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AGENTS\agentlar-tizimi\chiqish\narx\"/>
    </mc:Choice>
  </mc:AlternateContent>
  <xr:revisionPtr revIDLastSave="0" documentId="13_ncr:1_{E97BB537-418D-4858-8DB1-B3DBC38ACBA0}" xr6:coauthVersionLast="45" xr6:coauthVersionMax="47" xr10:uidLastSave="{00000000-0000-0000-0000-000000000000}"/>
  <bookViews>
    <workbookView xWindow="-120" yWindow="-120" windowWidth="38640" windowHeight="15720" tabRatio="763" firstSheet="1" activeTab="18" xr2:uid="{00000000-000D-0000-FFFF-FFFF00000000}"/>
  </bookViews>
  <sheets>
    <sheet name="Меню" sheetId="28" r:id="rId1"/>
    <sheet name="ВЦ 4-75" sheetId="2" r:id="rId2"/>
    <sheet name="ВЦ 14-46" sheetId="4" r:id="rId3"/>
    <sheet name="ВКП" sheetId="25" r:id="rId4"/>
    <sheet name="ВР 12-26" sheetId="3" r:id="rId5"/>
    <sheet name="ВКПП+ВКПП-Ш." sheetId="17" r:id="rId6"/>
    <sheet name="РКВ" sheetId="26" r:id="rId7"/>
    <sheet name="КПР" sheetId="27" r:id="rId8"/>
    <sheet name="ДР" sheetId="18" r:id="rId9"/>
    <sheet name="ФЯК." sheetId="19" r:id="rId10"/>
    <sheet name="ФЯГ." sheetId="20" r:id="rId11"/>
    <sheet name="ПВН" sheetId="21" r:id="rId12"/>
    <sheet name="ПВФ" sheetId="23" r:id="rId13"/>
    <sheet name="АВКв" sheetId="22" r:id="rId14"/>
    <sheet name="КПУ НО" sheetId="29" r:id="rId15"/>
    <sheet name="КПД НЗ" sheetId="30" r:id="rId16"/>
    <sheet name="ДКСП" sheetId="31" r:id="rId17"/>
    <sheet name="КОП" sheetId="33" r:id="rId18"/>
    <sheet name="КО" sheetId="34" r:id="rId19"/>
    <sheet name="КОГ" sheetId="35" r:id="rId20"/>
    <sheet name="КВУ" sheetId="36" r:id="rId21"/>
    <sheet name="КИД" sheetId="37" r:id="rId22"/>
    <sheet name="КС" sheetId="38" r:id="rId23"/>
    <sheet name="КЛ" sheetId="39" r:id="rId24"/>
    <sheet name="ЛД" sheetId="40" r:id="rId25"/>
    <sheet name="RSK" sheetId="41" r:id="rId26"/>
    <sheet name="4РВП." sheetId="8" r:id="rId27"/>
    <sheet name="РВИ" sheetId="9" r:id="rId28"/>
    <sheet name="РВН" sheetId="10" r:id="rId29"/>
    <sheet name="РВ-1" sheetId="11" r:id="rId30"/>
    <sheet name="РВр-1" sheetId="12" r:id="rId31"/>
    <sheet name="РВр-2" sheetId="13" r:id="rId32"/>
    <sheet name="РЩ" sheetId="14" r:id="rId33"/>
    <sheet name="РВ-1 (2)" sheetId="5" state="hidden" r:id="rId34"/>
    <sheet name="РВР-1 (2)" sheetId="6" state="hidden" r:id="rId35"/>
    <sheet name="РВР-2 (2)" sheetId="7" state="hidden" r:id="rId36"/>
  </sheets>
  <definedNames>
    <definedName name="_FilterDatabase" localSheetId="3" hidden="1">ВКП!$C$11:$O$25</definedName>
    <definedName name="_FilterDatabase" localSheetId="21" hidden="1">КИД!$C$11:$K$27</definedName>
    <definedName name="_FilterDatabase" localSheetId="17" hidden="1">КОП!$B$13:$O$53</definedName>
    <definedName name="_FilterDatabase" localSheetId="15" hidden="1">'КПД НЗ'!$C$8:$K$264</definedName>
    <definedName name="_FilterDatabase" localSheetId="14" hidden="1">'КПУ НО'!$C$8:$K$264</definedName>
    <definedName name="_FilterDatabase" localSheetId="24" hidden="1">ЛД!$C$11:$I$27</definedName>
    <definedName name="_FilterDatabase" localSheetId="29" hidden="1">'РВ-1'!$O$11:$V$429</definedName>
    <definedName name="_FilterDatabase" localSheetId="27" hidden="1">РВИ!$M$14:$T$78</definedName>
    <definedName name="_FilterDatabase" localSheetId="28" hidden="1">РВН!$O$14:$V$78</definedName>
    <definedName name="_FilterDatabase" localSheetId="30" hidden="1">'РВр-1'!$I$11:$AB$92</definedName>
    <definedName name="_FilterDatabase" localSheetId="31" hidden="1">'РВр-2'!$P$11:$AJ$92</definedName>
    <definedName name="_FilterDatabase" localSheetId="10" hidden="1">ФЯГ.!$D$25:$K$73</definedName>
    <definedName name="_FilterDatabase" localSheetId="9" hidden="1">ФЯК.!$R$18:$AA$270</definedName>
    <definedName name="Print_Area" localSheetId="26">'4РВП.'!$B$1:$I$29</definedName>
    <definedName name="Print_Area" localSheetId="25">RSK!$C$1:$L$26</definedName>
    <definedName name="Print_Area" localSheetId="13">АВКв!$E$1:$N$66</definedName>
    <definedName name="Print_Area" localSheetId="3">ВКП!$A$1:$O$50</definedName>
    <definedName name="Print_Area" localSheetId="5">'ВКПП+ВКПП-Ш.'!$A$1:$M$32</definedName>
    <definedName name="Print_Area" localSheetId="4">'ВР 12-26'!$A$1:$K$17</definedName>
    <definedName name="Print_Area" localSheetId="2">'ВЦ 14-46'!$A$1:$L$74</definedName>
    <definedName name="Print_Area" localSheetId="1">'ВЦ 4-75'!$A$1:$L$73</definedName>
    <definedName name="Print_Area" localSheetId="16">ДКСП!$A$1:$N$40</definedName>
    <definedName name="Print_Area" localSheetId="8">ДР!$A$1:$K$38</definedName>
    <definedName name="Print_Area" localSheetId="20">КВУ!$A$1:$H$28</definedName>
    <definedName name="Print_Area" localSheetId="21">КИД!$A$1:$K$34</definedName>
    <definedName name="Print_Area" localSheetId="23">КЛ!$A$1:$N$27</definedName>
    <definedName name="Print_Area" localSheetId="18">КО!$A$1:$N$29</definedName>
    <definedName name="Print_Area" localSheetId="19">КОГ!$A$1:$H$39</definedName>
    <definedName name="Print_Area" localSheetId="17">КОП!$A$1:$O$56</definedName>
    <definedName name="Print_Area" localSheetId="15">'КПД НЗ'!$A$1:$K$267</definedName>
    <definedName name="Print_Area" localSheetId="7">КПР!$A$1:$N$53</definedName>
    <definedName name="Print_Area" localSheetId="14">'КПУ НО'!$A$1:$K$267</definedName>
    <definedName name="Print_Area" localSheetId="22">КС!$A$1:$L$23</definedName>
    <definedName name="Print_Area" localSheetId="24">ЛД!$A$1:$I$30</definedName>
    <definedName name="Print_Area" localSheetId="11">ПВН!$A$1:$L$33</definedName>
    <definedName name="Print_Area" localSheetId="12">ПВФ!$A$1:$K$31</definedName>
    <definedName name="Print_Area" localSheetId="29">'РВ-1'!$O$1:$V$1241</definedName>
    <definedName name="Print_Area" localSheetId="27">РВИ!$M$1:$T$82</definedName>
    <definedName name="Print_Area" localSheetId="28">РВН!$O$1:$V$81</definedName>
    <definedName name="Print_Area" localSheetId="30">'РВр-1'!$I$1:$AB$1240</definedName>
    <definedName name="Print_Area" localSheetId="31">'РВр-2'!$P$1:$AJ$1240</definedName>
    <definedName name="Print_Area" localSheetId="32">РЩ!$A$1:$L$21</definedName>
    <definedName name="Print_Area" localSheetId="10">ФЯГ.!$A$1:$K$77</definedName>
    <definedName name="Print_Area" localSheetId="9">ФЯК.!$Q$1:$AA$274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40" l="1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12" i="40"/>
  <c r="B13" i="39"/>
  <c r="B14" i="39"/>
  <c r="B15" i="39"/>
  <c r="B16" i="39"/>
  <c r="B17" i="39"/>
  <c r="B12" i="39"/>
  <c r="B13" i="38"/>
  <c r="B14" i="38"/>
  <c r="B15" i="38"/>
  <c r="B16" i="38"/>
  <c r="B17" i="38"/>
  <c r="B12" i="38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12" i="37"/>
  <c r="B13" i="36"/>
  <c r="B14" i="36"/>
  <c r="B15" i="36"/>
  <c r="B16" i="36"/>
  <c r="B17" i="36"/>
  <c r="B18" i="36"/>
  <c r="B19" i="36"/>
  <c r="B12" i="36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12" i="35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11" i="34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3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14" i="33"/>
  <c r="F250" i="30" l="1"/>
  <c r="F251" i="30" s="1"/>
  <c r="F252" i="30" s="1"/>
  <c r="F253" i="30" s="1"/>
  <c r="F254" i="30" s="1"/>
  <c r="F255" i="30" s="1"/>
  <c r="F256" i="30" s="1"/>
  <c r="F257" i="30" s="1"/>
  <c r="F258" i="30" s="1"/>
  <c r="F259" i="30" s="1"/>
  <c r="F260" i="30" s="1"/>
  <c r="F261" i="30" s="1"/>
  <c r="F262" i="30" s="1"/>
  <c r="F263" i="30" s="1"/>
  <c r="F264" i="30" s="1"/>
  <c r="F234" i="30"/>
  <c r="F235" i="30" s="1"/>
  <c r="F236" i="30" s="1"/>
  <c r="F237" i="30" s="1"/>
  <c r="F238" i="30" s="1"/>
  <c r="F239" i="30" s="1"/>
  <c r="F240" i="30" s="1"/>
  <c r="F241" i="30" s="1"/>
  <c r="F242" i="30" s="1"/>
  <c r="F243" i="30" s="1"/>
  <c r="F244" i="30" s="1"/>
  <c r="F245" i="30" s="1"/>
  <c r="F246" i="30" s="1"/>
  <c r="F247" i="30" s="1"/>
  <c r="F248" i="30" s="1"/>
  <c r="F218" i="30"/>
  <c r="F219" i="30" s="1"/>
  <c r="F220" i="30" s="1"/>
  <c r="F221" i="30" s="1"/>
  <c r="F222" i="30" s="1"/>
  <c r="F223" i="30" s="1"/>
  <c r="F224" i="30" s="1"/>
  <c r="F225" i="30" s="1"/>
  <c r="F226" i="30" s="1"/>
  <c r="F227" i="30" s="1"/>
  <c r="F228" i="30" s="1"/>
  <c r="F229" i="30" s="1"/>
  <c r="F230" i="30" s="1"/>
  <c r="F231" i="30" s="1"/>
  <c r="F232" i="30" s="1"/>
  <c r="F202" i="30"/>
  <c r="F203" i="30" s="1"/>
  <c r="F204" i="30" s="1"/>
  <c r="F205" i="30" s="1"/>
  <c r="F206" i="30" s="1"/>
  <c r="F207" i="30" s="1"/>
  <c r="F208" i="30" s="1"/>
  <c r="F209" i="30" s="1"/>
  <c r="F210" i="30" s="1"/>
  <c r="F211" i="30" s="1"/>
  <c r="F212" i="30" s="1"/>
  <c r="F213" i="30" s="1"/>
  <c r="F214" i="30" s="1"/>
  <c r="F215" i="30" s="1"/>
  <c r="F216" i="30" s="1"/>
  <c r="F186" i="30"/>
  <c r="F187" i="30" s="1"/>
  <c r="F188" i="30" s="1"/>
  <c r="F189" i="30" s="1"/>
  <c r="F190" i="30" s="1"/>
  <c r="F191" i="30" s="1"/>
  <c r="F192" i="30" s="1"/>
  <c r="F193" i="30" s="1"/>
  <c r="F194" i="30" s="1"/>
  <c r="F195" i="30" s="1"/>
  <c r="F196" i="30" s="1"/>
  <c r="F197" i="30" s="1"/>
  <c r="F198" i="30" s="1"/>
  <c r="F199" i="30" s="1"/>
  <c r="F200" i="30" s="1"/>
  <c r="F170" i="30"/>
  <c r="F171" i="30" s="1"/>
  <c r="F172" i="30" s="1"/>
  <c r="F173" i="30" s="1"/>
  <c r="F174" i="30" s="1"/>
  <c r="F175" i="30" s="1"/>
  <c r="F176" i="30" s="1"/>
  <c r="F177" i="30" s="1"/>
  <c r="F178" i="30" s="1"/>
  <c r="F179" i="30" s="1"/>
  <c r="F180" i="30" s="1"/>
  <c r="F181" i="30" s="1"/>
  <c r="F182" i="30" s="1"/>
  <c r="F183" i="30" s="1"/>
  <c r="F184" i="30" s="1"/>
  <c r="F154" i="30"/>
  <c r="F155" i="30" s="1"/>
  <c r="F156" i="30" s="1"/>
  <c r="F157" i="30" s="1"/>
  <c r="F158" i="30" s="1"/>
  <c r="F159" i="30" s="1"/>
  <c r="F160" i="30" s="1"/>
  <c r="F161" i="30" s="1"/>
  <c r="F162" i="30" s="1"/>
  <c r="F163" i="30" s="1"/>
  <c r="F164" i="30" s="1"/>
  <c r="F165" i="30" s="1"/>
  <c r="F166" i="30" s="1"/>
  <c r="F167" i="30" s="1"/>
  <c r="F168" i="30" s="1"/>
  <c r="F138" i="30"/>
  <c r="F139" i="30" s="1"/>
  <c r="F140" i="30" s="1"/>
  <c r="F141" i="30" s="1"/>
  <c r="F142" i="30" s="1"/>
  <c r="F143" i="30" s="1"/>
  <c r="F144" i="30" s="1"/>
  <c r="F145" i="30" s="1"/>
  <c r="F146" i="30" s="1"/>
  <c r="F147" i="30" s="1"/>
  <c r="F148" i="30" s="1"/>
  <c r="F149" i="30" s="1"/>
  <c r="F150" i="30" s="1"/>
  <c r="F151" i="30" s="1"/>
  <c r="F152" i="30" s="1"/>
  <c r="F122" i="30"/>
  <c r="F123" i="30" s="1"/>
  <c r="F124" i="30" s="1"/>
  <c r="F125" i="30" s="1"/>
  <c r="F126" i="30" s="1"/>
  <c r="F127" i="30" s="1"/>
  <c r="F128" i="30" s="1"/>
  <c r="F129" i="30" s="1"/>
  <c r="F130" i="30" s="1"/>
  <c r="F131" i="30" s="1"/>
  <c r="F132" i="30" s="1"/>
  <c r="F133" i="30" s="1"/>
  <c r="F134" i="30" s="1"/>
  <c r="F135" i="30" s="1"/>
  <c r="F136" i="30" s="1"/>
  <c r="F106" i="30"/>
  <c r="F107" i="30" s="1"/>
  <c r="F108" i="30" s="1"/>
  <c r="F109" i="30" s="1"/>
  <c r="F110" i="30" s="1"/>
  <c r="F111" i="30" s="1"/>
  <c r="F112" i="30" s="1"/>
  <c r="F113" i="30" s="1"/>
  <c r="F114" i="30" s="1"/>
  <c r="F115" i="30" s="1"/>
  <c r="F116" i="30" s="1"/>
  <c r="F117" i="30" s="1"/>
  <c r="F118" i="30" s="1"/>
  <c r="F119" i="30" s="1"/>
  <c r="F120" i="30" s="1"/>
  <c r="F90" i="30"/>
  <c r="F91" i="30" s="1"/>
  <c r="F92" i="30" s="1"/>
  <c r="F93" i="30" s="1"/>
  <c r="F94" i="30" s="1"/>
  <c r="F95" i="30" s="1"/>
  <c r="F96" i="30" s="1"/>
  <c r="F97" i="30" s="1"/>
  <c r="F98" i="30" s="1"/>
  <c r="F99" i="30" s="1"/>
  <c r="F100" i="30" s="1"/>
  <c r="F101" i="30" s="1"/>
  <c r="F102" i="30" s="1"/>
  <c r="F103" i="30" s="1"/>
  <c r="F104" i="30" s="1"/>
  <c r="F74" i="30"/>
  <c r="F75" i="30" s="1"/>
  <c r="F76" i="30" s="1"/>
  <c r="F77" i="30" s="1"/>
  <c r="F78" i="30" s="1"/>
  <c r="F79" i="30" s="1"/>
  <c r="F80" i="30" s="1"/>
  <c r="F81" i="30" s="1"/>
  <c r="F82" i="30" s="1"/>
  <c r="F83" i="30" s="1"/>
  <c r="F84" i="30" s="1"/>
  <c r="F85" i="30" s="1"/>
  <c r="F86" i="30" s="1"/>
  <c r="F87" i="30" s="1"/>
  <c r="F88" i="30" s="1"/>
  <c r="F58" i="30"/>
  <c r="F59" i="30" s="1"/>
  <c r="F60" i="30" s="1"/>
  <c r="F61" i="30" s="1"/>
  <c r="F62" i="30" s="1"/>
  <c r="F63" i="30" s="1"/>
  <c r="F64" i="30" s="1"/>
  <c r="F65" i="30" s="1"/>
  <c r="F66" i="30" s="1"/>
  <c r="F67" i="30" s="1"/>
  <c r="F68" i="30" s="1"/>
  <c r="F69" i="30" s="1"/>
  <c r="F70" i="30" s="1"/>
  <c r="F71" i="30" s="1"/>
  <c r="F72" i="30" s="1"/>
  <c r="F42" i="30"/>
  <c r="F43" i="30" s="1"/>
  <c r="F44" i="30" s="1"/>
  <c r="F45" i="30" s="1"/>
  <c r="F46" i="30" s="1"/>
  <c r="F47" i="30" s="1"/>
  <c r="F48" i="30" s="1"/>
  <c r="F49" i="30" s="1"/>
  <c r="F50" i="30" s="1"/>
  <c r="F51" i="30" s="1"/>
  <c r="F52" i="30" s="1"/>
  <c r="F53" i="30" s="1"/>
  <c r="F54" i="30" s="1"/>
  <c r="F55" i="30" s="1"/>
  <c r="F56" i="30" s="1"/>
  <c r="F26" i="30"/>
  <c r="F27" i="30" s="1"/>
  <c r="F28" i="30" s="1"/>
  <c r="F29" i="30" s="1"/>
  <c r="F30" i="30" s="1"/>
  <c r="F31" i="30" s="1"/>
  <c r="F32" i="30" s="1"/>
  <c r="F33" i="30" s="1"/>
  <c r="F34" i="30" s="1"/>
  <c r="F35" i="30" s="1"/>
  <c r="F36" i="30" s="1"/>
  <c r="F37" i="30" s="1"/>
  <c r="F38" i="30" s="1"/>
  <c r="F39" i="30" s="1"/>
  <c r="F40" i="30" s="1"/>
  <c r="F10" i="30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F22" i="30" s="1"/>
  <c r="F23" i="30" s="1"/>
  <c r="F24" i="30" s="1"/>
  <c r="C10" i="30"/>
  <c r="C11" i="30" s="1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C22" i="30" s="1"/>
  <c r="C23" i="30" s="1"/>
  <c r="C24" i="30" s="1"/>
  <c r="C25" i="30" s="1"/>
  <c r="C26" i="30" s="1"/>
  <c r="C27" i="30" s="1"/>
  <c r="C28" i="30" s="1"/>
  <c r="C29" i="30" s="1"/>
  <c r="C30" i="30" s="1"/>
  <c r="C31" i="30" s="1"/>
  <c r="C32" i="30" s="1"/>
  <c r="C33" i="30" s="1"/>
  <c r="C34" i="30" s="1"/>
  <c r="C35" i="30" s="1"/>
  <c r="C36" i="30" s="1"/>
  <c r="C37" i="30" s="1"/>
  <c r="C38" i="30" s="1"/>
  <c r="C39" i="30" s="1"/>
  <c r="C40" i="30" s="1"/>
  <c r="C41" i="30" s="1"/>
  <c r="C42" i="30" s="1"/>
  <c r="C43" i="30" s="1"/>
  <c r="C44" i="30" s="1"/>
  <c r="C45" i="30" s="1"/>
  <c r="C46" i="30" s="1"/>
  <c r="C47" i="30" s="1"/>
  <c r="C48" i="30" s="1"/>
  <c r="C49" i="30" s="1"/>
  <c r="C50" i="30" s="1"/>
  <c r="C51" i="30" s="1"/>
  <c r="C52" i="30" s="1"/>
  <c r="C53" i="30" s="1"/>
  <c r="C54" i="30" s="1"/>
  <c r="C55" i="30" s="1"/>
  <c r="C56" i="30" s="1"/>
  <c r="C57" i="30" s="1"/>
  <c r="C58" i="30" s="1"/>
  <c r="C59" i="30" s="1"/>
  <c r="C60" i="30" s="1"/>
  <c r="C61" i="30" s="1"/>
  <c r="C62" i="30" s="1"/>
  <c r="C63" i="30" s="1"/>
  <c r="C64" i="30" s="1"/>
  <c r="C65" i="30" s="1"/>
  <c r="C66" i="30" s="1"/>
  <c r="C67" i="30" s="1"/>
  <c r="C68" i="30" s="1"/>
  <c r="C69" i="30" s="1"/>
  <c r="C70" i="30" s="1"/>
  <c r="C71" i="30" s="1"/>
  <c r="C72" i="30" s="1"/>
  <c r="C73" i="30" s="1"/>
  <c r="C74" i="30" s="1"/>
  <c r="C75" i="30" s="1"/>
  <c r="C76" i="30" s="1"/>
  <c r="C77" i="30" s="1"/>
  <c r="C78" i="30" s="1"/>
  <c r="C79" i="30" s="1"/>
  <c r="C80" i="30" s="1"/>
  <c r="C81" i="30" s="1"/>
  <c r="C82" i="30" s="1"/>
  <c r="C83" i="30" s="1"/>
  <c r="C84" i="30" s="1"/>
  <c r="C85" i="30" s="1"/>
  <c r="C86" i="30" s="1"/>
  <c r="C87" i="30" s="1"/>
  <c r="C88" i="30" s="1"/>
  <c r="C89" i="30" s="1"/>
  <c r="C90" i="30" s="1"/>
  <c r="C91" i="30" s="1"/>
  <c r="C92" i="30" s="1"/>
  <c r="C93" i="30" s="1"/>
  <c r="C94" i="30" s="1"/>
  <c r="C95" i="30" s="1"/>
  <c r="C96" i="30" s="1"/>
  <c r="C97" i="30" s="1"/>
  <c r="C98" i="30" s="1"/>
  <c r="C99" i="30" s="1"/>
  <c r="C100" i="30" s="1"/>
  <c r="C101" i="30" s="1"/>
  <c r="C102" i="30" s="1"/>
  <c r="C103" i="30" s="1"/>
  <c r="C104" i="30" s="1"/>
  <c r="C105" i="30" s="1"/>
  <c r="C106" i="30" s="1"/>
  <c r="C107" i="30" s="1"/>
  <c r="C108" i="30" s="1"/>
  <c r="C109" i="30" s="1"/>
  <c r="C110" i="30" s="1"/>
  <c r="C111" i="30" s="1"/>
  <c r="C112" i="30" s="1"/>
  <c r="C113" i="30" s="1"/>
  <c r="C114" i="30" s="1"/>
  <c r="C115" i="30" s="1"/>
  <c r="C116" i="30" s="1"/>
  <c r="C117" i="30" s="1"/>
  <c r="C118" i="30" s="1"/>
  <c r="C119" i="30" s="1"/>
  <c r="C120" i="30" s="1"/>
  <c r="C121" i="30" s="1"/>
  <c r="C122" i="30" s="1"/>
  <c r="C123" i="30" s="1"/>
  <c r="C124" i="30" s="1"/>
  <c r="C125" i="30" s="1"/>
  <c r="C126" i="30" s="1"/>
  <c r="C127" i="30" s="1"/>
  <c r="C128" i="30" s="1"/>
  <c r="C129" i="30" s="1"/>
  <c r="C130" i="30" s="1"/>
  <c r="C131" i="30" s="1"/>
  <c r="C132" i="30" s="1"/>
  <c r="C133" i="30" s="1"/>
  <c r="C134" i="30" s="1"/>
  <c r="C135" i="30" s="1"/>
  <c r="C136" i="30" s="1"/>
  <c r="C137" i="30" s="1"/>
  <c r="C138" i="30" s="1"/>
  <c r="C139" i="30" s="1"/>
  <c r="C140" i="30" s="1"/>
  <c r="C141" i="30" s="1"/>
  <c r="C142" i="30" s="1"/>
  <c r="C143" i="30" s="1"/>
  <c r="C144" i="30" s="1"/>
  <c r="C145" i="30" s="1"/>
  <c r="C146" i="30" s="1"/>
  <c r="C147" i="30" s="1"/>
  <c r="C148" i="30" s="1"/>
  <c r="C149" i="30" s="1"/>
  <c r="C150" i="30" s="1"/>
  <c r="C151" i="30" s="1"/>
  <c r="C152" i="30" s="1"/>
  <c r="C153" i="30" s="1"/>
  <c r="C154" i="30" s="1"/>
  <c r="C155" i="30" s="1"/>
  <c r="C156" i="30" s="1"/>
  <c r="C157" i="30" s="1"/>
  <c r="C158" i="30" s="1"/>
  <c r="C159" i="30" s="1"/>
  <c r="C160" i="30" s="1"/>
  <c r="C161" i="30" s="1"/>
  <c r="C162" i="30" s="1"/>
  <c r="C163" i="30" s="1"/>
  <c r="C164" i="30" s="1"/>
  <c r="C165" i="30" s="1"/>
  <c r="C166" i="30" s="1"/>
  <c r="C167" i="30" s="1"/>
  <c r="C168" i="30" s="1"/>
  <c r="C169" i="30" s="1"/>
  <c r="C170" i="30" s="1"/>
  <c r="C171" i="30" s="1"/>
  <c r="C172" i="30" s="1"/>
  <c r="C173" i="30" s="1"/>
  <c r="C174" i="30" s="1"/>
  <c r="C175" i="30" s="1"/>
  <c r="C176" i="30" s="1"/>
  <c r="C177" i="30" s="1"/>
  <c r="C178" i="30" s="1"/>
  <c r="C179" i="30" s="1"/>
  <c r="C180" i="30" s="1"/>
  <c r="C181" i="30" s="1"/>
  <c r="C182" i="30" s="1"/>
  <c r="C183" i="30" s="1"/>
  <c r="C184" i="30" s="1"/>
  <c r="C185" i="30" s="1"/>
  <c r="C186" i="30" s="1"/>
  <c r="C187" i="30" s="1"/>
  <c r="C188" i="30" s="1"/>
  <c r="C189" i="30" s="1"/>
  <c r="C190" i="30" s="1"/>
  <c r="C191" i="30" s="1"/>
  <c r="C192" i="30" s="1"/>
  <c r="C193" i="30" s="1"/>
  <c r="C194" i="30" s="1"/>
  <c r="C195" i="30" s="1"/>
  <c r="C196" i="30" s="1"/>
  <c r="C197" i="30" s="1"/>
  <c r="C198" i="30" s="1"/>
  <c r="C199" i="30" s="1"/>
  <c r="C200" i="30" s="1"/>
  <c r="C201" i="30" s="1"/>
  <c r="C202" i="30" s="1"/>
  <c r="C203" i="30" s="1"/>
  <c r="C204" i="30" s="1"/>
  <c r="C205" i="30" s="1"/>
  <c r="C206" i="30" s="1"/>
  <c r="C207" i="30" s="1"/>
  <c r="C208" i="30" s="1"/>
  <c r="C209" i="30" s="1"/>
  <c r="C210" i="30" s="1"/>
  <c r="C211" i="30" s="1"/>
  <c r="C212" i="30" s="1"/>
  <c r="C213" i="30" s="1"/>
  <c r="C214" i="30" s="1"/>
  <c r="C215" i="30" s="1"/>
  <c r="C216" i="30" s="1"/>
  <c r="C217" i="30" s="1"/>
  <c r="C218" i="30" s="1"/>
  <c r="C219" i="30" s="1"/>
  <c r="C220" i="30" s="1"/>
  <c r="C221" i="30" s="1"/>
  <c r="C222" i="30" s="1"/>
  <c r="C223" i="30" s="1"/>
  <c r="C224" i="30" s="1"/>
  <c r="C225" i="30" s="1"/>
  <c r="C226" i="30" s="1"/>
  <c r="C227" i="30" s="1"/>
  <c r="C228" i="30" s="1"/>
  <c r="C229" i="30" s="1"/>
  <c r="C230" i="30" s="1"/>
  <c r="C231" i="30" s="1"/>
  <c r="C232" i="30" s="1"/>
  <c r="C233" i="30" s="1"/>
  <c r="C234" i="30" s="1"/>
  <c r="C235" i="30" s="1"/>
  <c r="C236" i="30" s="1"/>
  <c r="C237" i="30" s="1"/>
  <c r="C238" i="30" s="1"/>
  <c r="C239" i="30" s="1"/>
  <c r="C240" i="30" s="1"/>
  <c r="C241" i="30" s="1"/>
  <c r="C242" i="30" s="1"/>
  <c r="C243" i="30" s="1"/>
  <c r="C244" i="30" s="1"/>
  <c r="C245" i="30" s="1"/>
  <c r="C246" i="30" s="1"/>
  <c r="C247" i="30" s="1"/>
  <c r="C248" i="30" s="1"/>
  <c r="C249" i="30" s="1"/>
  <c r="C250" i="30" s="1"/>
  <c r="C251" i="30" s="1"/>
  <c r="C252" i="30" s="1"/>
  <c r="C253" i="30" s="1"/>
  <c r="C254" i="30" s="1"/>
  <c r="C255" i="30" s="1"/>
  <c r="C256" i="30" s="1"/>
  <c r="C257" i="30" s="1"/>
  <c r="C258" i="30" s="1"/>
  <c r="C259" i="30" s="1"/>
  <c r="C260" i="30" s="1"/>
  <c r="C261" i="30" s="1"/>
  <c r="C262" i="30" s="1"/>
  <c r="C263" i="30" s="1"/>
  <c r="C264" i="30" s="1"/>
  <c r="F250" i="29" l="1"/>
  <c r="F251" i="29" s="1"/>
  <c r="F252" i="29" s="1"/>
  <c r="F253" i="29" s="1"/>
  <c r="F254" i="29" s="1"/>
  <c r="F255" i="29" s="1"/>
  <c r="F256" i="29" s="1"/>
  <c r="F257" i="29" s="1"/>
  <c r="F258" i="29" s="1"/>
  <c r="F259" i="29" s="1"/>
  <c r="F260" i="29" s="1"/>
  <c r="F261" i="29" s="1"/>
  <c r="F262" i="29" s="1"/>
  <c r="F263" i="29" s="1"/>
  <c r="F264" i="29" s="1"/>
  <c r="F234" i="29"/>
  <c r="F235" i="29" s="1"/>
  <c r="F236" i="29" s="1"/>
  <c r="F237" i="29" s="1"/>
  <c r="F238" i="29" s="1"/>
  <c r="F239" i="29" s="1"/>
  <c r="F240" i="29" s="1"/>
  <c r="F241" i="29" s="1"/>
  <c r="F242" i="29" s="1"/>
  <c r="F243" i="29" s="1"/>
  <c r="F244" i="29" s="1"/>
  <c r="F245" i="29" s="1"/>
  <c r="F246" i="29" s="1"/>
  <c r="F247" i="29" s="1"/>
  <c r="F248" i="29" s="1"/>
  <c r="F218" i="29"/>
  <c r="F219" i="29" s="1"/>
  <c r="F220" i="29" s="1"/>
  <c r="F221" i="29" s="1"/>
  <c r="F222" i="29" s="1"/>
  <c r="F223" i="29" s="1"/>
  <c r="F224" i="29" s="1"/>
  <c r="F225" i="29" s="1"/>
  <c r="F226" i="29" s="1"/>
  <c r="F227" i="29" s="1"/>
  <c r="F228" i="29" s="1"/>
  <c r="F229" i="29" s="1"/>
  <c r="F230" i="29" s="1"/>
  <c r="F231" i="29" s="1"/>
  <c r="F232" i="29" s="1"/>
  <c r="F202" i="29"/>
  <c r="F203" i="29" s="1"/>
  <c r="F204" i="29" s="1"/>
  <c r="F205" i="29" s="1"/>
  <c r="F206" i="29" s="1"/>
  <c r="F207" i="29" s="1"/>
  <c r="F208" i="29" s="1"/>
  <c r="F209" i="29" s="1"/>
  <c r="F210" i="29" s="1"/>
  <c r="F211" i="29" s="1"/>
  <c r="F212" i="29" s="1"/>
  <c r="F213" i="29" s="1"/>
  <c r="F214" i="29" s="1"/>
  <c r="F215" i="29" s="1"/>
  <c r="F216" i="29" s="1"/>
  <c r="F186" i="29"/>
  <c r="F187" i="29" s="1"/>
  <c r="F188" i="29" s="1"/>
  <c r="F189" i="29" s="1"/>
  <c r="F190" i="29" s="1"/>
  <c r="F191" i="29" s="1"/>
  <c r="F192" i="29" s="1"/>
  <c r="F193" i="29" s="1"/>
  <c r="F194" i="29" s="1"/>
  <c r="F195" i="29" s="1"/>
  <c r="F196" i="29" s="1"/>
  <c r="F197" i="29" s="1"/>
  <c r="F198" i="29" s="1"/>
  <c r="F199" i="29" s="1"/>
  <c r="F200" i="29" s="1"/>
  <c r="F170" i="29"/>
  <c r="F171" i="29" s="1"/>
  <c r="F172" i="29" s="1"/>
  <c r="F173" i="29" s="1"/>
  <c r="F174" i="29" s="1"/>
  <c r="F175" i="29" s="1"/>
  <c r="F176" i="29" s="1"/>
  <c r="F177" i="29" s="1"/>
  <c r="F178" i="29" s="1"/>
  <c r="F179" i="29" s="1"/>
  <c r="F180" i="29" s="1"/>
  <c r="F181" i="29" s="1"/>
  <c r="F182" i="29" s="1"/>
  <c r="F183" i="29" s="1"/>
  <c r="F184" i="29" s="1"/>
  <c r="F154" i="29"/>
  <c r="F155" i="29" s="1"/>
  <c r="F156" i="29" s="1"/>
  <c r="F157" i="29" s="1"/>
  <c r="F158" i="29" s="1"/>
  <c r="F159" i="29" s="1"/>
  <c r="F160" i="29" s="1"/>
  <c r="F161" i="29" s="1"/>
  <c r="F162" i="29" s="1"/>
  <c r="F163" i="29" s="1"/>
  <c r="F164" i="29" s="1"/>
  <c r="F165" i="29" s="1"/>
  <c r="F166" i="29" s="1"/>
  <c r="F167" i="29" s="1"/>
  <c r="F168" i="29" s="1"/>
  <c r="F138" i="29"/>
  <c r="F139" i="29" s="1"/>
  <c r="F140" i="29" s="1"/>
  <c r="F141" i="29" s="1"/>
  <c r="F142" i="29" s="1"/>
  <c r="F143" i="29" s="1"/>
  <c r="F144" i="29" s="1"/>
  <c r="F145" i="29" s="1"/>
  <c r="F146" i="29" s="1"/>
  <c r="F147" i="29" s="1"/>
  <c r="F148" i="29" s="1"/>
  <c r="F149" i="29" s="1"/>
  <c r="F150" i="29" s="1"/>
  <c r="F151" i="29" s="1"/>
  <c r="F152" i="29" s="1"/>
  <c r="F122" i="29"/>
  <c r="F123" i="29" s="1"/>
  <c r="F124" i="29" s="1"/>
  <c r="F125" i="29" s="1"/>
  <c r="F126" i="29" s="1"/>
  <c r="F127" i="29" s="1"/>
  <c r="F128" i="29" s="1"/>
  <c r="F129" i="29" s="1"/>
  <c r="F130" i="29" s="1"/>
  <c r="F131" i="29" s="1"/>
  <c r="F132" i="29" s="1"/>
  <c r="F133" i="29" s="1"/>
  <c r="F134" i="29" s="1"/>
  <c r="F135" i="29" s="1"/>
  <c r="F136" i="29" s="1"/>
  <c r="F106" i="29"/>
  <c r="F107" i="29" s="1"/>
  <c r="F108" i="29" s="1"/>
  <c r="F109" i="29" s="1"/>
  <c r="F110" i="29" s="1"/>
  <c r="F111" i="29" s="1"/>
  <c r="F112" i="29" s="1"/>
  <c r="F113" i="29" s="1"/>
  <c r="F114" i="29" s="1"/>
  <c r="F115" i="29" s="1"/>
  <c r="F116" i="29" s="1"/>
  <c r="F117" i="29" s="1"/>
  <c r="F118" i="29" s="1"/>
  <c r="F119" i="29" s="1"/>
  <c r="F120" i="29" s="1"/>
  <c r="F90" i="29"/>
  <c r="F91" i="29" s="1"/>
  <c r="F92" i="29" s="1"/>
  <c r="F93" i="29" s="1"/>
  <c r="F94" i="29" s="1"/>
  <c r="F95" i="29" s="1"/>
  <c r="F96" i="29" s="1"/>
  <c r="F97" i="29" s="1"/>
  <c r="F98" i="29" s="1"/>
  <c r="F99" i="29" s="1"/>
  <c r="F100" i="29" s="1"/>
  <c r="F101" i="29" s="1"/>
  <c r="F102" i="29" s="1"/>
  <c r="F103" i="29" s="1"/>
  <c r="F104" i="29" s="1"/>
  <c r="F74" i="29"/>
  <c r="F75" i="29" s="1"/>
  <c r="F76" i="29" s="1"/>
  <c r="F77" i="29" s="1"/>
  <c r="F78" i="29" s="1"/>
  <c r="F79" i="29" s="1"/>
  <c r="F80" i="29" s="1"/>
  <c r="F81" i="29" s="1"/>
  <c r="F82" i="29" s="1"/>
  <c r="F83" i="29" s="1"/>
  <c r="F84" i="29" s="1"/>
  <c r="F85" i="29" s="1"/>
  <c r="F86" i="29" s="1"/>
  <c r="F87" i="29" s="1"/>
  <c r="F88" i="29" s="1"/>
  <c r="F58" i="29"/>
  <c r="F59" i="29" s="1"/>
  <c r="F60" i="29" s="1"/>
  <c r="F61" i="29" s="1"/>
  <c r="F62" i="29" s="1"/>
  <c r="F63" i="29" s="1"/>
  <c r="F64" i="29" s="1"/>
  <c r="F65" i="29" s="1"/>
  <c r="F66" i="29" s="1"/>
  <c r="F67" i="29" s="1"/>
  <c r="F68" i="29" s="1"/>
  <c r="F69" i="29" s="1"/>
  <c r="F70" i="29" s="1"/>
  <c r="F71" i="29" s="1"/>
  <c r="F72" i="29" s="1"/>
  <c r="F42" i="29"/>
  <c r="F43" i="29" s="1"/>
  <c r="F44" i="29" s="1"/>
  <c r="F45" i="29" s="1"/>
  <c r="F46" i="29" s="1"/>
  <c r="F47" i="29" s="1"/>
  <c r="F48" i="29" s="1"/>
  <c r="F49" i="29" s="1"/>
  <c r="F50" i="29" s="1"/>
  <c r="F51" i="29" s="1"/>
  <c r="F52" i="29" s="1"/>
  <c r="F53" i="29" s="1"/>
  <c r="F54" i="29" s="1"/>
  <c r="F55" i="29" s="1"/>
  <c r="F56" i="29" s="1"/>
  <c r="F26" i="29"/>
  <c r="F27" i="29" s="1"/>
  <c r="F28" i="29" s="1"/>
  <c r="F29" i="29" s="1"/>
  <c r="F30" i="29" s="1"/>
  <c r="F31" i="29" s="1"/>
  <c r="F32" i="29" s="1"/>
  <c r="F33" i="29" s="1"/>
  <c r="F34" i="29" s="1"/>
  <c r="F35" i="29" s="1"/>
  <c r="F36" i="29" s="1"/>
  <c r="F37" i="29" s="1"/>
  <c r="F38" i="29" s="1"/>
  <c r="F39" i="29" s="1"/>
  <c r="F40" i="29" s="1"/>
  <c r="F10" i="29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C10" i="29"/>
  <c r="C11" i="29" s="1"/>
  <c r="C12" i="29" s="1"/>
  <c r="C13" i="29" s="1"/>
  <c r="C14" i="29" s="1"/>
  <c r="C15" i="29" s="1"/>
  <c r="C16" i="29" s="1"/>
  <c r="C17" i="29" s="1"/>
  <c r="C18" i="29" s="1"/>
  <c r="C19" i="29" s="1"/>
  <c r="C20" i="29" s="1"/>
  <c r="C21" i="29" s="1"/>
  <c r="C22" i="29" s="1"/>
  <c r="C23" i="29" s="1"/>
  <c r="C24" i="29" s="1"/>
  <c r="C25" i="29" s="1"/>
  <c r="C26" i="29" s="1"/>
  <c r="C27" i="29" s="1"/>
  <c r="C28" i="29" s="1"/>
  <c r="C29" i="29" s="1"/>
  <c r="C30" i="29" s="1"/>
  <c r="C31" i="29" s="1"/>
  <c r="C32" i="29" s="1"/>
  <c r="C33" i="29" s="1"/>
  <c r="C34" i="29" s="1"/>
  <c r="C35" i="29" s="1"/>
  <c r="C36" i="29" s="1"/>
  <c r="C37" i="29" s="1"/>
  <c r="C38" i="29" s="1"/>
  <c r="C39" i="29" s="1"/>
  <c r="C40" i="29" s="1"/>
  <c r="C41" i="29" s="1"/>
  <c r="C42" i="29" s="1"/>
  <c r="C43" i="29" s="1"/>
  <c r="C44" i="29" s="1"/>
  <c r="C45" i="29" s="1"/>
  <c r="C46" i="29" s="1"/>
  <c r="C47" i="29" s="1"/>
  <c r="C48" i="29" s="1"/>
  <c r="C49" i="29" s="1"/>
  <c r="C50" i="29" s="1"/>
  <c r="C51" i="29" s="1"/>
  <c r="C52" i="29" s="1"/>
  <c r="C53" i="29" s="1"/>
  <c r="C54" i="29" s="1"/>
  <c r="C55" i="29" s="1"/>
  <c r="C56" i="29" s="1"/>
  <c r="C57" i="29" s="1"/>
  <c r="C58" i="29" s="1"/>
  <c r="C59" i="29" s="1"/>
  <c r="C60" i="29" s="1"/>
  <c r="C61" i="29" s="1"/>
  <c r="C62" i="29" s="1"/>
  <c r="C63" i="29" s="1"/>
  <c r="C64" i="29" s="1"/>
  <c r="C65" i="29" s="1"/>
  <c r="C66" i="29" s="1"/>
  <c r="C67" i="29" s="1"/>
  <c r="C68" i="29" s="1"/>
  <c r="C69" i="29" s="1"/>
  <c r="C70" i="29" s="1"/>
  <c r="C71" i="29" s="1"/>
  <c r="C72" i="29" s="1"/>
  <c r="C73" i="29" s="1"/>
  <c r="C74" i="29" s="1"/>
  <c r="C75" i="29" s="1"/>
  <c r="C76" i="29" s="1"/>
  <c r="C77" i="29" s="1"/>
  <c r="C78" i="29" s="1"/>
  <c r="C79" i="29" s="1"/>
  <c r="C80" i="29" s="1"/>
  <c r="C81" i="29" s="1"/>
  <c r="C82" i="29" s="1"/>
  <c r="C83" i="29" s="1"/>
  <c r="C84" i="29" s="1"/>
  <c r="C85" i="29" s="1"/>
  <c r="C86" i="29" s="1"/>
  <c r="C87" i="29" s="1"/>
  <c r="C88" i="29" s="1"/>
  <c r="C89" i="29" s="1"/>
  <c r="C90" i="29" s="1"/>
  <c r="C91" i="29" s="1"/>
  <c r="C92" i="29" s="1"/>
  <c r="C93" i="29" s="1"/>
  <c r="C94" i="29" s="1"/>
  <c r="C95" i="29" s="1"/>
  <c r="C96" i="29" s="1"/>
  <c r="C97" i="29" s="1"/>
  <c r="C98" i="29" s="1"/>
  <c r="C99" i="29" s="1"/>
  <c r="C100" i="29" s="1"/>
  <c r="C101" i="29" s="1"/>
  <c r="C102" i="29" s="1"/>
  <c r="C103" i="29" s="1"/>
  <c r="C104" i="29" s="1"/>
  <c r="C105" i="29" s="1"/>
  <c r="C106" i="29" s="1"/>
  <c r="C107" i="29" s="1"/>
  <c r="C108" i="29" s="1"/>
  <c r="C109" i="29" s="1"/>
  <c r="C110" i="29" s="1"/>
  <c r="C111" i="29" s="1"/>
  <c r="C112" i="29" s="1"/>
  <c r="C113" i="29" s="1"/>
  <c r="C114" i="29" s="1"/>
  <c r="C115" i="29" s="1"/>
  <c r="C116" i="29" s="1"/>
  <c r="C117" i="29" s="1"/>
  <c r="C118" i="29" s="1"/>
  <c r="C119" i="29" s="1"/>
  <c r="C120" i="29" s="1"/>
  <c r="C121" i="29" s="1"/>
  <c r="C122" i="29" s="1"/>
  <c r="C123" i="29" s="1"/>
  <c r="C124" i="29" s="1"/>
  <c r="C125" i="29" s="1"/>
  <c r="C126" i="29" s="1"/>
  <c r="C127" i="29" s="1"/>
  <c r="C128" i="29" s="1"/>
  <c r="C129" i="29" s="1"/>
  <c r="C130" i="29" s="1"/>
  <c r="C131" i="29" s="1"/>
  <c r="C132" i="29" s="1"/>
  <c r="C133" i="29" s="1"/>
  <c r="C134" i="29" s="1"/>
  <c r="C135" i="29" s="1"/>
  <c r="C136" i="29" s="1"/>
  <c r="C137" i="29" s="1"/>
  <c r="C138" i="29" s="1"/>
  <c r="C139" i="29" s="1"/>
  <c r="C140" i="29" s="1"/>
  <c r="C141" i="29" s="1"/>
  <c r="C142" i="29" s="1"/>
  <c r="C143" i="29" s="1"/>
  <c r="C144" i="29" s="1"/>
  <c r="C145" i="29" s="1"/>
  <c r="C146" i="29" s="1"/>
  <c r="C147" i="29" s="1"/>
  <c r="C148" i="29" s="1"/>
  <c r="C149" i="29" s="1"/>
  <c r="C150" i="29" s="1"/>
  <c r="C151" i="29" s="1"/>
  <c r="C152" i="29" s="1"/>
  <c r="C153" i="29" s="1"/>
  <c r="C154" i="29" s="1"/>
  <c r="C155" i="29" s="1"/>
  <c r="C156" i="29" s="1"/>
  <c r="C157" i="29" s="1"/>
  <c r="C158" i="29" s="1"/>
  <c r="C159" i="29" s="1"/>
  <c r="C160" i="29" s="1"/>
  <c r="C161" i="29" s="1"/>
  <c r="C162" i="29" s="1"/>
  <c r="C163" i="29" s="1"/>
  <c r="C164" i="29" s="1"/>
  <c r="C165" i="29" s="1"/>
  <c r="C166" i="29" s="1"/>
  <c r="C167" i="29" s="1"/>
  <c r="C168" i="29" s="1"/>
  <c r="C169" i="29" s="1"/>
  <c r="C170" i="29" s="1"/>
  <c r="C171" i="29" s="1"/>
  <c r="C172" i="29" s="1"/>
  <c r="C173" i="29" s="1"/>
  <c r="C174" i="29" s="1"/>
  <c r="C175" i="29" s="1"/>
  <c r="C176" i="29" s="1"/>
  <c r="C177" i="29" s="1"/>
  <c r="C178" i="29" s="1"/>
  <c r="C179" i="29" s="1"/>
  <c r="C180" i="29" s="1"/>
  <c r="C181" i="29" s="1"/>
  <c r="C182" i="29" s="1"/>
  <c r="C183" i="29" s="1"/>
  <c r="C184" i="29" s="1"/>
  <c r="C185" i="29" s="1"/>
  <c r="C186" i="29" s="1"/>
  <c r="C187" i="29" s="1"/>
  <c r="C188" i="29" s="1"/>
  <c r="C189" i="29" s="1"/>
  <c r="C190" i="29" s="1"/>
  <c r="C191" i="29" s="1"/>
  <c r="C192" i="29" s="1"/>
  <c r="C193" i="29" s="1"/>
  <c r="C194" i="29" s="1"/>
  <c r="C195" i="29" s="1"/>
  <c r="C196" i="29" s="1"/>
  <c r="C197" i="29" s="1"/>
  <c r="C198" i="29" s="1"/>
  <c r="C199" i="29" s="1"/>
  <c r="C200" i="29" s="1"/>
  <c r="C201" i="29" s="1"/>
  <c r="C202" i="29" s="1"/>
  <c r="C203" i="29" s="1"/>
  <c r="C204" i="29" s="1"/>
  <c r="C205" i="29" s="1"/>
  <c r="C206" i="29" s="1"/>
  <c r="C207" i="29" s="1"/>
  <c r="C208" i="29" s="1"/>
  <c r="C209" i="29" s="1"/>
  <c r="C210" i="29" s="1"/>
  <c r="C211" i="29" s="1"/>
  <c r="C212" i="29" s="1"/>
  <c r="C213" i="29" s="1"/>
  <c r="C214" i="29" s="1"/>
  <c r="C215" i="29" s="1"/>
  <c r="C216" i="29" s="1"/>
  <c r="C217" i="29" s="1"/>
  <c r="C218" i="29" s="1"/>
  <c r="C219" i="29" s="1"/>
  <c r="C220" i="29" s="1"/>
  <c r="C221" i="29" s="1"/>
  <c r="C222" i="29" s="1"/>
  <c r="C223" i="29" s="1"/>
  <c r="C224" i="29" s="1"/>
  <c r="C225" i="29" s="1"/>
  <c r="C226" i="29" s="1"/>
  <c r="C227" i="29" s="1"/>
  <c r="C228" i="29" s="1"/>
  <c r="C229" i="29" s="1"/>
  <c r="C230" i="29" s="1"/>
  <c r="C231" i="29" s="1"/>
  <c r="C232" i="29" s="1"/>
  <c r="C233" i="29" s="1"/>
  <c r="C234" i="29" s="1"/>
  <c r="C235" i="29" s="1"/>
  <c r="C236" i="29" s="1"/>
  <c r="C237" i="29" s="1"/>
  <c r="C238" i="29" s="1"/>
  <c r="C239" i="29" s="1"/>
  <c r="C240" i="29" s="1"/>
  <c r="C241" i="29" s="1"/>
  <c r="C242" i="29" s="1"/>
  <c r="C243" i="29" s="1"/>
  <c r="C244" i="29" s="1"/>
  <c r="C245" i="29" s="1"/>
  <c r="C246" i="29" s="1"/>
  <c r="C247" i="29" s="1"/>
  <c r="C248" i="29" s="1"/>
  <c r="C249" i="29" s="1"/>
  <c r="C250" i="29" s="1"/>
  <c r="C251" i="29" s="1"/>
  <c r="C252" i="29" s="1"/>
  <c r="C253" i="29" s="1"/>
  <c r="C254" i="29" s="1"/>
  <c r="C255" i="29" s="1"/>
  <c r="C256" i="29" s="1"/>
  <c r="C257" i="29" s="1"/>
  <c r="C258" i="29" s="1"/>
  <c r="C259" i="29" s="1"/>
  <c r="C260" i="29" s="1"/>
  <c r="C261" i="29" s="1"/>
  <c r="C262" i="29" s="1"/>
  <c r="C263" i="29" s="1"/>
  <c r="C264" i="29" s="1"/>
  <c r="B14" i="21" l="1"/>
  <c r="B16" i="21" s="1"/>
  <c r="B18" i="21" s="1"/>
  <c r="B20" i="21" s="1"/>
  <c r="B22" i="21" s="1"/>
  <c r="B24" i="21" s="1"/>
  <c r="B26" i="21" s="1"/>
  <c r="B28" i="21" s="1"/>
  <c r="B13" i="23"/>
  <c r="B15" i="23" s="1"/>
  <c r="B17" i="23" s="1"/>
  <c r="B19" i="23" s="1"/>
  <c r="B21" i="23" s="1"/>
  <c r="B23" i="23" s="1"/>
  <c r="B25" i="23" s="1"/>
  <c r="B27" i="23" s="1"/>
  <c r="E10" i="22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M16" i="9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M47" i="9" s="1"/>
  <c r="M48" i="9" s="1"/>
  <c r="M49" i="9" s="1"/>
  <c r="M50" i="9" s="1"/>
  <c r="M51" i="9" s="1"/>
  <c r="M52" i="9" s="1"/>
  <c r="M53" i="9" s="1"/>
  <c r="M54" i="9" s="1"/>
  <c r="M55" i="9" s="1"/>
  <c r="M56" i="9" s="1"/>
  <c r="M57" i="9" s="1"/>
  <c r="M58" i="9" s="1"/>
  <c r="M59" i="9" s="1"/>
  <c r="M60" i="9" s="1"/>
  <c r="M61" i="9" s="1"/>
  <c r="M62" i="9" s="1"/>
  <c r="M63" i="9" s="1"/>
  <c r="M64" i="9" s="1"/>
  <c r="M65" i="9" s="1"/>
  <c r="M66" i="9" s="1"/>
  <c r="M67" i="9" s="1"/>
  <c r="M68" i="9" s="1"/>
  <c r="M69" i="9" s="1"/>
  <c r="M70" i="9" s="1"/>
  <c r="M71" i="9" s="1"/>
  <c r="M72" i="9" s="1"/>
  <c r="M73" i="9" s="1"/>
  <c r="M74" i="9" s="1"/>
  <c r="M75" i="9" s="1"/>
  <c r="M76" i="9" s="1"/>
  <c r="M77" i="9" s="1"/>
  <c r="M78" i="9" s="1"/>
  <c r="O16" i="10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O27" i="10" s="1"/>
  <c r="O28" i="10" s="1"/>
  <c r="O29" i="10" s="1"/>
  <c r="O30" i="10" s="1"/>
  <c r="O31" i="10" s="1"/>
  <c r="O32" i="10" s="1"/>
  <c r="O33" i="10" s="1"/>
  <c r="O34" i="10" s="1"/>
  <c r="O35" i="10" s="1"/>
  <c r="O36" i="10" s="1"/>
  <c r="O37" i="10" s="1"/>
  <c r="O38" i="10" s="1"/>
  <c r="O39" i="10" s="1"/>
  <c r="O40" i="10" s="1"/>
  <c r="O41" i="10" s="1"/>
  <c r="O42" i="10" s="1"/>
  <c r="O43" i="10" s="1"/>
  <c r="O44" i="10" s="1"/>
  <c r="O45" i="10" s="1"/>
  <c r="O46" i="10" s="1"/>
  <c r="O47" i="10" s="1"/>
  <c r="O48" i="10" s="1"/>
  <c r="O49" i="10" s="1"/>
  <c r="O50" i="10" s="1"/>
  <c r="O51" i="10" s="1"/>
  <c r="O52" i="10" s="1"/>
  <c r="O53" i="10" s="1"/>
  <c r="O54" i="10" s="1"/>
  <c r="O55" i="10" s="1"/>
  <c r="O56" i="10" s="1"/>
  <c r="O57" i="10" s="1"/>
  <c r="O58" i="10" s="1"/>
  <c r="O59" i="10" s="1"/>
  <c r="O60" i="10" s="1"/>
  <c r="O61" i="10" s="1"/>
  <c r="O62" i="10" s="1"/>
  <c r="O63" i="10" s="1"/>
  <c r="O64" i="10" s="1"/>
  <c r="O65" i="10" s="1"/>
  <c r="O66" i="10" s="1"/>
  <c r="O67" i="10" s="1"/>
  <c r="O68" i="10" s="1"/>
  <c r="O69" i="10" s="1"/>
  <c r="O70" i="10" s="1"/>
  <c r="O71" i="10" s="1"/>
  <c r="O72" i="10" s="1"/>
  <c r="O73" i="10" s="1"/>
  <c r="O74" i="10" s="1"/>
  <c r="O75" i="10" s="1"/>
  <c r="O76" i="10" s="1"/>
  <c r="O77" i="10" s="1"/>
  <c r="O78" i="10" s="1"/>
  <c r="AC13" i="13" l="1"/>
  <c r="AC14" i="13" s="1"/>
  <c r="AC15" i="13" s="1"/>
  <c r="AC16" i="13" s="1"/>
  <c r="AC17" i="13" s="1"/>
  <c r="AC18" i="13" s="1"/>
  <c r="AC19" i="13" s="1"/>
  <c r="AC20" i="13" s="1"/>
  <c r="AC21" i="13" s="1"/>
  <c r="AC22" i="13" s="1"/>
  <c r="AC23" i="13" s="1"/>
  <c r="AC24" i="13" s="1"/>
  <c r="AC25" i="13" s="1"/>
  <c r="AC26" i="13" s="1"/>
  <c r="AC27" i="13" s="1"/>
  <c r="AC28" i="13" s="1"/>
  <c r="AC29" i="13" s="1"/>
  <c r="AC30" i="13" s="1"/>
  <c r="AC31" i="13" s="1"/>
  <c r="AC32" i="13" s="1"/>
  <c r="AC33" i="13" s="1"/>
  <c r="AC34" i="13" s="1"/>
  <c r="AC35" i="13" s="1"/>
  <c r="AC36" i="13" s="1"/>
  <c r="AC37" i="13" s="1"/>
  <c r="AC38" i="13" s="1"/>
  <c r="AC39" i="13" s="1"/>
  <c r="AC40" i="13" s="1"/>
  <c r="AC41" i="13" s="1"/>
  <c r="AC42" i="13" s="1"/>
  <c r="AC43" i="13" s="1"/>
  <c r="AC44" i="13" s="1"/>
  <c r="AC45" i="13" s="1"/>
  <c r="AC46" i="13" s="1"/>
  <c r="AC47" i="13" s="1"/>
  <c r="AC48" i="13" s="1"/>
  <c r="AC49" i="13" s="1"/>
  <c r="AC50" i="13" s="1"/>
  <c r="AC51" i="13" s="1"/>
  <c r="AC52" i="13" s="1"/>
  <c r="AC53" i="13" s="1"/>
  <c r="AC54" i="13" s="1"/>
  <c r="AC55" i="13" s="1"/>
  <c r="AC56" i="13" s="1"/>
  <c r="AC57" i="13" s="1"/>
  <c r="AC58" i="13" s="1"/>
  <c r="AC59" i="13" s="1"/>
  <c r="AC60" i="13" s="1"/>
  <c r="AC61" i="13" s="1"/>
  <c r="AC62" i="13" s="1"/>
  <c r="AC63" i="13" s="1"/>
  <c r="AC64" i="13" s="1"/>
  <c r="AC65" i="13" s="1"/>
  <c r="AC66" i="13" s="1"/>
  <c r="AC67" i="13" s="1"/>
  <c r="AC68" i="13" s="1"/>
  <c r="AC69" i="13" s="1"/>
  <c r="AC70" i="13" s="1"/>
  <c r="AC71" i="13" s="1"/>
  <c r="AC72" i="13" s="1"/>
  <c r="AC73" i="13" s="1"/>
  <c r="AC74" i="13" s="1"/>
  <c r="AC75" i="13" s="1"/>
  <c r="AC76" i="13" s="1"/>
  <c r="AC77" i="13" s="1"/>
  <c r="AC78" i="13" s="1"/>
  <c r="AC79" i="13" s="1"/>
  <c r="AC80" i="13" s="1"/>
  <c r="AC81" i="13" s="1"/>
  <c r="AC82" i="13" s="1"/>
  <c r="AC83" i="13" s="1"/>
  <c r="AC84" i="13" s="1"/>
  <c r="AC85" i="13" s="1"/>
  <c r="AC86" i="13" s="1"/>
  <c r="AC87" i="13" s="1"/>
  <c r="AC88" i="13" s="1"/>
  <c r="AC89" i="13" s="1"/>
  <c r="AC90" i="13" s="1"/>
  <c r="AC91" i="13" s="1"/>
  <c r="AC92" i="13" s="1"/>
  <c r="U13" i="12" l="1"/>
  <c r="U14" i="12" s="1"/>
  <c r="U15" i="12" s="1"/>
  <c r="U16" i="12" s="1"/>
  <c r="U17" i="12" s="1"/>
  <c r="U18" i="12" s="1"/>
  <c r="U19" i="12" s="1"/>
  <c r="U20" i="12" s="1"/>
  <c r="U21" i="12" s="1"/>
  <c r="U22" i="12" s="1"/>
  <c r="U23" i="12" s="1"/>
  <c r="U24" i="12" s="1"/>
  <c r="U25" i="12" s="1"/>
  <c r="U26" i="12" s="1"/>
  <c r="U27" i="12" s="1"/>
  <c r="U28" i="12" s="1"/>
  <c r="U29" i="12" s="1"/>
  <c r="U30" i="12" s="1"/>
  <c r="U31" i="12" s="1"/>
  <c r="U32" i="12" s="1"/>
  <c r="U33" i="12" s="1"/>
  <c r="U34" i="12" s="1"/>
  <c r="U35" i="12" s="1"/>
  <c r="U36" i="12" s="1"/>
  <c r="U37" i="12" s="1"/>
  <c r="U38" i="12" s="1"/>
  <c r="U39" i="12" s="1"/>
  <c r="U40" i="12" s="1"/>
  <c r="U41" i="12" s="1"/>
  <c r="U42" i="12" s="1"/>
  <c r="U43" i="12" s="1"/>
  <c r="U44" i="12" s="1"/>
  <c r="U45" i="12" s="1"/>
  <c r="U46" i="12" s="1"/>
  <c r="U47" i="12" s="1"/>
  <c r="U48" i="12" s="1"/>
  <c r="U49" i="12" s="1"/>
  <c r="U50" i="12" s="1"/>
  <c r="U51" i="12" s="1"/>
  <c r="U52" i="12" s="1"/>
  <c r="U53" i="12" s="1"/>
  <c r="U54" i="12" s="1"/>
  <c r="U55" i="12" s="1"/>
  <c r="U56" i="12" s="1"/>
  <c r="U57" i="12" s="1"/>
  <c r="U58" i="12" s="1"/>
  <c r="U59" i="12" s="1"/>
  <c r="U60" i="12" s="1"/>
  <c r="U61" i="12" s="1"/>
  <c r="U62" i="12" s="1"/>
  <c r="U63" i="12" s="1"/>
  <c r="U64" i="12" s="1"/>
  <c r="U65" i="12" s="1"/>
  <c r="U66" i="12" s="1"/>
  <c r="U67" i="12" s="1"/>
  <c r="U68" i="12" s="1"/>
  <c r="U69" i="12" s="1"/>
  <c r="U70" i="12" s="1"/>
  <c r="U71" i="12" s="1"/>
  <c r="U72" i="12" s="1"/>
  <c r="U73" i="12" s="1"/>
  <c r="U74" i="12" s="1"/>
  <c r="U75" i="12" s="1"/>
  <c r="U76" i="12" s="1"/>
  <c r="U77" i="12" s="1"/>
  <c r="U78" i="12" s="1"/>
  <c r="U79" i="12" s="1"/>
  <c r="U80" i="12" s="1"/>
  <c r="U81" i="12" s="1"/>
  <c r="U82" i="12" s="1"/>
  <c r="U83" i="12" s="1"/>
  <c r="U84" i="12" s="1"/>
  <c r="U85" i="12" s="1"/>
  <c r="U86" i="12" s="1"/>
  <c r="U87" i="12" s="1"/>
  <c r="U88" i="12" s="1"/>
  <c r="U89" i="12" s="1"/>
  <c r="U90" i="12" s="1"/>
  <c r="U91" i="12" s="1"/>
  <c r="U92" i="12" s="1"/>
  <c r="P13" i="13" l="1"/>
  <c r="P14" i="13" s="1"/>
  <c r="P15" i="13" s="1"/>
  <c r="P16" i="13" s="1"/>
  <c r="P17" i="13" s="1"/>
  <c r="P18" i="13" s="1"/>
  <c r="P19" i="13" s="1"/>
  <c r="P20" i="13" s="1"/>
  <c r="P21" i="13" s="1"/>
  <c r="P22" i="13" s="1"/>
  <c r="P23" i="13" s="1"/>
  <c r="P24" i="13" s="1"/>
  <c r="P25" i="13" s="1"/>
  <c r="P26" i="13" s="1"/>
  <c r="P27" i="13" s="1"/>
  <c r="P28" i="13" s="1"/>
  <c r="P29" i="13" s="1"/>
  <c r="P30" i="13" s="1"/>
  <c r="P31" i="13" s="1"/>
  <c r="P32" i="13" s="1"/>
  <c r="P33" i="13" s="1"/>
  <c r="P34" i="13" s="1"/>
  <c r="P35" i="13" s="1"/>
  <c r="P36" i="13" s="1"/>
  <c r="P37" i="13" s="1"/>
  <c r="P38" i="13" s="1"/>
  <c r="P39" i="13" s="1"/>
  <c r="P40" i="13" s="1"/>
  <c r="P41" i="13" s="1"/>
  <c r="P42" i="13" s="1"/>
  <c r="P43" i="13" s="1"/>
  <c r="P44" i="13" s="1"/>
  <c r="P45" i="13" s="1"/>
  <c r="P46" i="13" s="1"/>
  <c r="P47" i="13" s="1"/>
  <c r="P48" i="13" s="1"/>
  <c r="P49" i="13" s="1"/>
  <c r="P50" i="13" s="1"/>
  <c r="P51" i="13" s="1"/>
  <c r="P52" i="13" s="1"/>
  <c r="P53" i="13" s="1"/>
  <c r="P54" i="13" s="1"/>
  <c r="P55" i="13" s="1"/>
  <c r="P56" i="13" s="1"/>
  <c r="P57" i="13" s="1"/>
  <c r="P58" i="13" s="1"/>
  <c r="P59" i="13" s="1"/>
  <c r="P60" i="13" s="1"/>
  <c r="P61" i="13" s="1"/>
  <c r="P62" i="13" s="1"/>
  <c r="P63" i="13" s="1"/>
  <c r="P64" i="13" s="1"/>
  <c r="P65" i="13" s="1"/>
  <c r="P66" i="13" s="1"/>
  <c r="P67" i="13" s="1"/>
  <c r="P68" i="13" s="1"/>
  <c r="P69" i="13" s="1"/>
  <c r="P70" i="13" s="1"/>
  <c r="P71" i="13" s="1"/>
  <c r="P72" i="13" s="1"/>
  <c r="P73" i="13" s="1"/>
  <c r="P74" i="13" s="1"/>
  <c r="P75" i="13" s="1"/>
  <c r="P76" i="13" s="1"/>
  <c r="P77" i="13" s="1"/>
  <c r="P78" i="13" s="1"/>
  <c r="P79" i="13" s="1"/>
  <c r="P80" i="13" s="1"/>
  <c r="P81" i="13" s="1"/>
  <c r="P82" i="13" s="1"/>
  <c r="P83" i="13" s="1"/>
  <c r="P84" i="13" s="1"/>
  <c r="P85" i="13" s="1"/>
  <c r="P86" i="13" s="1"/>
  <c r="P87" i="13" s="1"/>
  <c r="P88" i="13" s="1"/>
  <c r="P89" i="13" s="1"/>
  <c r="P90" i="13" s="1"/>
  <c r="P91" i="13" s="1"/>
  <c r="P92" i="13" s="1"/>
  <c r="C13" i="13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C123" i="13" s="1"/>
  <c r="C124" i="13" s="1"/>
  <c r="C125" i="13" s="1"/>
  <c r="C126" i="13" s="1"/>
  <c r="C127" i="13" s="1"/>
  <c r="C128" i="13" s="1"/>
  <c r="C129" i="13" s="1"/>
  <c r="C130" i="13" s="1"/>
  <c r="C131" i="13" s="1"/>
  <c r="C132" i="13" s="1"/>
  <c r="C133" i="13" s="1"/>
  <c r="C134" i="13" s="1"/>
  <c r="C135" i="13" s="1"/>
  <c r="C136" i="13" s="1"/>
  <c r="C137" i="13" s="1"/>
  <c r="C138" i="13" s="1"/>
  <c r="C139" i="13" s="1"/>
  <c r="C140" i="13" s="1"/>
  <c r="C141" i="13" s="1"/>
  <c r="C142" i="13" s="1"/>
  <c r="C143" i="13" s="1"/>
  <c r="C144" i="13" s="1"/>
  <c r="C145" i="13" s="1"/>
  <c r="C146" i="13" s="1"/>
  <c r="C147" i="13" s="1"/>
  <c r="C148" i="13" s="1"/>
  <c r="C149" i="13" s="1"/>
  <c r="C150" i="13" s="1"/>
  <c r="C151" i="13" s="1"/>
  <c r="C152" i="13" s="1"/>
  <c r="C153" i="13" s="1"/>
  <c r="C154" i="13" s="1"/>
  <c r="C155" i="13" s="1"/>
  <c r="C156" i="13" s="1"/>
  <c r="C157" i="13" s="1"/>
  <c r="C158" i="13" s="1"/>
  <c r="C159" i="13" s="1"/>
  <c r="C160" i="13" s="1"/>
  <c r="C161" i="13" s="1"/>
  <c r="C162" i="13" s="1"/>
  <c r="C163" i="13" s="1"/>
  <c r="C164" i="13" s="1"/>
  <c r="C165" i="13" s="1"/>
  <c r="C166" i="13" s="1"/>
  <c r="C167" i="13" s="1"/>
  <c r="C168" i="13" s="1"/>
  <c r="C169" i="13" s="1"/>
  <c r="C170" i="13" s="1"/>
  <c r="C171" i="13" s="1"/>
  <c r="C172" i="13" s="1"/>
  <c r="C173" i="13" s="1"/>
  <c r="C174" i="13" s="1"/>
  <c r="C175" i="13" s="1"/>
  <c r="C176" i="13" s="1"/>
  <c r="C177" i="13" s="1"/>
  <c r="C178" i="13" s="1"/>
  <c r="C179" i="13" s="1"/>
  <c r="C180" i="13" s="1"/>
  <c r="C181" i="13" s="1"/>
  <c r="C182" i="13" s="1"/>
  <c r="C183" i="13" s="1"/>
  <c r="C184" i="13" s="1"/>
  <c r="C185" i="13" s="1"/>
  <c r="C186" i="13" s="1"/>
  <c r="C187" i="13" s="1"/>
  <c r="C188" i="13" s="1"/>
  <c r="C189" i="13" s="1"/>
  <c r="C190" i="13" s="1"/>
  <c r="C191" i="13" s="1"/>
  <c r="C192" i="13" s="1"/>
  <c r="C193" i="13" s="1"/>
  <c r="C194" i="13" s="1"/>
  <c r="C195" i="13" s="1"/>
  <c r="C196" i="13" s="1"/>
  <c r="C197" i="13" s="1"/>
  <c r="C198" i="13" s="1"/>
  <c r="C199" i="13" s="1"/>
  <c r="C200" i="13" s="1"/>
  <c r="C201" i="13" s="1"/>
  <c r="C202" i="13" s="1"/>
  <c r="C203" i="13" s="1"/>
  <c r="C204" i="13" s="1"/>
  <c r="C205" i="13" s="1"/>
  <c r="C206" i="13" s="1"/>
  <c r="C207" i="13" s="1"/>
  <c r="C208" i="13" s="1"/>
  <c r="C209" i="13" s="1"/>
  <c r="C210" i="13" s="1"/>
  <c r="C211" i="13" s="1"/>
  <c r="C212" i="13" s="1"/>
  <c r="C213" i="13" s="1"/>
  <c r="C214" i="13" s="1"/>
  <c r="C215" i="13" s="1"/>
  <c r="C216" i="13" s="1"/>
  <c r="C217" i="13" s="1"/>
  <c r="C218" i="13" s="1"/>
  <c r="C219" i="13" s="1"/>
  <c r="C220" i="13" s="1"/>
  <c r="C221" i="13" s="1"/>
  <c r="C222" i="13" s="1"/>
  <c r="C223" i="13" s="1"/>
  <c r="C224" i="13" s="1"/>
  <c r="C225" i="13" s="1"/>
  <c r="C226" i="13" s="1"/>
  <c r="C227" i="13" s="1"/>
  <c r="C228" i="13" s="1"/>
  <c r="C229" i="13" s="1"/>
  <c r="C230" i="13" s="1"/>
  <c r="C231" i="13" s="1"/>
  <c r="C232" i="13" s="1"/>
  <c r="C233" i="13" s="1"/>
  <c r="C234" i="13" s="1"/>
  <c r="C235" i="13" s="1"/>
  <c r="C236" i="13" s="1"/>
  <c r="C237" i="13" s="1"/>
  <c r="C238" i="13" s="1"/>
  <c r="C239" i="13" s="1"/>
  <c r="C240" i="13" s="1"/>
  <c r="C241" i="13" s="1"/>
  <c r="C242" i="13" s="1"/>
  <c r="C243" i="13" s="1"/>
  <c r="C244" i="13" s="1"/>
  <c r="C245" i="13" s="1"/>
  <c r="C246" i="13" s="1"/>
  <c r="C247" i="13" s="1"/>
  <c r="C248" i="13" s="1"/>
  <c r="C249" i="13" s="1"/>
  <c r="C250" i="13" s="1"/>
  <c r="C251" i="13" s="1"/>
  <c r="C252" i="13" s="1"/>
  <c r="C253" i="13" s="1"/>
  <c r="C254" i="13" s="1"/>
  <c r="C255" i="13" s="1"/>
  <c r="C256" i="13" s="1"/>
  <c r="C257" i="13" s="1"/>
  <c r="C258" i="13" s="1"/>
  <c r="C259" i="13" s="1"/>
  <c r="C260" i="13" s="1"/>
  <c r="C261" i="13" s="1"/>
  <c r="C262" i="13" s="1"/>
  <c r="C263" i="13" s="1"/>
  <c r="C264" i="13" s="1"/>
  <c r="C265" i="13" s="1"/>
  <c r="C266" i="13" s="1"/>
  <c r="C267" i="13" s="1"/>
  <c r="C268" i="13" s="1"/>
  <c r="C269" i="13" s="1"/>
  <c r="C270" i="13" s="1"/>
  <c r="C271" i="13" s="1"/>
  <c r="C272" i="13" s="1"/>
  <c r="C273" i="13" s="1"/>
  <c r="C274" i="13" s="1"/>
  <c r="C275" i="13" s="1"/>
  <c r="C276" i="13" s="1"/>
  <c r="C277" i="13" s="1"/>
  <c r="C278" i="13" s="1"/>
  <c r="C279" i="13" s="1"/>
  <c r="C280" i="13" s="1"/>
  <c r="C281" i="13" s="1"/>
  <c r="C282" i="13" s="1"/>
  <c r="C283" i="13" s="1"/>
  <c r="C284" i="13" s="1"/>
  <c r="C285" i="13" s="1"/>
  <c r="C286" i="13" s="1"/>
  <c r="C287" i="13" s="1"/>
  <c r="C288" i="13" s="1"/>
  <c r="C289" i="13" s="1"/>
  <c r="C290" i="13" s="1"/>
  <c r="C291" i="13" s="1"/>
  <c r="C292" i="13" s="1"/>
  <c r="C293" i="13" s="1"/>
  <c r="C294" i="13" s="1"/>
  <c r="C295" i="13" s="1"/>
  <c r="C296" i="13" s="1"/>
  <c r="C297" i="13" s="1"/>
  <c r="C298" i="13" s="1"/>
  <c r="C299" i="13" s="1"/>
  <c r="C300" i="13" s="1"/>
  <c r="C301" i="13" s="1"/>
  <c r="C302" i="13" s="1"/>
  <c r="C303" i="13" s="1"/>
  <c r="C304" i="13" s="1"/>
  <c r="C305" i="13" s="1"/>
  <c r="C306" i="13" s="1"/>
  <c r="C307" i="13" s="1"/>
  <c r="C308" i="13" s="1"/>
  <c r="C309" i="13" s="1"/>
  <c r="C310" i="13" s="1"/>
  <c r="C311" i="13" s="1"/>
  <c r="C312" i="13" s="1"/>
  <c r="C313" i="13" s="1"/>
  <c r="C314" i="13" s="1"/>
  <c r="C315" i="13" s="1"/>
  <c r="C316" i="13" s="1"/>
  <c r="C317" i="13" s="1"/>
  <c r="C318" i="13" s="1"/>
  <c r="C319" i="13" s="1"/>
  <c r="C320" i="13" s="1"/>
  <c r="C321" i="13" s="1"/>
  <c r="C322" i="13" s="1"/>
  <c r="C323" i="13" s="1"/>
  <c r="C324" i="13" s="1"/>
  <c r="C325" i="13" s="1"/>
  <c r="C326" i="13" s="1"/>
  <c r="C327" i="13" s="1"/>
  <c r="C328" i="13" s="1"/>
  <c r="C329" i="13" s="1"/>
  <c r="C330" i="13" s="1"/>
  <c r="C331" i="13" s="1"/>
  <c r="C332" i="13" s="1"/>
  <c r="C333" i="13" s="1"/>
  <c r="C334" i="13" s="1"/>
  <c r="C335" i="13" s="1"/>
  <c r="C336" i="13" s="1"/>
  <c r="C337" i="13" s="1"/>
  <c r="C338" i="13" s="1"/>
  <c r="C339" i="13" s="1"/>
  <c r="C340" i="13" s="1"/>
  <c r="C341" i="13" s="1"/>
  <c r="C342" i="13" s="1"/>
  <c r="C343" i="13" s="1"/>
  <c r="C344" i="13" s="1"/>
  <c r="C345" i="13" s="1"/>
  <c r="C346" i="13" s="1"/>
  <c r="C347" i="13" s="1"/>
  <c r="C348" i="13" s="1"/>
  <c r="C349" i="13" s="1"/>
  <c r="C350" i="13" s="1"/>
  <c r="C351" i="13" s="1"/>
  <c r="C352" i="13" s="1"/>
  <c r="C353" i="13" s="1"/>
  <c r="C354" i="13" s="1"/>
  <c r="C355" i="13" s="1"/>
  <c r="C356" i="13" s="1"/>
  <c r="C357" i="13" s="1"/>
  <c r="C358" i="13" s="1"/>
  <c r="C359" i="13" s="1"/>
  <c r="C360" i="13" s="1"/>
  <c r="C361" i="13" s="1"/>
  <c r="C362" i="13" s="1"/>
  <c r="C363" i="13" s="1"/>
  <c r="C364" i="13" s="1"/>
  <c r="C365" i="13" s="1"/>
  <c r="C366" i="13" s="1"/>
  <c r="C367" i="13" s="1"/>
  <c r="C368" i="13" s="1"/>
  <c r="C369" i="13" s="1"/>
  <c r="C370" i="13" s="1"/>
  <c r="C371" i="13" s="1"/>
  <c r="C372" i="13" s="1"/>
  <c r="C373" i="13" s="1"/>
  <c r="C374" i="13" s="1"/>
  <c r="C375" i="13" s="1"/>
  <c r="C376" i="13" s="1"/>
  <c r="C377" i="13" s="1"/>
  <c r="C378" i="13" s="1"/>
  <c r="C379" i="13" s="1"/>
  <c r="C380" i="13" s="1"/>
  <c r="C381" i="13" s="1"/>
  <c r="C382" i="13" s="1"/>
  <c r="C383" i="13" s="1"/>
  <c r="C384" i="13" s="1"/>
  <c r="C385" i="13" s="1"/>
  <c r="C386" i="13" s="1"/>
  <c r="C387" i="13" s="1"/>
  <c r="C388" i="13" s="1"/>
  <c r="C389" i="13" s="1"/>
  <c r="C390" i="13" s="1"/>
  <c r="C391" i="13" s="1"/>
  <c r="C392" i="13" s="1"/>
  <c r="C393" i="13" s="1"/>
  <c r="C394" i="13" s="1"/>
  <c r="C395" i="13" s="1"/>
  <c r="C396" i="13" s="1"/>
  <c r="C397" i="13" s="1"/>
  <c r="C398" i="13" s="1"/>
  <c r="C399" i="13" s="1"/>
  <c r="C400" i="13" s="1"/>
  <c r="C401" i="13" s="1"/>
  <c r="C402" i="13" s="1"/>
  <c r="C403" i="13" s="1"/>
  <c r="C404" i="13" s="1"/>
  <c r="C405" i="13" s="1"/>
  <c r="C406" i="13" s="1"/>
  <c r="C407" i="13" s="1"/>
  <c r="C408" i="13" s="1"/>
  <c r="C409" i="13" s="1"/>
  <c r="C410" i="13" s="1"/>
  <c r="C411" i="13" s="1"/>
  <c r="C412" i="13" s="1"/>
  <c r="C413" i="13" s="1"/>
  <c r="C414" i="13" s="1"/>
  <c r="C415" i="13" s="1"/>
  <c r="C416" i="13" s="1"/>
  <c r="C417" i="13" s="1"/>
  <c r="C418" i="13" s="1"/>
  <c r="C419" i="13" s="1"/>
  <c r="C420" i="13" s="1"/>
  <c r="C421" i="13" s="1"/>
  <c r="C422" i="13" s="1"/>
  <c r="C423" i="13" s="1"/>
  <c r="C424" i="13" s="1"/>
  <c r="C425" i="13" s="1"/>
  <c r="C426" i="13" s="1"/>
  <c r="C427" i="13" s="1"/>
  <c r="C428" i="13" s="1"/>
  <c r="C429" i="13" s="1"/>
  <c r="C430" i="13" s="1"/>
  <c r="C431" i="13" s="1"/>
  <c r="C432" i="13" s="1"/>
  <c r="C433" i="13" s="1"/>
  <c r="C434" i="13" s="1"/>
  <c r="C435" i="13" s="1"/>
  <c r="C436" i="13" s="1"/>
  <c r="C437" i="13" s="1"/>
  <c r="C438" i="13" s="1"/>
  <c r="C439" i="13" s="1"/>
  <c r="C440" i="13" s="1"/>
  <c r="C441" i="13" s="1"/>
  <c r="C442" i="13" s="1"/>
  <c r="C443" i="13" s="1"/>
  <c r="C444" i="13" s="1"/>
  <c r="C445" i="13" s="1"/>
  <c r="C446" i="13" s="1"/>
  <c r="C447" i="13" s="1"/>
  <c r="C448" i="13" s="1"/>
  <c r="C449" i="13" s="1"/>
  <c r="C450" i="13" s="1"/>
  <c r="C451" i="13" s="1"/>
  <c r="C452" i="13" s="1"/>
  <c r="C453" i="13" s="1"/>
  <c r="C454" i="13" s="1"/>
  <c r="C455" i="13" s="1"/>
  <c r="C456" i="13" s="1"/>
  <c r="C457" i="13" s="1"/>
  <c r="C458" i="13" s="1"/>
  <c r="C459" i="13" s="1"/>
  <c r="C460" i="13" s="1"/>
  <c r="C461" i="13" s="1"/>
  <c r="C462" i="13" s="1"/>
  <c r="C463" i="13" s="1"/>
  <c r="C464" i="13" s="1"/>
  <c r="C465" i="13" s="1"/>
  <c r="C466" i="13" s="1"/>
  <c r="C467" i="13" s="1"/>
  <c r="C468" i="13" s="1"/>
  <c r="C469" i="13" s="1"/>
  <c r="C470" i="13" s="1"/>
  <c r="C471" i="13" s="1"/>
  <c r="C472" i="13" s="1"/>
  <c r="C473" i="13" s="1"/>
  <c r="C474" i="13" s="1"/>
  <c r="C475" i="13" s="1"/>
  <c r="C476" i="13" s="1"/>
  <c r="C477" i="13" s="1"/>
  <c r="C478" i="13" s="1"/>
  <c r="C479" i="13" s="1"/>
  <c r="C480" i="13" s="1"/>
  <c r="C481" i="13" s="1"/>
  <c r="C482" i="13" s="1"/>
  <c r="C483" i="13" s="1"/>
  <c r="C484" i="13" s="1"/>
  <c r="C485" i="13" s="1"/>
  <c r="C486" i="13" s="1"/>
  <c r="C487" i="13" s="1"/>
  <c r="C488" i="13" s="1"/>
  <c r="C489" i="13" s="1"/>
  <c r="C490" i="13" s="1"/>
  <c r="C491" i="13" s="1"/>
  <c r="C492" i="13" s="1"/>
  <c r="C493" i="13" s="1"/>
  <c r="C494" i="13" s="1"/>
  <c r="C495" i="13" s="1"/>
  <c r="C496" i="13" s="1"/>
  <c r="C497" i="13" s="1"/>
  <c r="C498" i="13" s="1"/>
  <c r="C499" i="13" s="1"/>
  <c r="C500" i="13" s="1"/>
  <c r="C501" i="13" s="1"/>
  <c r="C502" i="13" s="1"/>
  <c r="C503" i="13" s="1"/>
  <c r="C504" i="13" s="1"/>
  <c r="C505" i="13" s="1"/>
  <c r="C506" i="13" s="1"/>
  <c r="C507" i="13" s="1"/>
  <c r="C508" i="13" s="1"/>
  <c r="C509" i="13" s="1"/>
  <c r="C510" i="13" s="1"/>
  <c r="C511" i="13" s="1"/>
  <c r="C512" i="13" s="1"/>
  <c r="C513" i="13" s="1"/>
  <c r="C514" i="13" s="1"/>
  <c r="C515" i="13" s="1"/>
  <c r="C516" i="13" s="1"/>
  <c r="C517" i="13" s="1"/>
  <c r="C518" i="13" s="1"/>
  <c r="C519" i="13" s="1"/>
  <c r="C520" i="13" s="1"/>
  <c r="C521" i="13" s="1"/>
  <c r="C522" i="13" s="1"/>
  <c r="C523" i="13" s="1"/>
  <c r="C524" i="13" s="1"/>
  <c r="C525" i="13" s="1"/>
  <c r="C526" i="13" s="1"/>
  <c r="C527" i="13" s="1"/>
  <c r="C528" i="13" s="1"/>
  <c r="C529" i="13" s="1"/>
  <c r="C530" i="13" s="1"/>
  <c r="C531" i="13" s="1"/>
  <c r="C532" i="13" s="1"/>
  <c r="C533" i="13" s="1"/>
  <c r="C534" i="13" s="1"/>
  <c r="C535" i="13" s="1"/>
  <c r="C536" i="13" s="1"/>
  <c r="C537" i="13" s="1"/>
  <c r="C538" i="13" s="1"/>
  <c r="C539" i="13" s="1"/>
  <c r="C540" i="13" s="1"/>
  <c r="C541" i="13" s="1"/>
  <c r="C542" i="13" s="1"/>
  <c r="C543" i="13" s="1"/>
  <c r="C544" i="13" s="1"/>
  <c r="C545" i="13" s="1"/>
  <c r="C546" i="13" s="1"/>
  <c r="C547" i="13" s="1"/>
  <c r="C548" i="13" s="1"/>
  <c r="C549" i="13" s="1"/>
  <c r="C550" i="13" s="1"/>
  <c r="C551" i="13" s="1"/>
  <c r="C552" i="13" s="1"/>
  <c r="C553" i="13" s="1"/>
  <c r="C554" i="13" s="1"/>
  <c r="C555" i="13" s="1"/>
  <c r="C556" i="13" s="1"/>
  <c r="C557" i="13" s="1"/>
  <c r="C558" i="13" s="1"/>
  <c r="C559" i="13" s="1"/>
  <c r="C560" i="13" s="1"/>
  <c r="C561" i="13" s="1"/>
  <c r="C562" i="13" s="1"/>
  <c r="C563" i="13" s="1"/>
  <c r="C564" i="13" s="1"/>
  <c r="C565" i="13" s="1"/>
  <c r="C566" i="13" s="1"/>
  <c r="C567" i="13" s="1"/>
  <c r="C568" i="13" s="1"/>
  <c r="C569" i="13" s="1"/>
  <c r="C570" i="13" s="1"/>
  <c r="C571" i="13" s="1"/>
  <c r="C572" i="13" s="1"/>
  <c r="C573" i="13" s="1"/>
  <c r="C574" i="13" s="1"/>
  <c r="C575" i="13" s="1"/>
  <c r="C576" i="13" s="1"/>
  <c r="C577" i="13" s="1"/>
  <c r="C578" i="13" s="1"/>
  <c r="C579" i="13" s="1"/>
  <c r="C580" i="13" s="1"/>
  <c r="C581" i="13" s="1"/>
  <c r="C582" i="13" s="1"/>
  <c r="C583" i="13" s="1"/>
  <c r="C584" i="13" s="1"/>
  <c r="C585" i="13" s="1"/>
  <c r="C586" i="13" s="1"/>
  <c r="C587" i="13" s="1"/>
  <c r="C588" i="13" s="1"/>
  <c r="C589" i="13" s="1"/>
  <c r="C590" i="13" s="1"/>
  <c r="C591" i="13" s="1"/>
  <c r="C592" i="13" s="1"/>
  <c r="C593" i="13" s="1"/>
  <c r="C594" i="13" s="1"/>
  <c r="C595" i="13" s="1"/>
  <c r="C596" i="13" s="1"/>
  <c r="C597" i="13" s="1"/>
  <c r="C598" i="13" s="1"/>
  <c r="C599" i="13" s="1"/>
  <c r="C600" i="13" s="1"/>
  <c r="C601" i="13" s="1"/>
  <c r="C602" i="13" s="1"/>
  <c r="C603" i="13" s="1"/>
  <c r="C604" i="13" s="1"/>
  <c r="C605" i="13" s="1"/>
  <c r="C606" i="13" s="1"/>
  <c r="C607" i="13" s="1"/>
  <c r="C608" i="13" s="1"/>
  <c r="C609" i="13" s="1"/>
  <c r="C610" i="13" s="1"/>
  <c r="C611" i="13" s="1"/>
  <c r="C612" i="13" s="1"/>
  <c r="C613" i="13" s="1"/>
  <c r="C614" i="13" s="1"/>
  <c r="C615" i="13" s="1"/>
  <c r="C616" i="13" s="1"/>
  <c r="C617" i="13" s="1"/>
  <c r="C618" i="13" s="1"/>
  <c r="C619" i="13" s="1"/>
  <c r="C620" i="13" s="1"/>
  <c r="C621" i="13" s="1"/>
  <c r="C622" i="13" s="1"/>
  <c r="C623" i="13" s="1"/>
  <c r="C624" i="13" s="1"/>
  <c r="C625" i="13" s="1"/>
  <c r="C626" i="13" s="1"/>
  <c r="C627" i="13" s="1"/>
  <c r="C628" i="13" s="1"/>
  <c r="C629" i="13" s="1"/>
  <c r="C630" i="13" s="1"/>
  <c r="C631" i="13" s="1"/>
  <c r="C632" i="13" s="1"/>
  <c r="C633" i="13" s="1"/>
  <c r="C634" i="13" s="1"/>
  <c r="C635" i="13" s="1"/>
  <c r="C636" i="13" s="1"/>
  <c r="C637" i="13" s="1"/>
  <c r="C638" i="13" s="1"/>
  <c r="C639" i="13" s="1"/>
  <c r="C640" i="13" s="1"/>
  <c r="C641" i="13" s="1"/>
  <c r="C642" i="13" s="1"/>
  <c r="C643" i="13" s="1"/>
  <c r="C644" i="13" s="1"/>
  <c r="C645" i="13" s="1"/>
  <c r="C646" i="13" s="1"/>
  <c r="C647" i="13" s="1"/>
  <c r="C648" i="13" s="1"/>
  <c r="C649" i="13" s="1"/>
  <c r="C650" i="13" s="1"/>
  <c r="C651" i="13" s="1"/>
  <c r="C652" i="13" s="1"/>
  <c r="C653" i="13" s="1"/>
  <c r="C654" i="13" s="1"/>
  <c r="C655" i="13" s="1"/>
  <c r="C656" i="13" s="1"/>
  <c r="C657" i="13" s="1"/>
  <c r="C658" i="13" s="1"/>
  <c r="C659" i="13" s="1"/>
  <c r="C660" i="13" s="1"/>
  <c r="C661" i="13" s="1"/>
  <c r="C662" i="13" s="1"/>
  <c r="C663" i="13" s="1"/>
  <c r="C664" i="13" s="1"/>
  <c r="C665" i="13" s="1"/>
  <c r="C666" i="13" s="1"/>
  <c r="C667" i="13" s="1"/>
  <c r="C668" i="13" s="1"/>
  <c r="C669" i="13" s="1"/>
  <c r="C670" i="13" s="1"/>
  <c r="C671" i="13" s="1"/>
  <c r="C672" i="13" s="1"/>
  <c r="C673" i="13" s="1"/>
  <c r="C674" i="13" s="1"/>
  <c r="C675" i="13" s="1"/>
  <c r="C676" i="13" s="1"/>
  <c r="C677" i="13" s="1"/>
  <c r="C678" i="13" s="1"/>
  <c r="C679" i="13" s="1"/>
  <c r="C680" i="13" s="1"/>
  <c r="C681" i="13" s="1"/>
  <c r="C682" i="13" s="1"/>
  <c r="C683" i="13" s="1"/>
  <c r="C684" i="13" s="1"/>
  <c r="C685" i="13" s="1"/>
  <c r="C686" i="13" s="1"/>
  <c r="C687" i="13" s="1"/>
  <c r="C688" i="13" s="1"/>
  <c r="C689" i="13" s="1"/>
  <c r="C690" i="13" s="1"/>
  <c r="C691" i="13" s="1"/>
  <c r="C692" i="13" s="1"/>
  <c r="C693" i="13" s="1"/>
  <c r="C694" i="13" s="1"/>
  <c r="C695" i="13" s="1"/>
  <c r="C696" i="13" s="1"/>
  <c r="C697" i="13" s="1"/>
  <c r="C698" i="13" s="1"/>
  <c r="C699" i="13" s="1"/>
  <c r="C700" i="13" s="1"/>
  <c r="C701" i="13" s="1"/>
  <c r="C702" i="13" s="1"/>
  <c r="C703" i="13" s="1"/>
  <c r="C704" i="13" s="1"/>
  <c r="C705" i="13" s="1"/>
  <c r="C706" i="13" s="1"/>
  <c r="C707" i="13" s="1"/>
  <c r="C708" i="13" s="1"/>
  <c r="C709" i="13" s="1"/>
  <c r="C710" i="13" s="1"/>
  <c r="C711" i="13" s="1"/>
  <c r="C712" i="13" s="1"/>
  <c r="C713" i="13" s="1"/>
  <c r="C714" i="13" s="1"/>
  <c r="C715" i="13" s="1"/>
  <c r="C716" i="13" s="1"/>
  <c r="C717" i="13" s="1"/>
  <c r="C718" i="13" s="1"/>
  <c r="C719" i="13" s="1"/>
  <c r="C720" i="13" s="1"/>
  <c r="C721" i="13" s="1"/>
  <c r="C722" i="13" s="1"/>
  <c r="C723" i="13" s="1"/>
  <c r="C724" i="13" s="1"/>
  <c r="C725" i="13" s="1"/>
  <c r="C726" i="13" s="1"/>
  <c r="C727" i="13" s="1"/>
  <c r="C728" i="13" s="1"/>
  <c r="C729" i="13" s="1"/>
  <c r="C730" i="13" s="1"/>
  <c r="C731" i="13" s="1"/>
  <c r="C732" i="13" s="1"/>
  <c r="C733" i="13" s="1"/>
  <c r="C734" i="13" s="1"/>
  <c r="C735" i="13" s="1"/>
  <c r="C736" i="13" s="1"/>
  <c r="C737" i="13" s="1"/>
  <c r="C738" i="13" s="1"/>
  <c r="C739" i="13" s="1"/>
  <c r="C740" i="13" s="1"/>
  <c r="C741" i="13" s="1"/>
  <c r="C742" i="13" s="1"/>
  <c r="C743" i="13" s="1"/>
  <c r="C744" i="13" s="1"/>
  <c r="C745" i="13" s="1"/>
  <c r="C746" i="13" s="1"/>
  <c r="C747" i="13" s="1"/>
  <c r="C748" i="13" s="1"/>
  <c r="C749" i="13" s="1"/>
  <c r="C750" i="13" s="1"/>
  <c r="C751" i="13" s="1"/>
  <c r="C752" i="13" s="1"/>
  <c r="C753" i="13" s="1"/>
  <c r="C754" i="13" s="1"/>
  <c r="C755" i="13" s="1"/>
  <c r="C756" i="13" s="1"/>
  <c r="C757" i="13" s="1"/>
  <c r="C758" i="13" s="1"/>
  <c r="C759" i="13" s="1"/>
  <c r="C760" i="13" s="1"/>
  <c r="C761" i="13" s="1"/>
  <c r="C762" i="13" s="1"/>
  <c r="C763" i="13" s="1"/>
  <c r="C764" i="13" s="1"/>
  <c r="C765" i="13" s="1"/>
  <c r="C766" i="13" s="1"/>
  <c r="C767" i="13" s="1"/>
  <c r="C768" i="13" s="1"/>
  <c r="C769" i="13" s="1"/>
  <c r="C770" i="13" s="1"/>
  <c r="C771" i="13" s="1"/>
  <c r="C772" i="13" s="1"/>
  <c r="C773" i="13" s="1"/>
  <c r="C774" i="13" s="1"/>
  <c r="C775" i="13" s="1"/>
  <c r="C776" i="13" s="1"/>
  <c r="C777" i="13" s="1"/>
  <c r="C778" i="13" s="1"/>
  <c r="C779" i="13" s="1"/>
  <c r="C780" i="13" s="1"/>
  <c r="C781" i="13" s="1"/>
  <c r="C782" i="13" s="1"/>
  <c r="C783" i="13" s="1"/>
  <c r="C784" i="13" s="1"/>
  <c r="C785" i="13" s="1"/>
  <c r="C786" i="13" s="1"/>
  <c r="C787" i="13" s="1"/>
  <c r="C788" i="13" s="1"/>
  <c r="C789" i="13" s="1"/>
  <c r="C790" i="13" s="1"/>
  <c r="C791" i="13" s="1"/>
  <c r="C792" i="13" s="1"/>
  <c r="C793" i="13" s="1"/>
  <c r="C794" i="13" s="1"/>
  <c r="C795" i="13" s="1"/>
  <c r="C796" i="13" s="1"/>
  <c r="C797" i="13" s="1"/>
  <c r="C798" i="13" s="1"/>
  <c r="C799" i="13" s="1"/>
  <c r="C800" i="13" s="1"/>
  <c r="C801" i="13" s="1"/>
  <c r="C802" i="13" s="1"/>
  <c r="C803" i="13" s="1"/>
  <c r="C804" i="13" s="1"/>
  <c r="C805" i="13" s="1"/>
  <c r="C806" i="13" s="1"/>
  <c r="C807" i="13" s="1"/>
  <c r="C808" i="13" s="1"/>
  <c r="C809" i="13" s="1"/>
  <c r="C810" i="13" s="1"/>
  <c r="C811" i="13" s="1"/>
  <c r="C812" i="13" s="1"/>
  <c r="C813" i="13" s="1"/>
  <c r="C814" i="13" s="1"/>
  <c r="C815" i="13" s="1"/>
  <c r="C816" i="13" s="1"/>
  <c r="C817" i="13" s="1"/>
  <c r="C818" i="13" s="1"/>
  <c r="C819" i="13" s="1"/>
  <c r="C820" i="13" s="1"/>
  <c r="C821" i="13" s="1"/>
  <c r="C822" i="13" s="1"/>
  <c r="C823" i="13" s="1"/>
  <c r="C824" i="13" s="1"/>
  <c r="C825" i="13" s="1"/>
  <c r="C826" i="13" s="1"/>
  <c r="C827" i="13" s="1"/>
  <c r="C828" i="13" s="1"/>
  <c r="C829" i="13" s="1"/>
  <c r="C830" i="13" s="1"/>
  <c r="C831" i="13" s="1"/>
  <c r="C832" i="13" s="1"/>
  <c r="C833" i="13" s="1"/>
  <c r="C834" i="13" s="1"/>
  <c r="C835" i="13" s="1"/>
  <c r="C836" i="13" s="1"/>
  <c r="C837" i="13" s="1"/>
  <c r="C838" i="13" s="1"/>
  <c r="C839" i="13" s="1"/>
  <c r="C840" i="13" s="1"/>
  <c r="C841" i="13" s="1"/>
  <c r="C842" i="13" s="1"/>
  <c r="C843" i="13" s="1"/>
  <c r="C844" i="13" s="1"/>
  <c r="C845" i="13" s="1"/>
  <c r="C846" i="13" s="1"/>
  <c r="C847" i="13" s="1"/>
  <c r="C848" i="13" s="1"/>
  <c r="C849" i="13" s="1"/>
  <c r="C850" i="13" s="1"/>
  <c r="C851" i="13" s="1"/>
  <c r="C852" i="13" s="1"/>
  <c r="C853" i="13" s="1"/>
  <c r="C854" i="13" s="1"/>
  <c r="C855" i="13" s="1"/>
  <c r="C856" i="13" s="1"/>
  <c r="C857" i="13" s="1"/>
  <c r="C858" i="13" s="1"/>
  <c r="C859" i="13" s="1"/>
  <c r="C860" i="13" s="1"/>
  <c r="C861" i="13" s="1"/>
  <c r="C862" i="13" s="1"/>
  <c r="C863" i="13" s="1"/>
  <c r="C864" i="13" s="1"/>
  <c r="C865" i="13" s="1"/>
  <c r="C866" i="13" s="1"/>
  <c r="C867" i="13" s="1"/>
  <c r="C868" i="13" s="1"/>
  <c r="C869" i="13" s="1"/>
  <c r="C870" i="13" s="1"/>
  <c r="C871" i="13" s="1"/>
  <c r="C872" i="13" s="1"/>
  <c r="C873" i="13" s="1"/>
  <c r="C874" i="13" s="1"/>
  <c r="C875" i="13" s="1"/>
  <c r="C876" i="13" s="1"/>
  <c r="C877" i="13" s="1"/>
  <c r="C878" i="13" s="1"/>
  <c r="C879" i="13" s="1"/>
  <c r="C880" i="13" s="1"/>
  <c r="C881" i="13" s="1"/>
  <c r="C882" i="13" s="1"/>
  <c r="C883" i="13" s="1"/>
  <c r="C884" i="13" s="1"/>
  <c r="C885" i="13" s="1"/>
  <c r="C886" i="13" s="1"/>
  <c r="C887" i="13" s="1"/>
  <c r="C888" i="13" s="1"/>
  <c r="C889" i="13" s="1"/>
  <c r="C890" i="13" s="1"/>
  <c r="C891" i="13" s="1"/>
  <c r="C892" i="13" s="1"/>
  <c r="C893" i="13" s="1"/>
  <c r="C894" i="13" s="1"/>
  <c r="C895" i="13" s="1"/>
  <c r="C896" i="13" s="1"/>
  <c r="C897" i="13" s="1"/>
  <c r="C898" i="13" s="1"/>
  <c r="C899" i="13" s="1"/>
  <c r="C900" i="13" s="1"/>
  <c r="C901" i="13" s="1"/>
  <c r="C902" i="13" s="1"/>
  <c r="C903" i="13" s="1"/>
  <c r="C904" i="13" s="1"/>
  <c r="C905" i="13" s="1"/>
  <c r="C906" i="13" s="1"/>
  <c r="C907" i="13" s="1"/>
  <c r="C908" i="13" s="1"/>
  <c r="C909" i="13" s="1"/>
  <c r="C910" i="13" s="1"/>
  <c r="C911" i="13" s="1"/>
  <c r="C912" i="13" s="1"/>
  <c r="C913" i="13" s="1"/>
  <c r="C914" i="13" s="1"/>
  <c r="C915" i="13" s="1"/>
  <c r="C916" i="13" s="1"/>
  <c r="C917" i="13" s="1"/>
  <c r="C918" i="13" s="1"/>
  <c r="C919" i="13" s="1"/>
  <c r="C920" i="13" s="1"/>
  <c r="C921" i="13" s="1"/>
  <c r="C922" i="13" s="1"/>
  <c r="C923" i="13" s="1"/>
  <c r="C924" i="13" s="1"/>
  <c r="C925" i="13" s="1"/>
  <c r="C926" i="13" s="1"/>
  <c r="C927" i="13" s="1"/>
  <c r="C928" i="13" s="1"/>
  <c r="C929" i="13" s="1"/>
  <c r="C930" i="13" s="1"/>
  <c r="C931" i="13" s="1"/>
  <c r="C932" i="13" s="1"/>
  <c r="C933" i="13" s="1"/>
  <c r="C934" i="13" s="1"/>
  <c r="C935" i="13" s="1"/>
  <c r="C936" i="13" s="1"/>
  <c r="C937" i="13" s="1"/>
  <c r="C938" i="13" s="1"/>
  <c r="C939" i="13" s="1"/>
  <c r="C940" i="13" s="1"/>
  <c r="C941" i="13" s="1"/>
  <c r="C942" i="13" s="1"/>
  <c r="C943" i="13" s="1"/>
  <c r="C944" i="13" s="1"/>
  <c r="C945" i="13" s="1"/>
  <c r="C946" i="13" s="1"/>
  <c r="C947" i="13" s="1"/>
  <c r="C948" i="13" s="1"/>
  <c r="C949" i="13" s="1"/>
  <c r="C950" i="13" s="1"/>
  <c r="C951" i="13" s="1"/>
  <c r="C952" i="13" s="1"/>
  <c r="C953" i="13" s="1"/>
  <c r="C954" i="13" s="1"/>
  <c r="C955" i="13" s="1"/>
  <c r="C956" i="13" s="1"/>
  <c r="C957" i="13" s="1"/>
  <c r="C958" i="13" s="1"/>
  <c r="C959" i="13" s="1"/>
  <c r="C960" i="13" s="1"/>
  <c r="C961" i="13" s="1"/>
  <c r="C962" i="13" s="1"/>
  <c r="C963" i="13" s="1"/>
  <c r="C964" i="13" s="1"/>
  <c r="C965" i="13" s="1"/>
  <c r="C966" i="13" s="1"/>
  <c r="C967" i="13" s="1"/>
  <c r="C968" i="13" s="1"/>
  <c r="C969" i="13" s="1"/>
  <c r="C970" i="13" s="1"/>
  <c r="C971" i="13" s="1"/>
  <c r="C972" i="13" s="1"/>
  <c r="C973" i="13" s="1"/>
  <c r="C974" i="13" s="1"/>
  <c r="C975" i="13" s="1"/>
  <c r="C976" i="13" s="1"/>
  <c r="C977" i="13" s="1"/>
  <c r="C978" i="13" s="1"/>
  <c r="C979" i="13" s="1"/>
  <c r="C980" i="13" s="1"/>
  <c r="C981" i="13" s="1"/>
  <c r="C982" i="13" s="1"/>
  <c r="C983" i="13" s="1"/>
  <c r="C984" i="13" s="1"/>
  <c r="C985" i="13" s="1"/>
  <c r="C986" i="13" s="1"/>
  <c r="C987" i="13" s="1"/>
  <c r="C988" i="13" s="1"/>
  <c r="C989" i="13" s="1"/>
  <c r="C990" i="13" s="1"/>
  <c r="C991" i="13" s="1"/>
  <c r="C992" i="13" s="1"/>
  <c r="C993" i="13" s="1"/>
  <c r="C994" i="13" s="1"/>
  <c r="C995" i="13" s="1"/>
  <c r="C996" i="13" s="1"/>
  <c r="C997" i="13" s="1"/>
  <c r="C998" i="13" s="1"/>
  <c r="C999" i="13" s="1"/>
  <c r="C1000" i="13" s="1"/>
  <c r="C1001" i="13" s="1"/>
  <c r="C1002" i="13" s="1"/>
  <c r="C1003" i="13" s="1"/>
  <c r="C1004" i="13" s="1"/>
  <c r="C1005" i="13" s="1"/>
  <c r="C1006" i="13" s="1"/>
  <c r="C1007" i="13" s="1"/>
  <c r="C1008" i="13" s="1"/>
  <c r="C1009" i="13" s="1"/>
  <c r="C1010" i="13" s="1"/>
  <c r="C1011" i="13" s="1"/>
  <c r="C1012" i="13" s="1"/>
  <c r="C1013" i="13" s="1"/>
  <c r="C1014" i="13" s="1"/>
  <c r="C1015" i="13" s="1"/>
  <c r="C1016" i="13" s="1"/>
  <c r="C1017" i="13" s="1"/>
  <c r="C1018" i="13" s="1"/>
  <c r="C1019" i="13" s="1"/>
  <c r="C1020" i="13" s="1"/>
  <c r="C1021" i="13" s="1"/>
  <c r="C1022" i="13" s="1"/>
  <c r="C1023" i="13" s="1"/>
  <c r="C1024" i="13" s="1"/>
  <c r="C1025" i="13" s="1"/>
  <c r="C1026" i="13" s="1"/>
  <c r="C1027" i="13" s="1"/>
  <c r="C1028" i="13" s="1"/>
  <c r="C1029" i="13" s="1"/>
  <c r="C1030" i="13" s="1"/>
  <c r="C1031" i="13" s="1"/>
  <c r="C1032" i="13" s="1"/>
  <c r="C1033" i="13" s="1"/>
  <c r="C1034" i="13" s="1"/>
  <c r="C1035" i="13" s="1"/>
  <c r="C1036" i="13" s="1"/>
  <c r="C1037" i="13" s="1"/>
  <c r="C1038" i="13" s="1"/>
  <c r="C1039" i="13" s="1"/>
  <c r="C1040" i="13" s="1"/>
  <c r="C1041" i="13" s="1"/>
  <c r="C1042" i="13" s="1"/>
  <c r="C1043" i="13" s="1"/>
  <c r="C1044" i="13" s="1"/>
  <c r="C1045" i="13" s="1"/>
  <c r="C1046" i="13" s="1"/>
  <c r="C1047" i="13" s="1"/>
  <c r="C1048" i="13" s="1"/>
  <c r="C1049" i="13" s="1"/>
  <c r="C1050" i="13" s="1"/>
  <c r="C1051" i="13" s="1"/>
  <c r="C1052" i="13" s="1"/>
  <c r="C1053" i="13" s="1"/>
  <c r="C1054" i="13" s="1"/>
  <c r="C1055" i="13" s="1"/>
  <c r="C1056" i="13" s="1"/>
  <c r="C1057" i="13" s="1"/>
  <c r="C1058" i="13" s="1"/>
  <c r="C1059" i="13" s="1"/>
  <c r="C1060" i="13" s="1"/>
  <c r="C1061" i="13" s="1"/>
  <c r="C1062" i="13" s="1"/>
  <c r="C1063" i="13" s="1"/>
  <c r="C1064" i="13" s="1"/>
  <c r="C1065" i="13" s="1"/>
  <c r="C1066" i="13" s="1"/>
  <c r="C1067" i="13" s="1"/>
  <c r="C1068" i="13" s="1"/>
  <c r="C1069" i="13" s="1"/>
  <c r="C1070" i="13" s="1"/>
  <c r="C1071" i="13" s="1"/>
  <c r="C1072" i="13" s="1"/>
  <c r="C1073" i="13" s="1"/>
  <c r="C1074" i="13" s="1"/>
  <c r="C1075" i="13" s="1"/>
  <c r="C1076" i="13" s="1"/>
  <c r="C1077" i="13" s="1"/>
  <c r="C1078" i="13" s="1"/>
  <c r="C1079" i="13" s="1"/>
  <c r="C1080" i="13" s="1"/>
  <c r="C1081" i="13" s="1"/>
  <c r="C1082" i="13" s="1"/>
  <c r="C1083" i="13" s="1"/>
  <c r="C1084" i="13" s="1"/>
  <c r="C1085" i="13" s="1"/>
  <c r="C1086" i="13" s="1"/>
  <c r="C1087" i="13" s="1"/>
  <c r="C1088" i="13" s="1"/>
  <c r="C1089" i="13" s="1"/>
  <c r="C1090" i="13" s="1"/>
  <c r="C1091" i="13" s="1"/>
  <c r="C1092" i="13" s="1"/>
  <c r="C1093" i="13" s="1"/>
  <c r="C1094" i="13" s="1"/>
  <c r="C1095" i="13" s="1"/>
  <c r="C1096" i="13" s="1"/>
  <c r="C1097" i="13" s="1"/>
  <c r="C1098" i="13" s="1"/>
  <c r="C1099" i="13" s="1"/>
  <c r="C1100" i="13" s="1"/>
  <c r="C1101" i="13" s="1"/>
  <c r="C1102" i="13" s="1"/>
  <c r="C1103" i="13" s="1"/>
  <c r="C1104" i="13" s="1"/>
  <c r="C1105" i="13" s="1"/>
  <c r="C1106" i="13" s="1"/>
  <c r="C1107" i="13" s="1"/>
  <c r="C1108" i="13" s="1"/>
  <c r="C1109" i="13" s="1"/>
  <c r="C1110" i="13" s="1"/>
  <c r="C1111" i="13" s="1"/>
  <c r="C1112" i="13" s="1"/>
  <c r="C1113" i="13" s="1"/>
  <c r="C1114" i="13" s="1"/>
  <c r="C1115" i="13" s="1"/>
  <c r="C1116" i="13" s="1"/>
  <c r="C1117" i="13" s="1"/>
  <c r="C1118" i="13" s="1"/>
  <c r="C1119" i="13" s="1"/>
  <c r="C1120" i="13" s="1"/>
  <c r="C1121" i="13" s="1"/>
  <c r="C1122" i="13" s="1"/>
  <c r="C1123" i="13" s="1"/>
  <c r="C1124" i="13" s="1"/>
  <c r="C1125" i="13" s="1"/>
  <c r="C1126" i="13" s="1"/>
  <c r="C1127" i="13" s="1"/>
  <c r="C1128" i="13" s="1"/>
  <c r="C1129" i="13" s="1"/>
  <c r="C1130" i="13" s="1"/>
  <c r="C1131" i="13" s="1"/>
  <c r="C1132" i="13" s="1"/>
  <c r="C1133" i="13" s="1"/>
  <c r="C1134" i="13" s="1"/>
  <c r="C1135" i="13" s="1"/>
  <c r="C1136" i="13" s="1"/>
  <c r="C1137" i="13" s="1"/>
  <c r="C1138" i="13" s="1"/>
  <c r="C1139" i="13" s="1"/>
  <c r="C1140" i="13" s="1"/>
  <c r="C1141" i="13" s="1"/>
  <c r="C1142" i="13" s="1"/>
  <c r="C1143" i="13" s="1"/>
  <c r="C1144" i="13" s="1"/>
  <c r="C1145" i="13" s="1"/>
  <c r="C1146" i="13" s="1"/>
  <c r="C1147" i="13" s="1"/>
  <c r="C1148" i="13" s="1"/>
  <c r="C1149" i="13" s="1"/>
  <c r="C1150" i="13" s="1"/>
  <c r="C1151" i="13" s="1"/>
  <c r="C1152" i="13" s="1"/>
  <c r="C1153" i="13" s="1"/>
  <c r="C1154" i="13" s="1"/>
  <c r="C1155" i="13" s="1"/>
  <c r="C1156" i="13" s="1"/>
  <c r="C1157" i="13" s="1"/>
  <c r="C1158" i="13" s="1"/>
  <c r="C1159" i="13" s="1"/>
  <c r="C1160" i="13" s="1"/>
  <c r="C1161" i="13" s="1"/>
  <c r="C1162" i="13" s="1"/>
  <c r="C1163" i="13" s="1"/>
  <c r="C1164" i="13" s="1"/>
  <c r="C1165" i="13" s="1"/>
  <c r="C1166" i="13" s="1"/>
  <c r="C1167" i="13" s="1"/>
  <c r="C1168" i="13" s="1"/>
  <c r="C1169" i="13" s="1"/>
  <c r="C1170" i="13" s="1"/>
  <c r="C1171" i="13" s="1"/>
  <c r="C1172" i="13" s="1"/>
  <c r="C1173" i="13" s="1"/>
  <c r="C1174" i="13" s="1"/>
  <c r="C1175" i="13" s="1"/>
  <c r="C1176" i="13" s="1"/>
  <c r="C1177" i="13" s="1"/>
  <c r="C1178" i="13" s="1"/>
  <c r="C1179" i="13" s="1"/>
  <c r="C1180" i="13" s="1"/>
  <c r="C1181" i="13" s="1"/>
  <c r="C1182" i="13" s="1"/>
  <c r="C1183" i="13" s="1"/>
  <c r="C1184" i="13" s="1"/>
  <c r="C1185" i="13" s="1"/>
  <c r="C1186" i="13" s="1"/>
  <c r="C1187" i="13" s="1"/>
  <c r="C1188" i="13" s="1"/>
  <c r="C1189" i="13" s="1"/>
  <c r="C1190" i="13" s="1"/>
  <c r="C1191" i="13" s="1"/>
  <c r="C1192" i="13" s="1"/>
  <c r="C1193" i="13" s="1"/>
  <c r="C1194" i="13" s="1"/>
  <c r="C1195" i="13" s="1"/>
  <c r="C1196" i="13" s="1"/>
  <c r="C1197" i="13" s="1"/>
  <c r="C1198" i="13" s="1"/>
  <c r="C1199" i="13" s="1"/>
  <c r="C1200" i="13" s="1"/>
  <c r="C1201" i="13" s="1"/>
  <c r="C1202" i="13" s="1"/>
  <c r="C1203" i="13" s="1"/>
  <c r="C1204" i="13" s="1"/>
  <c r="C1205" i="13" s="1"/>
  <c r="C1206" i="13" s="1"/>
  <c r="C1207" i="13" s="1"/>
  <c r="C1208" i="13" s="1"/>
  <c r="C1209" i="13" s="1"/>
  <c r="C1210" i="13" s="1"/>
  <c r="C1211" i="13" s="1"/>
  <c r="C1212" i="13" s="1"/>
  <c r="C1213" i="13" s="1"/>
  <c r="C1214" i="13" s="1"/>
  <c r="C1215" i="13" s="1"/>
  <c r="C1216" i="13" s="1"/>
  <c r="C1217" i="13" s="1"/>
  <c r="C1218" i="13" s="1"/>
  <c r="C1219" i="13" s="1"/>
  <c r="C1220" i="13" s="1"/>
  <c r="C1221" i="13" s="1"/>
  <c r="C1222" i="13" s="1"/>
  <c r="C1223" i="13" s="1"/>
  <c r="C1224" i="13" s="1"/>
  <c r="C1225" i="13" s="1"/>
  <c r="C1226" i="13" s="1"/>
  <c r="C1227" i="13" s="1"/>
  <c r="C1228" i="13" s="1"/>
  <c r="C1229" i="13" s="1"/>
  <c r="C1230" i="13" s="1"/>
  <c r="C1231" i="13" s="1"/>
  <c r="C1232" i="13" s="1"/>
  <c r="C1233" i="13" s="1"/>
  <c r="C1234" i="13" s="1"/>
  <c r="C1235" i="13" s="1"/>
  <c r="C1236" i="13" s="1"/>
  <c r="I13" i="12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I45" i="12" s="1"/>
  <c r="I46" i="12" s="1"/>
  <c r="I47" i="12" s="1"/>
  <c r="I48" i="12" s="1"/>
  <c r="I49" i="12" s="1"/>
  <c r="I50" i="12" s="1"/>
  <c r="I51" i="12" s="1"/>
  <c r="I52" i="12" s="1"/>
  <c r="I53" i="12" s="1"/>
  <c r="I54" i="12" s="1"/>
  <c r="I55" i="12" s="1"/>
  <c r="I56" i="12" s="1"/>
  <c r="I57" i="12" s="1"/>
  <c r="I58" i="12" s="1"/>
  <c r="I59" i="12" s="1"/>
  <c r="I60" i="12" s="1"/>
  <c r="I61" i="12" s="1"/>
  <c r="I62" i="12" s="1"/>
  <c r="I63" i="12" s="1"/>
  <c r="I64" i="12" s="1"/>
  <c r="I65" i="12" s="1"/>
  <c r="I66" i="12" s="1"/>
  <c r="I67" i="12" s="1"/>
  <c r="I68" i="12" s="1"/>
  <c r="I69" i="12" s="1"/>
  <c r="I70" i="12" s="1"/>
  <c r="I71" i="12" s="1"/>
  <c r="I72" i="12" s="1"/>
  <c r="I73" i="12" s="1"/>
  <c r="I74" i="12" s="1"/>
  <c r="I75" i="12" s="1"/>
  <c r="I76" i="12" s="1"/>
  <c r="I77" i="12" s="1"/>
  <c r="I78" i="12" s="1"/>
  <c r="I79" i="12" s="1"/>
  <c r="I80" i="12" s="1"/>
  <c r="I81" i="12" s="1"/>
  <c r="I82" i="12" s="1"/>
  <c r="I83" i="12" s="1"/>
  <c r="I84" i="12" s="1"/>
  <c r="I85" i="12" s="1"/>
  <c r="I86" i="12" s="1"/>
  <c r="I87" i="12" s="1"/>
  <c r="I88" i="12" s="1"/>
  <c r="I89" i="12" s="1"/>
  <c r="I90" i="12" s="1"/>
  <c r="I91" i="12" s="1"/>
  <c r="I92" i="12" s="1"/>
  <c r="O13" i="11"/>
  <c r="O14" i="11" s="1"/>
  <c r="O15" i="11" s="1"/>
  <c r="O16" i="11" s="1"/>
  <c r="O17" i="11" s="1"/>
  <c r="O18" i="11" s="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O29" i="11" s="1"/>
  <c r="O30" i="11" s="1"/>
  <c r="O31" i="11" s="1"/>
  <c r="O32" i="11" s="1"/>
  <c r="O33" i="11" s="1"/>
  <c r="O34" i="11" s="1"/>
  <c r="O35" i="11" s="1"/>
  <c r="O36" i="11" s="1"/>
  <c r="O37" i="11" s="1"/>
  <c r="O38" i="11" s="1"/>
  <c r="O39" i="11" s="1"/>
  <c r="O40" i="11" s="1"/>
  <c r="O41" i="11" s="1"/>
  <c r="O42" i="11" s="1"/>
  <c r="O43" i="11" s="1"/>
  <c r="O44" i="11" s="1"/>
  <c r="O45" i="11" s="1"/>
  <c r="O46" i="11" s="1"/>
  <c r="O47" i="11" s="1"/>
  <c r="O48" i="11" s="1"/>
  <c r="O49" i="11" s="1"/>
  <c r="O50" i="11" s="1"/>
  <c r="O51" i="11" s="1"/>
  <c r="O52" i="11" s="1"/>
  <c r="O53" i="11" s="1"/>
  <c r="O54" i="11" s="1"/>
  <c r="O55" i="11" s="1"/>
  <c r="O56" i="11" s="1"/>
  <c r="O57" i="11" s="1"/>
  <c r="O58" i="11" s="1"/>
  <c r="O59" i="11" s="1"/>
  <c r="O60" i="11" s="1"/>
  <c r="O61" i="11" s="1"/>
  <c r="O62" i="11" s="1"/>
  <c r="O63" i="11" s="1"/>
  <c r="O64" i="11" s="1"/>
  <c r="O65" i="11" s="1"/>
  <c r="O66" i="11" s="1"/>
  <c r="O67" i="11" s="1"/>
  <c r="O68" i="11" s="1"/>
  <c r="O69" i="11" s="1"/>
  <c r="O70" i="11" s="1"/>
  <c r="O71" i="11" s="1"/>
  <c r="O72" i="11" s="1"/>
  <c r="O73" i="11" s="1"/>
  <c r="O74" i="11" s="1"/>
  <c r="O75" i="11" s="1"/>
  <c r="O76" i="11" s="1"/>
  <c r="O77" i="11" s="1"/>
  <c r="O78" i="11" s="1"/>
  <c r="O79" i="11" s="1"/>
  <c r="O80" i="11" s="1"/>
  <c r="O81" i="11" s="1"/>
  <c r="O82" i="11" s="1"/>
  <c r="O83" i="11" s="1"/>
  <c r="O84" i="11" s="1"/>
  <c r="O85" i="11" s="1"/>
  <c r="O86" i="11" s="1"/>
  <c r="O87" i="11" s="1"/>
  <c r="O88" i="11" s="1"/>
  <c r="O89" i="11" s="1"/>
  <c r="O90" i="11" s="1"/>
  <c r="O91" i="11" s="1"/>
  <c r="O92" i="11" s="1"/>
  <c r="O93" i="11" s="1"/>
  <c r="O94" i="11" s="1"/>
  <c r="O95" i="11" s="1"/>
  <c r="O96" i="11" s="1"/>
  <c r="O97" i="11" s="1"/>
  <c r="O98" i="11" s="1"/>
  <c r="O99" i="11" s="1"/>
  <c r="O100" i="11" s="1"/>
  <c r="O101" i="11" s="1"/>
  <c r="O102" i="11" s="1"/>
  <c r="O103" i="11" s="1"/>
  <c r="O104" i="11" s="1"/>
  <c r="O105" i="11" s="1"/>
  <c r="O106" i="11" s="1"/>
  <c r="O107" i="11" s="1"/>
  <c r="O108" i="11" s="1"/>
  <c r="O109" i="11" s="1"/>
  <c r="O110" i="11" s="1"/>
  <c r="O111" i="11" s="1"/>
  <c r="O112" i="11" s="1"/>
  <c r="O113" i="11" s="1"/>
  <c r="O114" i="11" s="1"/>
  <c r="O115" i="11" s="1"/>
  <c r="O116" i="11" s="1"/>
  <c r="O117" i="11" s="1"/>
  <c r="O118" i="11" s="1"/>
  <c r="O119" i="11" s="1"/>
  <c r="O120" i="11" s="1"/>
  <c r="O121" i="11" s="1"/>
  <c r="O122" i="11" s="1"/>
  <c r="O123" i="11" s="1"/>
  <c r="O124" i="11" s="1"/>
  <c r="O125" i="11" s="1"/>
  <c r="O126" i="11" s="1"/>
  <c r="O127" i="11" s="1"/>
  <c r="O128" i="11" s="1"/>
  <c r="O129" i="11" s="1"/>
  <c r="O130" i="11" s="1"/>
  <c r="O131" i="11" s="1"/>
  <c r="O132" i="11" s="1"/>
  <c r="O133" i="11" s="1"/>
  <c r="O134" i="11" s="1"/>
  <c r="O135" i="11" s="1"/>
  <c r="O136" i="11" s="1"/>
  <c r="O137" i="11" s="1"/>
  <c r="O138" i="11" s="1"/>
  <c r="O139" i="11" s="1"/>
  <c r="O140" i="11" s="1"/>
  <c r="O141" i="11" s="1"/>
  <c r="O142" i="11" s="1"/>
  <c r="O143" i="11" s="1"/>
  <c r="O144" i="11" s="1"/>
  <c r="O145" i="11" s="1"/>
  <c r="O146" i="11" s="1"/>
  <c r="O147" i="11" s="1"/>
  <c r="O148" i="11" s="1"/>
  <c r="O149" i="11" s="1"/>
  <c r="O150" i="11" s="1"/>
  <c r="O151" i="11" s="1"/>
  <c r="O152" i="11" s="1"/>
  <c r="O153" i="11" s="1"/>
  <c r="O154" i="11" s="1"/>
  <c r="O155" i="11" s="1"/>
  <c r="O156" i="11" s="1"/>
  <c r="O157" i="11" s="1"/>
  <c r="O158" i="11" s="1"/>
  <c r="O159" i="11" s="1"/>
  <c r="O160" i="11" s="1"/>
  <c r="O161" i="11" s="1"/>
  <c r="O162" i="11" s="1"/>
  <c r="O163" i="11" s="1"/>
  <c r="O164" i="11" s="1"/>
  <c r="O165" i="11" s="1"/>
  <c r="O166" i="11" s="1"/>
  <c r="O167" i="11" s="1"/>
  <c r="O168" i="11" s="1"/>
  <c r="O169" i="11" s="1"/>
  <c r="O170" i="11" s="1"/>
  <c r="O171" i="11" s="1"/>
  <c r="O172" i="11" s="1"/>
  <c r="O173" i="11" s="1"/>
  <c r="O174" i="11" s="1"/>
  <c r="O175" i="11" s="1"/>
  <c r="O176" i="11" s="1"/>
  <c r="O177" i="11" s="1"/>
  <c r="O178" i="11" s="1"/>
  <c r="O179" i="11" s="1"/>
  <c r="O180" i="11" s="1"/>
  <c r="O181" i="11" s="1"/>
  <c r="O182" i="11" s="1"/>
  <c r="O183" i="11" s="1"/>
  <c r="O184" i="11" s="1"/>
  <c r="O185" i="11" s="1"/>
  <c r="O186" i="11" s="1"/>
  <c r="O187" i="11" s="1"/>
  <c r="O188" i="11" s="1"/>
  <c r="O189" i="11" s="1"/>
  <c r="O190" i="11" s="1"/>
  <c r="O191" i="11" s="1"/>
  <c r="O192" i="11" s="1"/>
  <c r="O193" i="11" s="1"/>
  <c r="O194" i="11" s="1"/>
  <c r="O195" i="11" s="1"/>
  <c r="O196" i="11" s="1"/>
  <c r="O197" i="11" s="1"/>
  <c r="O198" i="11" s="1"/>
  <c r="O199" i="11" s="1"/>
  <c r="O200" i="11" s="1"/>
  <c r="O201" i="11" s="1"/>
  <c r="O202" i="11" s="1"/>
  <c r="O203" i="11" s="1"/>
  <c r="O204" i="11" s="1"/>
  <c r="O205" i="11" s="1"/>
  <c r="O206" i="11" s="1"/>
  <c r="O207" i="11" s="1"/>
  <c r="O208" i="11" s="1"/>
  <c r="O209" i="11" s="1"/>
  <c r="O210" i="11" s="1"/>
  <c r="O211" i="11" s="1"/>
  <c r="O212" i="11" s="1"/>
  <c r="O213" i="11" s="1"/>
  <c r="O214" i="11" s="1"/>
  <c r="O215" i="11" s="1"/>
  <c r="O216" i="11" s="1"/>
  <c r="O217" i="11" s="1"/>
  <c r="O218" i="11" s="1"/>
  <c r="O219" i="11" s="1"/>
  <c r="O220" i="11" s="1"/>
  <c r="O221" i="11" s="1"/>
  <c r="O222" i="11" s="1"/>
  <c r="O223" i="11" s="1"/>
  <c r="O224" i="11" s="1"/>
  <c r="O225" i="11" s="1"/>
  <c r="O226" i="11" s="1"/>
  <c r="O227" i="11" s="1"/>
  <c r="O228" i="11" s="1"/>
  <c r="O229" i="11" s="1"/>
  <c r="O230" i="11" s="1"/>
  <c r="O231" i="11" s="1"/>
  <c r="O232" i="11" s="1"/>
  <c r="O233" i="11" s="1"/>
  <c r="O234" i="11" s="1"/>
  <c r="O235" i="11" s="1"/>
  <c r="O236" i="11" s="1"/>
  <c r="O237" i="11" s="1"/>
  <c r="O238" i="11" s="1"/>
  <c r="O239" i="11" s="1"/>
  <c r="O240" i="11" s="1"/>
  <c r="O241" i="11" s="1"/>
  <c r="O242" i="11" s="1"/>
  <c r="O243" i="11" s="1"/>
  <c r="O244" i="11" s="1"/>
  <c r="O245" i="11" s="1"/>
  <c r="O246" i="11" s="1"/>
  <c r="O247" i="11" s="1"/>
  <c r="O248" i="11" s="1"/>
  <c r="O249" i="11" s="1"/>
  <c r="O250" i="11" s="1"/>
  <c r="O251" i="11" s="1"/>
  <c r="O252" i="11" s="1"/>
  <c r="O253" i="11" s="1"/>
  <c r="O254" i="11" s="1"/>
  <c r="O255" i="11" s="1"/>
  <c r="O256" i="11" s="1"/>
  <c r="O257" i="11" s="1"/>
  <c r="O258" i="11" s="1"/>
  <c r="O259" i="11" s="1"/>
  <c r="O260" i="11" s="1"/>
  <c r="O261" i="11" s="1"/>
  <c r="O262" i="11" s="1"/>
  <c r="O263" i="11" s="1"/>
  <c r="O264" i="11" s="1"/>
  <c r="O265" i="11" s="1"/>
  <c r="O266" i="11" s="1"/>
  <c r="O267" i="11" s="1"/>
  <c r="O268" i="11" s="1"/>
  <c r="O269" i="11" s="1"/>
  <c r="O270" i="11" s="1"/>
  <c r="O271" i="11" s="1"/>
  <c r="O272" i="11" s="1"/>
  <c r="O273" i="11" s="1"/>
  <c r="O274" i="11" s="1"/>
  <c r="O275" i="11" s="1"/>
  <c r="O276" i="11" s="1"/>
  <c r="O277" i="11" s="1"/>
  <c r="O278" i="11" s="1"/>
  <c r="O279" i="11" s="1"/>
  <c r="O280" i="11" s="1"/>
  <c r="O281" i="11" s="1"/>
  <c r="O282" i="11" s="1"/>
  <c r="O283" i="11" s="1"/>
  <c r="O284" i="11" s="1"/>
  <c r="O285" i="11" s="1"/>
  <c r="O286" i="11" s="1"/>
  <c r="O287" i="11" s="1"/>
  <c r="O288" i="11" s="1"/>
  <c r="O289" i="11" s="1"/>
  <c r="O290" i="11" s="1"/>
  <c r="O291" i="11" s="1"/>
  <c r="O292" i="11" s="1"/>
  <c r="O293" i="11" s="1"/>
  <c r="O294" i="11" s="1"/>
  <c r="O295" i="11" s="1"/>
  <c r="O296" i="11" s="1"/>
  <c r="O297" i="11" s="1"/>
  <c r="O298" i="11" s="1"/>
  <c r="O299" i="11" s="1"/>
  <c r="O300" i="11" s="1"/>
  <c r="O301" i="11" s="1"/>
  <c r="O302" i="11" s="1"/>
  <c r="O303" i="11" s="1"/>
  <c r="O304" i="11" s="1"/>
  <c r="O305" i="11" s="1"/>
  <c r="O306" i="11" s="1"/>
  <c r="O307" i="11" s="1"/>
  <c r="O308" i="11" s="1"/>
  <c r="O309" i="11" s="1"/>
  <c r="O310" i="11" s="1"/>
  <c r="O311" i="11" s="1"/>
  <c r="O312" i="11" s="1"/>
  <c r="O313" i="11" s="1"/>
  <c r="O314" i="11" s="1"/>
  <c r="O315" i="11" s="1"/>
  <c r="O316" i="11" s="1"/>
  <c r="O317" i="11" s="1"/>
  <c r="O318" i="11" s="1"/>
  <c r="O319" i="11" s="1"/>
  <c r="O320" i="11" s="1"/>
  <c r="O321" i="11" s="1"/>
  <c r="O322" i="11" s="1"/>
  <c r="O323" i="11" s="1"/>
  <c r="O324" i="11" s="1"/>
  <c r="O325" i="11" s="1"/>
  <c r="O326" i="11" s="1"/>
  <c r="O327" i="11" s="1"/>
  <c r="O328" i="11" s="1"/>
  <c r="O329" i="11" s="1"/>
  <c r="O330" i="11" s="1"/>
  <c r="O331" i="11" s="1"/>
  <c r="O332" i="11" s="1"/>
  <c r="O333" i="11" s="1"/>
  <c r="O334" i="11" s="1"/>
  <c r="O335" i="11" s="1"/>
  <c r="O336" i="11" s="1"/>
  <c r="O337" i="11" s="1"/>
  <c r="O338" i="11" s="1"/>
  <c r="O339" i="11" s="1"/>
  <c r="O340" i="11" s="1"/>
  <c r="O341" i="11" s="1"/>
  <c r="O342" i="11" s="1"/>
  <c r="O343" i="11" s="1"/>
  <c r="O344" i="11" s="1"/>
  <c r="O345" i="11" s="1"/>
  <c r="O346" i="11" s="1"/>
  <c r="O347" i="11" s="1"/>
  <c r="O348" i="11" s="1"/>
  <c r="O349" i="11" s="1"/>
  <c r="O350" i="11" s="1"/>
  <c r="O351" i="11" s="1"/>
  <c r="O352" i="11" s="1"/>
  <c r="O353" i="11" s="1"/>
  <c r="O354" i="11" s="1"/>
  <c r="O355" i="11" s="1"/>
  <c r="O356" i="11" s="1"/>
  <c r="O357" i="11" s="1"/>
  <c r="O358" i="11" s="1"/>
  <c r="O359" i="11" s="1"/>
  <c r="O360" i="11" s="1"/>
  <c r="O361" i="11" s="1"/>
  <c r="O362" i="11" s="1"/>
  <c r="O363" i="11" s="1"/>
  <c r="O364" i="11" s="1"/>
  <c r="O365" i="11" s="1"/>
  <c r="O366" i="11" s="1"/>
  <c r="O367" i="11" s="1"/>
  <c r="O368" i="11" s="1"/>
  <c r="O369" i="11" s="1"/>
  <c r="O370" i="11" s="1"/>
  <c r="O371" i="11" s="1"/>
  <c r="O372" i="11" s="1"/>
  <c r="O373" i="11" s="1"/>
  <c r="O374" i="11" s="1"/>
  <c r="O375" i="11" s="1"/>
  <c r="O376" i="11" s="1"/>
  <c r="O377" i="11" s="1"/>
  <c r="O378" i="11" s="1"/>
  <c r="O379" i="11" s="1"/>
  <c r="O380" i="11" s="1"/>
  <c r="O381" i="11" s="1"/>
  <c r="O382" i="11" s="1"/>
  <c r="O383" i="11" s="1"/>
  <c r="O384" i="11" s="1"/>
  <c r="O385" i="11" s="1"/>
  <c r="O386" i="11" s="1"/>
  <c r="O387" i="11" s="1"/>
  <c r="O388" i="11" s="1"/>
  <c r="O389" i="11" s="1"/>
  <c r="O390" i="11" s="1"/>
  <c r="O391" i="11" s="1"/>
  <c r="O392" i="11" s="1"/>
  <c r="O393" i="11" s="1"/>
  <c r="O394" i="11" s="1"/>
  <c r="O395" i="11" s="1"/>
  <c r="O396" i="11" s="1"/>
  <c r="O397" i="11" s="1"/>
  <c r="O398" i="11" s="1"/>
  <c r="O399" i="11" s="1"/>
  <c r="O400" i="11" s="1"/>
  <c r="O401" i="11" s="1"/>
  <c r="O402" i="11" s="1"/>
  <c r="O403" i="11" s="1"/>
  <c r="O404" i="11" s="1"/>
  <c r="O405" i="11" s="1"/>
  <c r="O406" i="11" s="1"/>
  <c r="O407" i="11" s="1"/>
  <c r="O408" i="11" s="1"/>
  <c r="O409" i="11" s="1"/>
  <c r="O410" i="11" s="1"/>
  <c r="O411" i="11" s="1"/>
  <c r="O412" i="11" s="1"/>
  <c r="O413" i="11" s="1"/>
  <c r="O414" i="11" s="1"/>
  <c r="O415" i="11" s="1"/>
  <c r="O416" i="11" s="1"/>
  <c r="O417" i="11" s="1"/>
  <c r="O418" i="11" s="1"/>
  <c r="O419" i="11" s="1"/>
  <c r="O420" i="11" s="1"/>
  <c r="O421" i="11" s="1"/>
  <c r="O422" i="11" s="1"/>
  <c r="O423" i="11" s="1"/>
  <c r="O424" i="11" s="1"/>
  <c r="O425" i="11" s="1"/>
  <c r="O426" i="11" s="1"/>
  <c r="O427" i="11" s="1"/>
  <c r="O428" i="11" s="1"/>
  <c r="O429" i="11" s="1"/>
  <c r="C13" i="1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58" i="11" s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  <c r="C282" i="11" s="1"/>
  <c r="C283" i="11" s="1"/>
  <c r="C284" i="11" s="1"/>
  <c r="C285" i="11" s="1"/>
  <c r="C286" i="11" s="1"/>
  <c r="C287" i="11" s="1"/>
  <c r="C288" i="11" s="1"/>
  <c r="C289" i="11" s="1"/>
  <c r="C290" i="11" s="1"/>
  <c r="C291" i="11" s="1"/>
  <c r="C292" i="11" s="1"/>
  <c r="C293" i="11" s="1"/>
  <c r="C294" i="11" s="1"/>
  <c r="C295" i="11" s="1"/>
  <c r="C296" i="11" s="1"/>
  <c r="C297" i="11" s="1"/>
  <c r="C298" i="11" s="1"/>
  <c r="C299" i="11" s="1"/>
  <c r="C300" i="11" s="1"/>
  <c r="C301" i="11" s="1"/>
  <c r="C302" i="11" s="1"/>
  <c r="C303" i="11" s="1"/>
  <c r="C304" i="11" s="1"/>
  <c r="C305" i="11" s="1"/>
  <c r="C306" i="11" s="1"/>
  <c r="C307" i="11" s="1"/>
  <c r="C308" i="11" s="1"/>
  <c r="C309" i="11" s="1"/>
  <c r="C310" i="11" s="1"/>
  <c r="C311" i="11" s="1"/>
  <c r="C312" i="11" s="1"/>
  <c r="C313" i="11" s="1"/>
  <c r="C314" i="11" s="1"/>
  <c r="C315" i="11" s="1"/>
  <c r="C316" i="11" s="1"/>
  <c r="C317" i="11" s="1"/>
  <c r="C318" i="11" s="1"/>
  <c r="C319" i="11" s="1"/>
  <c r="C320" i="11" s="1"/>
  <c r="C321" i="11" s="1"/>
  <c r="C322" i="11" s="1"/>
  <c r="C323" i="11" s="1"/>
  <c r="C324" i="11" s="1"/>
  <c r="C325" i="11" s="1"/>
  <c r="C326" i="11" s="1"/>
  <c r="C327" i="11" s="1"/>
  <c r="C328" i="11" s="1"/>
  <c r="C329" i="11" s="1"/>
  <c r="C330" i="11" s="1"/>
  <c r="C331" i="11" s="1"/>
  <c r="C332" i="11" s="1"/>
  <c r="C333" i="11" s="1"/>
  <c r="C334" i="11" s="1"/>
  <c r="C335" i="11" s="1"/>
  <c r="C336" i="11" s="1"/>
  <c r="C337" i="11" s="1"/>
  <c r="C338" i="11" s="1"/>
  <c r="C339" i="11" s="1"/>
  <c r="C340" i="11" s="1"/>
  <c r="C341" i="11" s="1"/>
  <c r="C342" i="11" s="1"/>
  <c r="C343" i="11" s="1"/>
  <c r="C344" i="11" s="1"/>
  <c r="C345" i="11" s="1"/>
  <c r="C346" i="11" s="1"/>
  <c r="C347" i="11" s="1"/>
  <c r="C348" i="11" s="1"/>
  <c r="C349" i="11" s="1"/>
  <c r="C350" i="11" s="1"/>
  <c r="C351" i="11" s="1"/>
  <c r="C352" i="11" s="1"/>
  <c r="C353" i="11" s="1"/>
  <c r="C354" i="11" s="1"/>
  <c r="C355" i="11" s="1"/>
  <c r="C356" i="11" s="1"/>
  <c r="C357" i="11" s="1"/>
  <c r="C358" i="11" s="1"/>
  <c r="C359" i="11" s="1"/>
  <c r="C360" i="11" s="1"/>
  <c r="C361" i="11" s="1"/>
  <c r="C362" i="11" s="1"/>
  <c r="C363" i="11" s="1"/>
  <c r="C364" i="11" s="1"/>
  <c r="C365" i="11" s="1"/>
  <c r="C366" i="11" s="1"/>
  <c r="C367" i="11" s="1"/>
  <c r="C368" i="11" s="1"/>
  <c r="C369" i="11" s="1"/>
  <c r="C370" i="11" s="1"/>
  <c r="C371" i="11" s="1"/>
  <c r="C372" i="11" s="1"/>
  <c r="C373" i="11" s="1"/>
  <c r="C374" i="11" s="1"/>
  <c r="C375" i="11" s="1"/>
  <c r="C376" i="11" s="1"/>
  <c r="C377" i="11" s="1"/>
  <c r="C378" i="11" s="1"/>
  <c r="C379" i="11" s="1"/>
  <c r="C380" i="11" s="1"/>
  <c r="C381" i="11" s="1"/>
  <c r="C382" i="11" s="1"/>
  <c r="C383" i="11" s="1"/>
  <c r="C384" i="11" s="1"/>
  <c r="C385" i="11" s="1"/>
  <c r="C386" i="11" s="1"/>
  <c r="C387" i="11" s="1"/>
  <c r="C388" i="11" s="1"/>
  <c r="C389" i="11" s="1"/>
  <c r="C390" i="11" s="1"/>
  <c r="C391" i="11" s="1"/>
  <c r="C392" i="11" s="1"/>
  <c r="C393" i="11" s="1"/>
  <c r="C394" i="11" s="1"/>
  <c r="C395" i="11" s="1"/>
  <c r="C396" i="11" s="1"/>
  <c r="C397" i="11" s="1"/>
  <c r="C398" i="11" s="1"/>
  <c r="C399" i="11" s="1"/>
  <c r="C400" i="11" s="1"/>
  <c r="C401" i="11" s="1"/>
  <c r="C402" i="11" s="1"/>
  <c r="C403" i="11" s="1"/>
  <c r="C404" i="11" s="1"/>
  <c r="C405" i="11" s="1"/>
  <c r="C406" i="11" s="1"/>
  <c r="C407" i="11" s="1"/>
  <c r="C408" i="11" s="1"/>
  <c r="C409" i="11" s="1"/>
  <c r="C410" i="11" s="1"/>
  <c r="C411" i="11" s="1"/>
  <c r="C412" i="11" s="1"/>
  <c r="C413" i="11" s="1"/>
  <c r="C414" i="11" s="1"/>
  <c r="C415" i="11" s="1"/>
  <c r="C416" i="11" s="1"/>
  <c r="C417" i="11" s="1"/>
  <c r="C418" i="11" s="1"/>
  <c r="C419" i="11" s="1"/>
  <c r="C420" i="11" s="1"/>
  <c r="C421" i="11" s="1"/>
  <c r="C422" i="11" s="1"/>
  <c r="C423" i="11" s="1"/>
  <c r="C424" i="11" s="1"/>
  <c r="C425" i="11" s="1"/>
  <c r="C426" i="11" s="1"/>
  <c r="C427" i="11" s="1"/>
  <c r="C428" i="11" s="1"/>
  <c r="C429" i="11" s="1"/>
  <c r="C430" i="11" s="1"/>
  <c r="C431" i="11" s="1"/>
  <c r="C432" i="11" s="1"/>
  <c r="C433" i="11" s="1"/>
  <c r="C434" i="11" s="1"/>
  <c r="C435" i="11" s="1"/>
  <c r="C436" i="11" s="1"/>
  <c r="C437" i="11" s="1"/>
  <c r="C438" i="11" s="1"/>
  <c r="C439" i="11" s="1"/>
  <c r="C440" i="11" s="1"/>
  <c r="C441" i="11" s="1"/>
  <c r="C442" i="11" s="1"/>
  <c r="C443" i="11" s="1"/>
  <c r="C444" i="11" s="1"/>
  <c r="C445" i="11" s="1"/>
  <c r="C446" i="11" s="1"/>
  <c r="C447" i="11" s="1"/>
  <c r="C448" i="11" s="1"/>
  <c r="C449" i="11" s="1"/>
  <c r="C450" i="11" s="1"/>
  <c r="C451" i="11" s="1"/>
  <c r="C452" i="11" s="1"/>
  <c r="C453" i="11" s="1"/>
  <c r="C454" i="11" s="1"/>
  <c r="C455" i="11" s="1"/>
  <c r="C456" i="11" s="1"/>
  <c r="C457" i="11" s="1"/>
  <c r="C458" i="11" s="1"/>
  <c r="C459" i="11" s="1"/>
  <c r="C460" i="11" s="1"/>
  <c r="C461" i="11" s="1"/>
  <c r="C462" i="11" s="1"/>
  <c r="C463" i="11" s="1"/>
  <c r="C464" i="11" s="1"/>
  <c r="C465" i="11" s="1"/>
  <c r="C466" i="11" s="1"/>
  <c r="C467" i="11" s="1"/>
  <c r="C468" i="11" s="1"/>
  <c r="C469" i="11" s="1"/>
  <c r="C470" i="11" s="1"/>
  <c r="C471" i="11" s="1"/>
  <c r="C472" i="11" s="1"/>
  <c r="C473" i="11" s="1"/>
  <c r="C474" i="11" s="1"/>
  <c r="C475" i="11" s="1"/>
  <c r="C476" i="11" s="1"/>
  <c r="C477" i="11" s="1"/>
  <c r="C478" i="11" s="1"/>
  <c r="C479" i="11" s="1"/>
  <c r="C480" i="11" s="1"/>
  <c r="C481" i="11" s="1"/>
  <c r="C482" i="11" s="1"/>
  <c r="C483" i="11" s="1"/>
  <c r="C484" i="11" s="1"/>
  <c r="C485" i="11" s="1"/>
  <c r="C486" i="11" s="1"/>
  <c r="C487" i="11" s="1"/>
  <c r="C488" i="11" s="1"/>
  <c r="C489" i="11" s="1"/>
  <c r="C490" i="11" s="1"/>
  <c r="C491" i="11" s="1"/>
  <c r="C492" i="11" s="1"/>
  <c r="C493" i="11" s="1"/>
  <c r="C494" i="11" s="1"/>
  <c r="C495" i="11" s="1"/>
  <c r="C496" i="11" s="1"/>
  <c r="C497" i="11" s="1"/>
  <c r="C498" i="11" s="1"/>
  <c r="C499" i="11" s="1"/>
  <c r="C500" i="11" s="1"/>
  <c r="C501" i="11" s="1"/>
  <c r="C502" i="11" s="1"/>
  <c r="C503" i="11" s="1"/>
  <c r="C504" i="11" s="1"/>
  <c r="C505" i="11" s="1"/>
  <c r="C506" i="11" s="1"/>
  <c r="C507" i="11" s="1"/>
  <c r="C508" i="11" s="1"/>
  <c r="C509" i="11" s="1"/>
  <c r="C510" i="11" s="1"/>
  <c r="C511" i="11" s="1"/>
  <c r="C512" i="11" s="1"/>
  <c r="C513" i="11" s="1"/>
  <c r="C514" i="11" s="1"/>
  <c r="C515" i="11" s="1"/>
  <c r="C516" i="11" s="1"/>
  <c r="C517" i="11" s="1"/>
  <c r="C518" i="11" s="1"/>
  <c r="C519" i="11" s="1"/>
  <c r="C520" i="11" s="1"/>
  <c r="C521" i="11" s="1"/>
  <c r="C522" i="11" s="1"/>
  <c r="C523" i="11" s="1"/>
  <c r="C524" i="11" s="1"/>
  <c r="C525" i="11" s="1"/>
  <c r="C526" i="11" s="1"/>
  <c r="C527" i="11" s="1"/>
  <c r="C528" i="11" s="1"/>
  <c r="C529" i="11" s="1"/>
  <c r="C530" i="11" s="1"/>
  <c r="C531" i="11" s="1"/>
  <c r="C532" i="11" s="1"/>
  <c r="C533" i="11" s="1"/>
  <c r="C534" i="11" s="1"/>
  <c r="C535" i="11" s="1"/>
  <c r="C536" i="11" s="1"/>
  <c r="C537" i="11" s="1"/>
  <c r="C538" i="11" s="1"/>
  <c r="C539" i="11" s="1"/>
  <c r="C540" i="11" s="1"/>
  <c r="C541" i="11" s="1"/>
  <c r="C542" i="11" s="1"/>
  <c r="C543" i="11" s="1"/>
  <c r="C544" i="11" s="1"/>
  <c r="C545" i="11" s="1"/>
  <c r="C546" i="11" s="1"/>
  <c r="C547" i="11" s="1"/>
  <c r="C548" i="11" s="1"/>
  <c r="C549" i="11" s="1"/>
  <c r="C550" i="11" s="1"/>
  <c r="C551" i="11" s="1"/>
  <c r="C552" i="11" s="1"/>
  <c r="C553" i="11" s="1"/>
  <c r="C554" i="11" s="1"/>
  <c r="C555" i="11" s="1"/>
  <c r="C556" i="11" s="1"/>
  <c r="C557" i="11" s="1"/>
  <c r="C558" i="11" s="1"/>
  <c r="C559" i="11" s="1"/>
  <c r="C560" i="11" s="1"/>
  <c r="C561" i="11" s="1"/>
  <c r="C562" i="11" s="1"/>
  <c r="C563" i="11" s="1"/>
  <c r="C564" i="11" s="1"/>
  <c r="C565" i="11" s="1"/>
  <c r="C566" i="11" s="1"/>
  <c r="C567" i="11" s="1"/>
  <c r="C568" i="11" s="1"/>
  <c r="C569" i="11" s="1"/>
  <c r="C570" i="11" s="1"/>
  <c r="C571" i="11" s="1"/>
  <c r="C572" i="11" s="1"/>
  <c r="C573" i="11" s="1"/>
  <c r="C574" i="11" s="1"/>
  <c r="C575" i="11" s="1"/>
  <c r="C576" i="11" s="1"/>
  <c r="C577" i="11" s="1"/>
  <c r="C578" i="11" s="1"/>
  <c r="C579" i="11" s="1"/>
  <c r="C580" i="11" s="1"/>
  <c r="C581" i="11" s="1"/>
  <c r="C582" i="11" s="1"/>
  <c r="C583" i="11" s="1"/>
  <c r="C584" i="11" s="1"/>
  <c r="C585" i="11" s="1"/>
  <c r="C586" i="11" s="1"/>
  <c r="C587" i="11" s="1"/>
  <c r="C588" i="11" s="1"/>
  <c r="C589" i="11" s="1"/>
  <c r="C590" i="11" s="1"/>
  <c r="C591" i="11" s="1"/>
  <c r="C592" i="11" s="1"/>
  <c r="C593" i="11" s="1"/>
  <c r="C594" i="11" s="1"/>
  <c r="C595" i="11" s="1"/>
  <c r="C596" i="11" s="1"/>
  <c r="C597" i="11" s="1"/>
  <c r="C598" i="11" s="1"/>
  <c r="C599" i="11" s="1"/>
  <c r="C600" i="11" s="1"/>
  <c r="C601" i="11" s="1"/>
  <c r="C602" i="11" s="1"/>
  <c r="C603" i="11" s="1"/>
  <c r="C604" i="11" s="1"/>
  <c r="C605" i="11" s="1"/>
  <c r="C606" i="11" s="1"/>
  <c r="C607" i="11" s="1"/>
  <c r="C608" i="11" s="1"/>
  <c r="C609" i="11" s="1"/>
  <c r="C610" i="11" s="1"/>
  <c r="C611" i="11" s="1"/>
  <c r="C612" i="11" s="1"/>
  <c r="C613" i="11" s="1"/>
  <c r="C614" i="11" s="1"/>
  <c r="C615" i="11" s="1"/>
  <c r="C616" i="11" s="1"/>
  <c r="C617" i="11" s="1"/>
  <c r="C618" i="11" s="1"/>
  <c r="C619" i="11" s="1"/>
  <c r="C620" i="11" s="1"/>
  <c r="C621" i="11" s="1"/>
  <c r="C622" i="11" s="1"/>
  <c r="C623" i="11" s="1"/>
  <c r="C624" i="11" s="1"/>
  <c r="C625" i="11" s="1"/>
  <c r="C626" i="11" s="1"/>
  <c r="C627" i="11" s="1"/>
  <c r="C628" i="11" s="1"/>
  <c r="C629" i="11" s="1"/>
  <c r="C630" i="11" s="1"/>
  <c r="C631" i="11" s="1"/>
  <c r="C632" i="11" s="1"/>
  <c r="C633" i="11" s="1"/>
  <c r="C634" i="11" s="1"/>
  <c r="C635" i="11" s="1"/>
  <c r="C636" i="11" s="1"/>
  <c r="C637" i="11" s="1"/>
  <c r="C638" i="11" s="1"/>
  <c r="C639" i="11" s="1"/>
  <c r="C640" i="11" s="1"/>
  <c r="C641" i="11" s="1"/>
  <c r="C642" i="11" s="1"/>
  <c r="C643" i="11" s="1"/>
  <c r="C644" i="11" s="1"/>
  <c r="C645" i="11" s="1"/>
  <c r="C646" i="11" s="1"/>
  <c r="C647" i="11" s="1"/>
  <c r="C648" i="11" s="1"/>
  <c r="C649" i="11" s="1"/>
  <c r="C650" i="11" s="1"/>
  <c r="C651" i="11" s="1"/>
  <c r="C652" i="11" s="1"/>
  <c r="C653" i="11" s="1"/>
  <c r="C654" i="11" s="1"/>
  <c r="C655" i="11" s="1"/>
  <c r="C656" i="11" s="1"/>
  <c r="C657" i="11" s="1"/>
  <c r="C658" i="11" s="1"/>
  <c r="C659" i="11" s="1"/>
  <c r="C660" i="11" s="1"/>
  <c r="C661" i="11" s="1"/>
  <c r="C662" i="11" s="1"/>
  <c r="C663" i="11" s="1"/>
  <c r="C664" i="11" s="1"/>
  <c r="C665" i="11" s="1"/>
  <c r="C666" i="11" s="1"/>
  <c r="C667" i="11" s="1"/>
  <c r="C668" i="11" s="1"/>
  <c r="C669" i="11" s="1"/>
  <c r="C670" i="11" s="1"/>
  <c r="C671" i="11" s="1"/>
  <c r="C672" i="11" s="1"/>
  <c r="C673" i="11" s="1"/>
  <c r="C674" i="11" s="1"/>
  <c r="C675" i="11" s="1"/>
  <c r="C676" i="11" s="1"/>
  <c r="C677" i="11" s="1"/>
  <c r="C678" i="11" s="1"/>
  <c r="C679" i="11" s="1"/>
  <c r="C680" i="11" s="1"/>
  <c r="C681" i="11" s="1"/>
  <c r="C682" i="11" s="1"/>
  <c r="C683" i="11" s="1"/>
  <c r="C684" i="11" s="1"/>
  <c r="C685" i="11" s="1"/>
  <c r="C686" i="11" s="1"/>
  <c r="C687" i="11" s="1"/>
  <c r="C688" i="11" s="1"/>
  <c r="C689" i="11" s="1"/>
  <c r="C690" i="11" s="1"/>
  <c r="C691" i="11" s="1"/>
  <c r="C692" i="11" s="1"/>
  <c r="C693" i="11" s="1"/>
  <c r="C694" i="11" s="1"/>
  <c r="C695" i="11" s="1"/>
  <c r="C696" i="11" s="1"/>
  <c r="C697" i="11" s="1"/>
  <c r="C698" i="11" s="1"/>
  <c r="C699" i="11" s="1"/>
  <c r="C700" i="11" s="1"/>
  <c r="C701" i="11" s="1"/>
  <c r="C702" i="11" s="1"/>
  <c r="C703" i="11" s="1"/>
  <c r="C704" i="11" s="1"/>
  <c r="C705" i="11" s="1"/>
  <c r="C706" i="11" s="1"/>
  <c r="C707" i="11" s="1"/>
  <c r="C708" i="11" s="1"/>
  <c r="C709" i="11" s="1"/>
  <c r="C710" i="11" s="1"/>
  <c r="C711" i="11" s="1"/>
  <c r="C712" i="11" s="1"/>
  <c r="C713" i="11" s="1"/>
  <c r="C714" i="11" s="1"/>
  <c r="C715" i="11" s="1"/>
  <c r="C716" i="11" s="1"/>
  <c r="C717" i="11" s="1"/>
  <c r="C718" i="11" s="1"/>
  <c r="C719" i="11" s="1"/>
  <c r="C720" i="11" s="1"/>
  <c r="C721" i="11" s="1"/>
  <c r="C722" i="11" s="1"/>
  <c r="C723" i="11" s="1"/>
  <c r="C724" i="11" s="1"/>
  <c r="C725" i="11" s="1"/>
  <c r="C726" i="11" s="1"/>
  <c r="C727" i="11" s="1"/>
  <c r="C728" i="11" s="1"/>
  <c r="C729" i="11" s="1"/>
  <c r="C730" i="11" s="1"/>
  <c r="C731" i="11" s="1"/>
  <c r="C732" i="11" s="1"/>
  <c r="C733" i="11" s="1"/>
  <c r="C734" i="11" s="1"/>
  <c r="C735" i="11" s="1"/>
  <c r="C736" i="11" s="1"/>
  <c r="C737" i="11" s="1"/>
  <c r="C738" i="11" s="1"/>
  <c r="C739" i="11" s="1"/>
  <c r="C740" i="11" s="1"/>
  <c r="C741" i="11" s="1"/>
  <c r="C742" i="11" s="1"/>
  <c r="C743" i="11" s="1"/>
  <c r="C744" i="11" s="1"/>
  <c r="C745" i="11" s="1"/>
  <c r="C746" i="11" s="1"/>
  <c r="C747" i="11" s="1"/>
  <c r="C748" i="11" s="1"/>
  <c r="C749" i="11" s="1"/>
  <c r="C750" i="11" s="1"/>
  <c r="C751" i="11" s="1"/>
  <c r="C752" i="11" s="1"/>
  <c r="C753" i="11" s="1"/>
  <c r="C754" i="11" s="1"/>
  <c r="C755" i="11" s="1"/>
  <c r="C756" i="11" s="1"/>
  <c r="C757" i="11" s="1"/>
  <c r="C758" i="11" s="1"/>
  <c r="C759" i="11" s="1"/>
  <c r="C760" i="11" s="1"/>
  <c r="C761" i="11" s="1"/>
  <c r="C762" i="11" s="1"/>
  <c r="C763" i="11" s="1"/>
  <c r="C764" i="11" s="1"/>
  <c r="C765" i="11" s="1"/>
  <c r="C766" i="11" s="1"/>
  <c r="C767" i="11" s="1"/>
  <c r="C768" i="11" s="1"/>
  <c r="C769" i="11" s="1"/>
  <c r="C770" i="11" s="1"/>
  <c r="C771" i="11" s="1"/>
  <c r="C772" i="11" s="1"/>
  <c r="C773" i="11" s="1"/>
  <c r="C774" i="11" s="1"/>
  <c r="C775" i="11" s="1"/>
  <c r="C776" i="11" s="1"/>
  <c r="C777" i="11" s="1"/>
  <c r="C778" i="11" s="1"/>
  <c r="C779" i="11" s="1"/>
  <c r="C780" i="11" s="1"/>
  <c r="C781" i="11" s="1"/>
  <c r="C782" i="11" s="1"/>
  <c r="C783" i="11" s="1"/>
  <c r="C784" i="11" s="1"/>
  <c r="C785" i="11" s="1"/>
  <c r="C786" i="11" s="1"/>
  <c r="C787" i="11" s="1"/>
  <c r="C788" i="11" s="1"/>
  <c r="C789" i="11" s="1"/>
  <c r="C790" i="11" s="1"/>
  <c r="C791" i="11" s="1"/>
  <c r="C792" i="11" s="1"/>
  <c r="C793" i="11" s="1"/>
  <c r="C794" i="11" s="1"/>
  <c r="C795" i="11" s="1"/>
  <c r="C796" i="11" s="1"/>
  <c r="C797" i="11" s="1"/>
  <c r="C798" i="11" s="1"/>
  <c r="C799" i="11" s="1"/>
  <c r="C800" i="11" s="1"/>
  <c r="C801" i="11" s="1"/>
  <c r="C802" i="11" s="1"/>
  <c r="C803" i="11" s="1"/>
  <c r="C804" i="11" s="1"/>
  <c r="C805" i="11" s="1"/>
  <c r="C806" i="11" s="1"/>
  <c r="C807" i="11" s="1"/>
  <c r="C808" i="11" s="1"/>
  <c r="C809" i="11" s="1"/>
  <c r="C810" i="11" s="1"/>
  <c r="C811" i="11" s="1"/>
  <c r="C812" i="11" s="1"/>
  <c r="C813" i="11" s="1"/>
  <c r="C814" i="11" s="1"/>
  <c r="C815" i="11" s="1"/>
  <c r="C816" i="11" s="1"/>
  <c r="C817" i="11" s="1"/>
  <c r="C818" i="11" s="1"/>
  <c r="C819" i="11" s="1"/>
  <c r="C820" i="11" s="1"/>
  <c r="C821" i="11" s="1"/>
  <c r="C822" i="11" s="1"/>
  <c r="C823" i="11" s="1"/>
  <c r="C824" i="11" s="1"/>
  <c r="C825" i="11" s="1"/>
  <c r="C826" i="11" s="1"/>
  <c r="C827" i="11" s="1"/>
  <c r="C828" i="11" s="1"/>
  <c r="C829" i="11" s="1"/>
  <c r="C830" i="11" s="1"/>
  <c r="C831" i="11" s="1"/>
  <c r="C832" i="11" s="1"/>
  <c r="C833" i="11" s="1"/>
  <c r="C834" i="11" s="1"/>
  <c r="C835" i="11" s="1"/>
  <c r="C836" i="11" s="1"/>
  <c r="C837" i="11" s="1"/>
  <c r="C838" i="11" s="1"/>
  <c r="C839" i="11" s="1"/>
  <c r="C840" i="11" s="1"/>
  <c r="C841" i="11" s="1"/>
  <c r="C842" i="11" s="1"/>
  <c r="C843" i="11" s="1"/>
  <c r="C844" i="11" s="1"/>
  <c r="C845" i="11" s="1"/>
  <c r="C846" i="11" s="1"/>
  <c r="C847" i="11" s="1"/>
  <c r="C848" i="11" s="1"/>
  <c r="C849" i="11" s="1"/>
  <c r="C850" i="11" s="1"/>
  <c r="C851" i="11" s="1"/>
  <c r="C852" i="11" s="1"/>
  <c r="C853" i="11" s="1"/>
  <c r="C854" i="11" s="1"/>
  <c r="C855" i="11" s="1"/>
  <c r="C856" i="11" s="1"/>
  <c r="C857" i="11" s="1"/>
  <c r="C858" i="11" s="1"/>
  <c r="C859" i="11" s="1"/>
  <c r="C860" i="11" s="1"/>
  <c r="C861" i="11" s="1"/>
  <c r="C862" i="11" s="1"/>
  <c r="C863" i="11" s="1"/>
  <c r="C864" i="11" s="1"/>
  <c r="C865" i="11" s="1"/>
  <c r="C866" i="11" s="1"/>
  <c r="C867" i="11" s="1"/>
  <c r="C868" i="11" s="1"/>
  <c r="C869" i="11" s="1"/>
  <c r="C870" i="11" s="1"/>
  <c r="C871" i="11" s="1"/>
  <c r="C872" i="11" s="1"/>
  <c r="C873" i="11" s="1"/>
  <c r="C874" i="11" s="1"/>
  <c r="C875" i="11" s="1"/>
  <c r="C876" i="11" s="1"/>
  <c r="C877" i="11" s="1"/>
  <c r="C878" i="11" s="1"/>
  <c r="C879" i="11" s="1"/>
  <c r="C880" i="11" s="1"/>
  <c r="C881" i="11" s="1"/>
  <c r="C882" i="11" s="1"/>
  <c r="C883" i="11" s="1"/>
  <c r="C884" i="11" s="1"/>
  <c r="C885" i="11" s="1"/>
  <c r="C886" i="11" s="1"/>
  <c r="C887" i="11" s="1"/>
  <c r="C888" i="11" s="1"/>
  <c r="C889" i="11" s="1"/>
  <c r="C890" i="11" s="1"/>
  <c r="C891" i="11" s="1"/>
  <c r="C892" i="11" s="1"/>
  <c r="C893" i="11" s="1"/>
  <c r="C894" i="11" s="1"/>
  <c r="C895" i="11" s="1"/>
  <c r="C896" i="11" s="1"/>
  <c r="C897" i="11" s="1"/>
  <c r="C898" i="11" s="1"/>
  <c r="C899" i="11" s="1"/>
  <c r="C900" i="11" s="1"/>
  <c r="C901" i="11" s="1"/>
  <c r="C902" i="11" s="1"/>
  <c r="C903" i="11" s="1"/>
  <c r="C904" i="11" s="1"/>
  <c r="C905" i="11" s="1"/>
  <c r="C906" i="11" s="1"/>
  <c r="C907" i="11" s="1"/>
  <c r="C908" i="11" s="1"/>
  <c r="C909" i="11" s="1"/>
  <c r="C910" i="11" s="1"/>
  <c r="C911" i="11" s="1"/>
  <c r="C912" i="11" s="1"/>
  <c r="C913" i="11" s="1"/>
  <c r="C914" i="11" s="1"/>
  <c r="C915" i="11" s="1"/>
  <c r="C916" i="11" s="1"/>
  <c r="C917" i="11" s="1"/>
  <c r="C918" i="11" s="1"/>
  <c r="C919" i="11" s="1"/>
  <c r="C920" i="11" s="1"/>
  <c r="C921" i="11" s="1"/>
  <c r="C922" i="11" s="1"/>
  <c r="C923" i="11" s="1"/>
  <c r="C924" i="11" s="1"/>
  <c r="C925" i="11" s="1"/>
  <c r="C926" i="11" s="1"/>
  <c r="C927" i="11" s="1"/>
  <c r="C928" i="11" s="1"/>
  <c r="C929" i="11" s="1"/>
  <c r="C930" i="11" s="1"/>
  <c r="C931" i="11" s="1"/>
  <c r="C932" i="11" s="1"/>
  <c r="C933" i="11" s="1"/>
  <c r="C934" i="11" s="1"/>
  <c r="C935" i="11" s="1"/>
  <c r="C936" i="11" s="1"/>
  <c r="C937" i="11" s="1"/>
  <c r="C938" i="11" s="1"/>
  <c r="C939" i="11" s="1"/>
  <c r="C940" i="11" s="1"/>
  <c r="C941" i="11" s="1"/>
  <c r="C942" i="11" s="1"/>
  <c r="C943" i="11" s="1"/>
  <c r="C944" i="11" s="1"/>
  <c r="C945" i="11" s="1"/>
  <c r="C946" i="11" s="1"/>
  <c r="C947" i="11" s="1"/>
  <c r="C948" i="11" s="1"/>
  <c r="C949" i="11" s="1"/>
  <c r="C950" i="11" s="1"/>
  <c r="C951" i="11" s="1"/>
  <c r="C952" i="11" s="1"/>
  <c r="C953" i="11" s="1"/>
  <c r="C954" i="11" s="1"/>
  <c r="C955" i="11" s="1"/>
  <c r="C956" i="11" s="1"/>
  <c r="C957" i="11" s="1"/>
  <c r="C958" i="11" s="1"/>
  <c r="C959" i="11" s="1"/>
  <c r="C960" i="11" s="1"/>
  <c r="C961" i="11" s="1"/>
  <c r="C962" i="11" s="1"/>
  <c r="C963" i="11" s="1"/>
  <c r="C964" i="11" s="1"/>
  <c r="C965" i="11" s="1"/>
  <c r="C966" i="11" s="1"/>
  <c r="C967" i="11" s="1"/>
  <c r="C968" i="11" s="1"/>
  <c r="C969" i="11" s="1"/>
  <c r="C970" i="11" s="1"/>
  <c r="C971" i="11" s="1"/>
  <c r="C972" i="11" s="1"/>
  <c r="C973" i="11" s="1"/>
  <c r="C974" i="11" s="1"/>
  <c r="C975" i="11" s="1"/>
  <c r="C976" i="11" s="1"/>
  <c r="C977" i="11" s="1"/>
  <c r="C978" i="11" s="1"/>
  <c r="C979" i="11" s="1"/>
  <c r="C980" i="11" s="1"/>
  <c r="C981" i="11" s="1"/>
  <c r="C982" i="11" s="1"/>
  <c r="C983" i="11" s="1"/>
  <c r="C984" i="11" s="1"/>
  <c r="C985" i="11" s="1"/>
  <c r="C986" i="11" s="1"/>
  <c r="C987" i="11" s="1"/>
  <c r="C988" i="11" s="1"/>
  <c r="C989" i="11" s="1"/>
  <c r="C990" i="11" s="1"/>
  <c r="C991" i="11" s="1"/>
  <c r="C992" i="11" s="1"/>
  <c r="C993" i="11" s="1"/>
  <c r="C994" i="11" s="1"/>
  <c r="C995" i="11" s="1"/>
  <c r="C996" i="11" s="1"/>
  <c r="C997" i="11" s="1"/>
  <c r="C998" i="11" s="1"/>
  <c r="C999" i="11" s="1"/>
  <c r="C1000" i="11" s="1"/>
  <c r="C1001" i="11" s="1"/>
  <c r="C1002" i="11" s="1"/>
  <c r="C1003" i="11" s="1"/>
  <c r="C1004" i="11" s="1"/>
  <c r="C1005" i="11" s="1"/>
  <c r="C1006" i="11" s="1"/>
  <c r="C1007" i="11" s="1"/>
  <c r="C1008" i="11" s="1"/>
  <c r="C1009" i="11" s="1"/>
  <c r="C1010" i="11" s="1"/>
  <c r="C1011" i="11" s="1"/>
  <c r="C1012" i="11" s="1"/>
  <c r="C1013" i="11" s="1"/>
  <c r="C1014" i="11" s="1"/>
  <c r="C1015" i="11" s="1"/>
  <c r="C1016" i="11" s="1"/>
  <c r="C1017" i="11" s="1"/>
  <c r="C1018" i="11" s="1"/>
  <c r="C1019" i="11" s="1"/>
  <c r="C1020" i="11" s="1"/>
  <c r="C1021" i="11" s="1"/>
  <c r="C1022" i="11" s="1"/>
  <c r="C1023" i="11" s="1"/>
  <c r="C1024" i="11" s="1"/>
  <c r="C1025" i="11" s="1"/>
  <c r="C1026" i="11" s="1"/>
  <c r="C1027" i="11" s="1"/>
  <c r="C1028" i="11" s="1"/>
  <c r="C1029" i="11" s="1"/>
  <c r="C1030" i="11" s="1"/>
  <c r="C1031" i="11" s="1"/>
  <c r="C1032" i="11" s="1"/>
  <c r="C1033" i="11" s="1"/>
  <c r="C1034" i="11" s="1"/>
  <c r="C1035" i="11" s="1"/>
  <c r="C1036" i="11" s="1"/>
  <c r="C1037" i="11" s="1"/>
  <c r="C1038" i="11" s="1"/>
  <c r="C1039" i="11" s="1"/>
  <c r="C1040" i="11" s="1"/>
  <c r="C1041" i="11" s="1"/>
  <c r="C1042" i="11" s="1"/>
  <c r="C1043" i="11" s="1"/>
  <c r="C1044" i="11" s="1"/>
  <c r="C1045" i="11" s="1"/>
  <c r="C1046" i="11" s="1"/>
  <c r="C1047" i="11" s="1"/>
  <c r="C1048" i="11" s="1"/>
  <c r="C1049" i="11" s="1"/>
  <c r="C1050" i="11" s="1"/>
  <c r="C1051" i="11" s="1"/>
  <c r="C1052" i="11" s="1"/>
  <c r="C1053" i="11" s="1"/>
  <c r="C1054" i="11" s="1"/>
  <c r="C1055" i="11" s="1"/>
  <c r="C1056" i="11" s="1"/>
  <c r="C1057" i="11" s="1"/>
  <c r="C1058" i="11" s="1"/>
  <c r="C1059" i="11" s="1"/>
  <c r="C1060" i="11" s="1"/>
  <c r="C1061" i="11" s="1"/>
  <c r="C1062" i="11" s="1"/>
  <c r="C1063" i="11" s="1"/>
  <c r="C1064" i="11" s="1"/>
  <c r="C1065" i="11" s="1"/>
  <c r="C1066" i="11" s="1"/>
  <c r="C1067" i="11" s="1"/>
  <c r="C1068" i="11" s="1"/>
  <c r="C1069" i="11" s="1"/>
  <c r="C1070" i="11" s="1"/>
  <c r="C1071" i="11" s="1"/>
  <c r="C1072" i="11" s="1"/>
  <c r="C1073" i="11" s="1"/>
  <c r="C1074" i="11" s="1"/>
  <c r="C1075" i="11" s="1"/>
  <c r="C1076" i="11" s="1"/>
  <c r="C1077" i="11" s="1"/>
  <c r="C1078" i="11" s="1"/>
  <c r="C1079" i="11" s="1"/>
  <c r="C1080" i="11" s="1"/>
  <c r="C1081" i="11" s="1"/>
  <c r="C1082" i="11" s="1"/>
  <c r="C1083" i="11" s="1"/>
  <c r="C1084" i="11" s="1"/>
  <c r="C1085" i="11" s="1"/>
  <c r="C1086" i="11" s="1"/>
  <c r="C1087" i="11" s="1"/>
  <c r="C1088" i="11" s="1"/>
  <c r="C1089" i="11" s="1"/>
  <c r="C1090" i="11" s="1"/>
  <c r="C1091" i="11" s="1"/>
  <c r="C1092" i="11" s="1"/>
  <c r="C1093" i="11" s="1"/>
  <c r="C1094" i="11" s="1"/>
  <c r="C1095" i="11" s="1"/>
  <c r="C1096" i="11" s="1"/>
  <c r="C1097" i="11" s="1"/>
  <c r="C1098" i="11" s="1"/>
  <c r="C1099" i="11" s="1"/>
  <c r="C1100" i="11" s="1"/>
  <c r="C1101" i="11" s="1"/>
  <c r="C1102" i="11" s="1"/>
  <c r="C1103" i="11" s="1"/>
  <c r="C1104" i="11" s="1"/>
  <c r="C1105" i="11" s="1"/>
  <c r="C1106" i="11" s="1"/>
  <c r="C1107" i="11" s="1"/>
  <c r="C1108" i="11" s="1"/>
  <c r="C1109" i="11" s="1"/>
  <c r="C1110" i="11" s="1"/>
  <c r="C1111" i="11" s="1"/>
  <c r="C1112" i="11" s="1"/>
  <c r="C1113" i="11" s="1"/>
  <c r="C1114" i="11" s="1"/>
  <c r="C1115" i="11" s="1"/>
  <c r="C1116" i="11" s="1"/>
  <c r="C1117" i="11" s="1"/>
  <c r="C1118" i="11" s="1"/>
  <c r="C1119" i="11" s="1"/>
  <c r="C1120" i="11" s="1"/>
  <c r="C1121" i="11" s="1"/>
  <c r="C1122" i="11" s="1"/>
  <c r="C1123" i="11" s="1"/>
  <c r="C1124" i="11" s="1"/>
  <c r="C1125" i="11" s="1"/>
  <c r="C1126" i="11" s="1"/>
  <c r="C1127" i="11" s="1"/>
  <c r="C1128" i="11" s="1"/>
  <c r="C1129" i="11" s="1"/>
  <c r="C1130" i="11" s="1"/>
  <c r="C1131" i="11" s="1"/>
  <c r="C1132" i="11" s="1"/>
  <c r="C1133" i="11" s="1"/>
  <c r="C1134" i="11" s="1"/>
  <c r="C1135" i="11" s="1"/>
  <c r="C1136" i="11" s="1"/>
  <c r="C1137" i="11" s="1"/>
  <c r="C1138" i="11" s="1"/>
  <c r="C1139" i="11" s="1"/>
  <c r="C1140" i="11" s="1"/>
  <c r="C1141" i="11" s="1"/>
  <c r="C1142" i="11" s="1"/>
  <c r="C1143" i="11" s="1"/>
  <c r="C1144" i="11" s="1"/>
  <c r="C1145" i="11" s="1"/>
  <c r="C1146" i="11" s="1"/>
  <c r="C1147" i="11" s="1"/>
  <c r="C1148" i="11" s="1"/>
  <c r="C1149" i="11" s="1"/>
  <c r="C1150" i="11" s="1"/>
  <c r="C1151" i="11" s="1"/>
  <c r="C1152" i="11" s="1"/>
  <c r="C1153" i="11" s="1"/>
  <c r="C1154" i="11" s="1"/>
  <c r="C1155" i="11" s="1"/>
  <c r="C1156" i="11" s="1"/>
  <c r="C1157" i="11" s="1"/>
  <c r="C1158" i="11" s="1"/>
  <c r="C1159" i="11" s="1"/>
  <c r="C1160" i="11" s="1"/>
  <c r="C1161" i="11" s="1"/>
  <c r="C1162" i="11" s="1"/>
  <c r="C1163" i="11" s="1"/>
  <c r="C1164" i="11" s="1"/>
  <c r="C1165" i="11" s="1"/>
  <c r="C1166" i="11" s="1"/>
  <c r="C1167" i="11" s="1"/>
  <c r="C1168" i="11" s="1"/>
  <c r="C1169" i="11" s="1"/>
  <c r="C1170" i="11" s="1"/>
  <c r="C1171" i="11" s="1"/>
  <c r="C1172" i="11" s="1"/>
  <c r="C1173" i="11" s="1"/>
  <c r="C1174" i="11" s="1"/>
  <c r="C1175" i="11" s="1"/>
  <c r="C1176" i="11" s="1"/>
  <c r="C1177" i="11" s="1"/>
  <c r="C1178" i="11" s="1"/>
  <c r="C1179" i="11" s="1"/>
  <c r="C1180" i="11" s="1"/>
  <c r="C1181" i="11" s="1"/>
  <c r="C1182" i="11" s="1"/>
  <c r="C1183" i="11" s="1"/>
  <c r="C1184" i="11" s="1"/>
  <c r="C1185" i="11" s="1"/>
  <c r="C1186" i="11" s="1"/>
  <c r="C1187" i="11" s="1"/>
  <c r="C1188" i="11" s="1"/>
  <c r="C1189" i="11" s="1"/>
  <c r="C1190" i="11" s="1"/>
  <c r="C1191" i="11" s="1"/>
  <c r="C1192" i="11" s="1"/>
  <c r="C1193" i="11" s="1"/>
  <c r="C1194" i="11" s="1"/>
  <c r="C1195" i="11" s="1"/>
  <c r="C1196" i="11" s="1"/>
  <c r="C1197" i="11" s="1"/>
  <c r="C1198" i="11" s="1"/>
  <c r="C1199" i="11" s="1"/>
  <c r="C1200" i="11" s="1"/>
  <c r="C1201" i="11" s="1"/>
  <c r="C1202" i="11" s="1"/>
  <c r="C1203" i="11" s="1"/>
  <c r="C1204" i="11" s="1"/>
  <c r="C1205" i="11" s="1"/>
  <c r="C1206" i="11" s="1"/>
  <c r="C1207" i="11" s="1"/>
  <c r="C1208" i="11" s="1"/>
  <c r="C1209" i="11" s="1"/>
  <c r="C1210" i="11" s="1"/>
  <c r="C1211" i="11" s="1"/>
  <c r="C1212" i="11" s="1"/>
  <c r="C1213" i="11" s="1"/>
  <c r="C1214" i="11" s="1"/>
  <c r="C1215" i="11" s="1"/>
  <c r="C1216" i="11" s="1"/>
  <c r="C1217" i="11" s="1"/>
  <c r="C1218" i="11" s="1"/>
  <c r="C1219" i="11" s="1"/>
  <c r="C1220" i="11" s="1"/>
  <c r="C1221" i="11" s="1"/>
  <c r="C1222" i="11" s="1"/>
  <c r="C1223" i="11" s="1"/>
  <c r="C1224" i="11" s="1"/>
  <c r="C1225" i="11" s="1"/>
  <c r="C1226" i="11" s="1"/>
  <c r="C1227" i="11" s="1"/>
  <c r="C1228" i="11" s="1"/>
  <c r="C1229" i="11" s="1"/>
  <c r="C1230" i="11" s="1"/>
  <c r="C1231" i="11" s="1"/>
  <c r="C1232" i="11" s="1"/>
  <c r="C1233" i="11" s="1"/>
  <c r="C1234" i="11" s="1"/>
  <c r="C1235" i="11" s="1"/>
  <c r="C1236" i="11" s="1"/>
</calcChain>
</file>

<file path=xl/sharedStrings.xml><?xml version="1.0" encoding="utf-8"?>
<sst xmlns="http://schemas.openxmlformats.org/spreadsheetml/2006/main" count="10193" uniqueCount="1401">
  <si>
    <t>ВЕНТИЛЯТОР ЦЕНТРОБЕЖНЫЙ ВЦ 4-75-Ц</t>
  </si>
  <si>
    <t>Модель</t>
  </si>
  <si>
    <t>Конструктивное исполнение</t>
  </si>
  <si>
    <t>ТЕХНИЧЕСКИЕ ХАРАКТЕРИСТИКИ</t>
  </si>
  <si>
    <t>Цена</t>
  </si>
  <si>
    <t>Эл. двигатель</t>
  </si>
  <si>
    <t>Производительность, м3/ч</t>
  </si>
  <si>
    <t>Полное давление.</t>
  </si>
  <si>
    <t>Мощность, кВт</t>
  </si>
  <si>
    <t>Частота вращения, об/мин</t>
  </si>
  <si>
    <t>ВЦ 4-75 №2,5</t>
  </si>
  <si>
    <t>480-980</t>
  </si>
  <si>
    <t>193-96</t>
  </si>
  <si>
    <t>480-1000</t>
  </si>
  <si>
    <t>480-1100</t>
  </si>
  <si>
    <t>480-1101</t>
  </si>
  <si>
    <t>193-97</t>
  </si>
  <si>
    <t>960-1970</t>
  </si>
  <si>
    <t>740-380</t>
  </si>
  <si>
    <t>960-2000</t>
  </si>
  <si>
    <t>ВЦ 4-75 №3,15</t>
  </si>
  <si>
    <t>1000-1950</t>
  </si>
  <si>
    <t>315-163</t>
  </si>
  <si>
    <t>1000-2100</t>
  </si>
  <si>
    <t>2000-3750</t>
  </si>
  <si>
    <t>1250-650</t>
  </si>
  <si>
    <t>ВЦ 4-75 №4</t>
  </si>
  <si>
    <t>1250-2950</t>
  </si>
  <si>
    <t>230-130</t>
  </si>
  <si>
    <t>1850-4300</t>
  </si>
  <si>
    <t>520-290</t>
  </si>
  <si>
    <t>3800-8800</t>
  </si>
  <si>
    <t>2100-1190</t>
  </si>
  <si>
    <t>ВЦ 4-75 №5</t>
  </si>
  <si>
    <t>2600-5100</t>
  </si>
  <si>
    <t>370-195</t>
  </si>
  <si>
    <t>3950-7900</t>
  </si>
  <si>
    <t>860-440</t>
  </si>
  <si>
    <t xml:space="preserve">№  </t>
  </si>
  <si>
    <t>Полное давление. Па</t>
  </si>
  <si>
    <t>кВт</t>
  </si>
  <si>
    <t>об/мин</t>
  </si>
  <si>
    <t>Вентилятор   ВР 2,5 А</t>
  </si>
  <si>
    <t>2050-3030</t>
  </si>
  <si>
    <t>490-390</t>
  </si>
  <si>
    <t>Вентилятор   ВР 3 А</t>
  </si>
  <si>
    <t>2660-3280</t>
  </si>
  <si>
    <t>520-410</t>
  </si>
  <si>
    <t>Вентилятор   ВР 3,5 А</t>
  </si>
  <si>
    <t>5100-6700</t>
  </si>
  <si>
    <t>1200-1000</t>
  </si>
  <si>
    <t>ВЦ 14-46 №2</t>
  </si>
  <si>
    <t>570-1070</t>
  </si>
  <si>
    <t>270-330</t>
  </si>
  <si>
    <t>570-1300</t>
  </si>
  <si>
    <t>270-305</t>
  </si>
  <si>
    <t>1110-2000</t>
  </si>
  <si>
    <t>1080-1310</t>
  </si>
  <si>
    <t>1110-2550</t>
  </si>
  <si>
    <t>1080-1220</t>
  </si>
  <si>
    <t>ВЦ 14-46 №2,5</t>
  </si>
  <si>
    <t>890-1900</t>
  </si>
  <si>
    <t>410-520</t>
  </si>
  <si>
    <t>890-2400</t>
  </si>
  <si>
    <t>410-510</t>
  </si>
  <si>
    <t>890-2550</t>
  </si>
  <si>
    <t>410-495</t>
  </si>
  <si>
    <t>1800-3900</t>
  </si>
  <si>
    <t>1600-2100</t>
  </si>
  <si>
    <t>1800-4900</t>
  </si>
  <si>
    <t>1600-2000</t>
  </si>
  <si>
    <t>1800-5100</t>
  </si>
  <si>
    <t>ВЦ 14-46 №3,15</t>
  </si>
  <si>
    <t>1180-2610</t>
  </si>
  <si>
    <t>320-405</t>
  </si>
  <si>
    <t>1180-3350</t>
  </si>
  <si>
    <t>320-390</t>
  </si>
  <si>
    <t>1180-3550</t>
  </si>
  <si>
    <t>320-380</t>
  </si>
  <si>
    <t>1790-3400</t>
  </si>
  <si>
    <t>710-910</t>
  </si>
  <si>
    <t>1790-4800</t>
  </si>
  <si>
    <t>710-900</t>
  </si>
  <si>
    <t>1790-5400</t>
  </si>
  <si>
    <t>710-890</t>
  </si>
  <si>
    <t>ВЦ 14-46 №4</t>
  </si>
  <si>
    <t>2550-4750</t>
  </si>
  <si>
    <t>540-680</t>
  </si>
  <si>
    <t>2550-6600</t>
  </si>
  <si>
    <t>540-690</t>
  </si>
  <si>
    <t>2550-7550</t>
  </si>
  <si>
    <t>540-660</t>
  </si>
  <si>
    <t>3810-6850</t>
  </si>
  <si>
    <t>1230-1580</t>
  </si>
  <si>
    <t>3810-10300</t>
  </si>
  <si>
    <t>1230-1565</t>
  </si>
  <si>
    <t>3810-11400</t>
  </si>
  <si>
    <t>1230-1550</t>
  </si>
  <si>
    <t>ВЦ 14-46 №5</t>
  </si>
  <si>
    <t>5000-11150</t>
  </si>
  <si>
    <t>860-1150</t>
  </si>
  <si>
    <t>5000-14150</t>
  </si>
  <si>
    <t>860-1120</t>
  </si>
  <si>
    <t>5000-16000</t>
  </si>
  <si>
    <t>860-1095</t>
  </si>
  <si>
    <t>7500-14500</t>
  </si>
  <si>
    <t>1980-2500</t>
  </si>
  <si>
    <t>7500-17000</t>
  </si>
  <si>
    <t>1980-2540</t>
  </si>
  <si>
    <t>7500-19000</t>
  </si>
  <si>
    <t>1980-2580</t>
  </si>
  <si>
    <t>7500-24500</t>
  </si>
  <si>
    <t>РЕШЕТКА ВЕНТИЛЯЦИОННАЯ РВ-1</t>
  </si>
  <si>
    <t>Площадь живого сечения, м2</t>
  </si>
  <si>
    <t>A</t>
  </si>
  <si>
    <t>a</t>
  </si>
  <si>
    <t>В</t>
  </si>
  <si>
    <t>ы</t>
  </si>
  <si>
    <t>с</t>
  </si>
  <si>
    <t>о</t>
  </si>
  <si>
    <t>т</t>
  </si>
  <si>
    <t>а</t>
  </si>
  <si>
    <t>м</t>
  </si>
  <si>
    <t>B</t>
  </si>
  <si>
    <t>b</t>
  </si>
  <si>
    <t>Длинна, мм</t>
  </si>
  <si>
    <t>РЕШЕТКАОДНОРЯДНАЯ РВр-1</t>
  </si>
  <si>
    <t>РЕШЕТКА ДВУХРЯДНАЯ РВр-2</t>
  </si>
  <si>
    <t>АхВ</t>
  </si>
  <si>
    <t>без КРВ</t>
  </si>
  <si>
    <t>с КРВ</t>
  </si>
  <si>
    <t>х</t>
  </si>
  <si>
    <t>ОГЛАВЛЕНИЕ!</t>
  </si>
  <si>
    <t>РЕШЕТКА ИНЕРЦИОННАЯ РВИ</t>
  </si>
  <si>
    <t>Размер живого сечения (по заявке), мм</t>
  </si>
  <si>
    <t>ЦЕНА</t>
  </si>
  <si>
    <t>А</t>
  </si>
  <si>
    <t>РЕШЕТКА НАРУЖНАЯ РВН</t>
  </si>
  <si>
    <t>№ п/п</t>
  </si>
  <si>
    <t>РЕШЕТКА ЩЕЛЕВАЯ РЩ</t>
  </si>
  <si>
    <t>N</t>
  </si>
  <si>
    <t>H</t>
  </si>
  <si>
    <t>c</t>
  </si>
  <si>
    <t>1РЩ 1000х52</t>
  </si>
  <si>
    <t>300-2000</t>
  </si>
  <si>
    <t>2РЩ 1000х92</t>
  </si>
  <si>
    <t>3РЩ 1000х132</t>
  </si>
  <si>
    <t>4РЩ 1000х172</t>
  </si>
  <si>
    <t>5РЩ 1000х213</t>
  </si>
  <si>
    <t>6РЩ 1000х292 RAL</t>
  </si>
  <si>
    <t>Напряжение,В</t>
  </si>
  <si>
    <t>Мощност,Вт.</t>
  </si>
  <si>
    <t>Ток,А</t>
  </si>
  <si>
    <t>Частота вращения об/мин</t>
  </si>
  <si>
    <t>ВКПП/ВКПП-Ш 40х20-1,8</t>
  </si>
  <si>
    <t>3~220/3~380</t>
  </si>
  <si>
    <t>1,23/0,71</t>
  </si>
  <si>
    <t>ВКПП 50х25-2D20</t>
  </si>
  <si>
    <t>ВКПП 50х25-2D22</t>
  </si>
  <si>
    <t>2,31/1,34</t>
  </si>
  <si>
    <t>ВКПП 50х30-2D22</t>
  </si>
  <si>
    <t>ВКПП 50х30-2D25</t>
  </si>
  <si>
    <t>3,17/1,83</t>
  </si>
  <si>
    <t>ВКПП 60х30-2D25</t>
  </si>
  <si>
    <t>ВКПП 60х30-2D28</t>
  </si>
  <si>
    <t>4,26/2,46</t>
  </si>
  <si>
    <t>ВКПП 60х35-2D28</t>
  </si>
  <si>
    <t>ВКПП 60х35-2D31</t>
  </si>
  <si>
    <t>5,75/3,32</t>
  </si>
  <si>
    <t>ВКПП 70х40-2DM31</t>
  </si>
  <si>
    <t>ВКПП 70х40-2D31</t>
  </si>
  <si>
    <t>8,01/4,63</t>
  </si>
  <si>
    <t>4800 (5700)</t>
  </si>
  <si>
    <t>1060 (1500)</t>
  </si>
  <si>
    <t>2840 (3420)</t>
  </si>
  <si>
    <t>ВКПП 70х40-2D35</t>
  </si>
  <si>
    <t>10,5/6,1</t>
  </si>
  <si>
    <t>ВКПП 80х50-2D35</t>
  </si>
  <si>
    <t>ВКПП 80х50-4D40</t>
  </si>
  <si>
    <t>11,1/6,39</t>
  </si>
  <si>
    <t>4600 (8400)</t>
  </si>
  <si>
    <t>450 (1400)</t>
  </si>
  <si>
    <t>1410 (2490)</t>
  </si>
  <si>
    <t>ВКПП 90х50-2D35</t>
  </si>
  <si>
    <t>ВКПП 90х50-2D40</t>
  </si>
  <si>
    <t>10,53/6,08</t>
  </si>
  <si>
    <t>ВКПП 90х50-4D40</t>
  </si>
  <si>
    <t>4600 (8300)</t>
  </si>
  <si>
    <t>1410 (2510)</t>
  </si>
  <si>
    <t>ВКПП 100х50-2D40</t>
  </si>
  <si>
    <t>3~380/3~660</t>
  </si>
  <si>
    <t>ВКПП 100х50-4D45</t>
  </si>
  <si>
    <t>8,36/4,85</t>
  </si>
  <si>
    <t>7500 (11500)</t>
  </si>
  <si>
    <t>500 (1400)</t>
  </si>
  <si>
    <t>1435 (2230)</t>
  </si>
  <si>
    <t>*Ш - шумоизолированный вентилятор</t>
  </si>
  <si>
    <t>D, мм</t>
  </si>
  <si>
    <t>d, мм</t>
  </si>
  <si>
    <t>H, мм</t>
  </si>
  <si>
    <t>Масса, кг</t>
  </si>
  <si>
    <t>ДР100</t>
  </si>
  <si>
    <t>ДР110</t>
  </si>
  <si>
    <t>ДР120</t>
  </si>
  <si>
    <t>ДР150</t>
  </si>
  <si>
    <t>ДР180</t>
  </si>
  <si>
    <t>ДР200</t>
  </si>
  <si>
    <t>ДР230</t>
  </si>
  <si>
    <t>ДР250</t>
  </si>
  <si>
    <t>ДР300</t>
  </si>
  <si>
    <t>ДР315</t>
  </si>
  <si>
    <t>ДР350</t>
  </si>
  <si>
    <t>ДР400</t>
  </si>
  <si>
    <t>ДР450</t>
  </si>
  <si>
    <t>ДР500</t>
  </si>
  <si>
    <t>ДР550</t>
  </si>
  <si>
    <t>ДР600</t>
  </si>
  <si>
    <t>ДР630</t>
  </si>
  <si>
    <t>ДР650</t>
  </si>
  <si>
    <t>ДР710</t>
  </si>
  <si>
    <t>ДР750</t>
  </si>
  <si>
    <t>ДР800</t>
  </si>
  <si>
    <t>ДР900</t>
  </si>
  <si>
    <t>ДР1000</t>
  </si>
  <si>
    <t>ДР1100</t>
  </si>
  <si>
    <t>ДР1200</t>
  </si>
  <si>
    <t>Класс по ЕN 779 (EUROVENT4/9)</t>
  </si>
  <si>
    <t>Сопротивление,Па</t>
  </si>
  <si>
    <t>начальное</t>
  </si>
  <si>
    <t>конечное</t>
  </si>
  <si>
    <t>G3 (EU3)</t>
  </si>
  <si>
    <t>20-40</t>
  </si>
  <si>
    <t>G4 (EU4)</t>
  </si>
  <si>
    <t>40-60</t>
  </si>
  <si>
    <t>F5 (M5,EU5)</t>
  </si>
  <si>
    <t>50-80</t>
  </si>
  <si>
    <t>F5 (М5, EU5)</t>
  </si>
  <si>
    <t>F6 (M6,EU6)</t>
  </si>
  <si>
    <t>60-100</t>
  </si>
  <si>
    <t>F6 (М6, EU6)</t>
  </si>
  <si>
    <t>F7 (EU7)</t>
  </si>
  <si>
    <t>80-120</t>
  </si>
  <si>
    <t>F8 (EU8)</t>
  </si>
  <si>
    <t>120-160</t>
  </si>
  <si>
    <t>F9 (EU9)</t>
  </si>
  <si>
    <t>Размеры, мм</t>
  </si>
  <si>
    <t>Кол-во карманов</t>
  </si>
  <si>
    <t>L=300мм</t>
  </si>
  <si>
    <t>L=360мм</t>
  </si>
  <si>
    <t>L=500мм</t>
  </si>
  <si>
    <t>L - длина карманов</t>
  </si>
  <si>
    <t>40-70</t>
  </si>
  <si>
    <t>30-55</t>
  </si>
  <si>
    <t>Цена (по доллару)</t>
  </si>
  <si>
    <t>L</t>
  </si>
  <si>
    <t>НАГРЕВАТЕЛЬ ВОДЯНОЙ ПВН</t>
  </si>
  <si>
    <t>Расход воздуха,</t>
  </si>
  <si>
    <t>Теплопроизво-</t>
  </si>
  <si>
    <t>Расход воды,</t>
  </si>
  <si>
    <t>Гидравлическое</t>
  </si>
  <si>
    <t>Температура воздуха</t>
  </si>
  <si>
    <t>м³/час</t>
  </si>
  <si>
    <t>дительность, кВт</t>
  </si>
  <si>
    <t>сопротивление, кПа</t>
  </si>
  <si>
    <t>на выходе, °С</t>
  </si>
  <si>
    <t>ПВН 400-200/2</t>
  </si>
  <si>
    <t>ПВН 500-250/2</t>
  </si>
  <si>
    <t>ПВН 500-300/2</t>
  </si>
  <si>
    <t>ПВН 600-300/2</t>
  </si>
  <si>
    <t>ПВН 600-350/2</t>
  </si>
  <si>
    <t>Обозначение</t>
  </si>
  <si>
    <t>Масса, кг (не более)</t>
  </si>
  <si>
    <t>AxB</t>
  </si>
  <si>
    <t>A1</t>
  </si>
  <si>
    <t>B1</t>
  </si>
  <si>
    <t>АВКв</t>
  </si>
  <si>
    <t>200х210</t>
  </si>
  <si>
    <t>300х210</t>
  </si>
  <si>
    <t>400х210</t>
  </si>
  <si>
    <t>300х310</t>
  </si>
  <si>
    <t>400х310</t>
  </si>
  <si>
    <t>500х310</t>
  </si>
  <si>
    <t>400х410</t>
  </si>
  <si>
    <t>500х410</t>
  </si>
  <si>
    <t>600х410</t>
  </si>
  <si>
    <t>500х510</t>
  </si>
  <si>
    <t>600х510</t>
  </si>
  <si>
    <t>700х510</t>
  </si>
  <si>
    <t>600х610</t>
  </si>
  <si>
    <t>700х610</t>
  </si>
  <si>
    <t>800х610</t>
  </si>
  <si>
    <t>700х710</t>
  </si>
  <si>
    <t>800х710</t>
  </si>
  <si>
    <t>900х710</t>
  </si>
  <si>
    <t>800х810</t>
  </si>
  <si>
    <t>900х810</t>
  </si>
  <si>
    <t>1000х810</t>
  </si>
  <si>
    <t>900х910</t>
  </si>
  <si>
    <t>1000х910</t>
  </si>
  <si>
    <t>1000х1010</t>
  </si>
  <si>
    <t>КАНАЛЬНЫЙ ОХЛАДИТЕЛЬ ФРЕОНОВЫЙ ПВФ</t>
  </si>
  <si>
    <t>Типоразмер</t>
  </si>
  <si>
    <t>Расход воздуха, м3/час</t>
  </si>
  <si>
    <t>ПВФ 40-20</t>
  </si>
  <si>
    <t>ПВФ 50-25</t>
  </si>
  <si>
    <t>ПВФ 50-30</t>
  </si>
  <si>
    <t>ПВФ 60-30</t>
  </si>
  <si>
    <t>ПВФ 60-35</t>
  </si>
  <si>
    <t>ПВФ 70-40</t>
  </si>
  <si>
    <t>ПВФ 80-50</t>
  </si>
  <si>
    <t>ПВФ 90-50</t>
  </si>
  <si>
    <t>ПВФ 100-50</t>
  </si>
  <si>
    <t>1~230</t>
  </si>
  <si>
    <t>3~400</t>
  </si>
  <si>
    <t>IP 54</t>
  </si>
  <si>
    <t>Потребляемая мощность кВт</t>
  </si>
  <si>
    <t>Ток, А</t>
  </si>
  <si>
    <t>Максимальное 
давление, Па</t>
  </si>
  <si>
    <t>Максимальный 
3 расход воздуха, м/ч</t>
  </si>
  <si>
    <t>Частота вращения, -1 мин</t>
  </si>
  <si>
    <t>Уровень звукового 
давления на расст. 3м,  дБ(А)</t>
  </si>
  <si>
    <t>Защита</t>
  </si>
  <si>
    <t>ВКП 40х20-4E20</t>
  </si>
  <si>
    <t>ВКП 50х25-4E22,5</t>
  </si>
  <si>
    <t>ВКП 50х30-4E25</t>
  </si>
  <si>
    <t>ВКП 50х30-4D25</t>
  </si>
  <si>
    <t>ВКП 60х30-4D28</t>
  </si>
  <si>
    <t>ВКП 60х35-4D31,5</t>
  </si>
  <si>
    <t>ВКП 70х40-4D35,5</t>
  </si>
  <si>
    <t>ВКП 80х50-4D40</t>
  </si>
  <si>
    <t>ВКП 90х50-4D45</t>
  </si>
  <si>
    <t>Цена USD с НДС</t>
  </si>
  <si>
    <t>Цена СУМ с НДС</t>
  </si>
  <si>
    <t>Курс</t>
  </si>
  <si>
    <t xml:space="preserve">Напряжение, В </t>
  </si>
  <si>
    <t>ВЕНТИЛЯТОР КАНАЛЬНЫЙ ПРЯМОУГОЛЬНЫЙ ВКП/ВКПШ</t>
  </si>
  <si>
    <t>300х300</t>
  </si>
  <si>
    <t>600х600</t>
  </si>
  <si>
    <t>РЕКУПЕРАТОР КАНАЛЬНЫЙ ВЕНТИЛЯТОРНЫЙ (РКВ)</t>
  </si>
  <si>
    <t>Производительность кондиционера по воздуху на притоке и вытяжке, м³/ч при 0 Па</t>
  </si>
  <si>
    <t>Производительность кондиционера по воздуху на притоке и вытяжке, м³/ч при 100 Па</t>
  </si>
  <si>
    <t>Общая потребляемая мощность, Ватт</t>
  </si>
  <si>
    <t>Напряжение питания электродвигателя вентилятора, В</t>
  </si>
  <si>
    <t>Рабочая частота тока, Гц</t>
  </si>
  <si>
    <t>Общий вес изделия, кг</t>
  </si>
  <si>
    <t>Секция вентилятора</t>
  </si>
  <si>
    <t xml:space="preserve">Приточная часть </t>
  </si>
  <si>
    <t>Вытяжная часть</t>
  </si>
  <si>
    <t>РКВ</t>
  </si>
  <si>
    <t>РКВ-038</t>
  </si>
  <si>
    <t>70 Ватт, 2300 об/мин</t>
  </si>
  <si>
    <t>РКВ-060</t>
  </si>
  <si>
    <t>100 Ватт, 2500 об/мин</t>
  </si>
  <si>
    <t>РКВ-075</t>
  </si>
  <si>
    <t>150 Ватт, 2600 об/мин</t>
  </si>
  <si>
    <t>РКВ-110</t>
  </si>
  <si>
    <t>52*</t>
  </si>
  <si>
    <t>220 Ватт, 2500 об/мин</t>
  </si>
  <si>
    <t>РКВ-150</t>
  </si>
  <si>
    <t>270 Ватт, 2500 об/мин</t>
  </si>
  <si>
    <t>РКВ 1</t>
  </si>
  <si>
    <t>РКВ1-160</t>
  </si>
  <si>
    <t>…</t>
  </si>
  <si>
    <t>200 Ватт, 1150 об/мин</t>
  </si>
  <si>
    <t>РКВ1-260</t>
  </si>
  <si>
    <t>450 Ватт, 1150 об/мин</t>
  </si>
  <si>
    <t>РКВ1-310</t>
  </si>
  <si>
    <t>550 Ватт, 1200 об/мин</t>
  </si>
  <si>
    <t>РКВ1-400</t>
  </si>
  <si>
    <t>750 Ватт, 900 об/мин</t>
  </si>
  <si>
    <t>КАНАЛЬНЫЙ РЕКУПЕРАТОР КПР</t>
  </si>
  <si>
    <t>КПР 40-20</t>
  </si>
  <si>
    <t>КПР 50-25</t>
  </si>
  <si>
    <t>КПР 50-30</t>
  </si>
  <si>
    <t>КПР 60-30</t>
  </si>
  <si>
    <t>КПР 60-35</t>
  </si>
  <si>
    <t>КПР 70-40</t>
  </si>
  <si>
    <t>КПР 80-50</t>
  </si>
  <si>
    <t>КПР 90-50</t>
  </si>
  <si>
    <t>КПР 100-50</t>
  </si>
  <si>
    <t>МОДЕЛЬ</t>
  </si>
  <si>
    <t>ПВН 700-400/2</t>
  </si>
  <si>
    <t>ПВН 800-500/2</t>
  </si>
  <si>
    <t>ПВН 900-500/2</t>
  </si>
  <si>
    <t>ПВН 1000-500/2</t>
  </si>
  <si>
    <t>Алюминиевый воздушный клапан АВКв. с ручным управлением</t>
  </si>
  <si>
    <t>АВКв ЭЛ</t>
  </si>
  <si>
    <t>РЕШЕТКАОДНОРЯДНАЯ РВр-1 без КРВ</t>
  </si>
  <si>
    <t>РЕШЕТКАОДНОРЯДНАЯ РВр-1 с КРВ</t>
  </si>
  <si>
    <t>РЕШЕТКА ДВУХРЯДНАЯ РВр-2 без КРВ</t>
  </si>
  <si>
    <t>РЕШЕТКА ДВУХРЯДНАЯ РВр-2 с КРВ</t>
  </si>
  <si>
    <t>490-490-360-5</t>
  </si>
  <si>
    <t>592-287-300-5</t>
  </si>
  <si>
    <t>592-490-330-6</t>
  </si>
  <si>
    <t>592-490-360-6</t>
  </si>
  <si>
    <t>592-592-360-6</t>
  </si>
  <si>
    <t>592-592-500-6</t>
  </si>
  <si>
    <t>890-490-360-5</t>
  </si>
  <si>
    <t>287-287-45</t>
  </si>
  <si>
    <t>305-305-45</t>
  </si>
  <si>
    <t>500-300-45</t>
  </si>
  <si>
    <t>500-500-45</t>
  </si>
  <si>
    <t>500-500-95</t>
  </si>
  <si>
    <t>592-287-45</t>
  </si>
  <si>
    <t>592-492-45</t>
  </si>
  <si>
    <t>592-498-98</t>
  </si>
  <si>
    <t>592-592-45</t>
  </si>
  <si>
    <t>592-592-100</t>
  </si>
  <si>
    <t>600-300-45</t>
  </si>
  <si>
    <t>600-600-45</t>
  </si>
  <si>
    <t>610-610-100</t>
  </si>
  <si>
    <t>890-490-45</t>
  </si>
  <si>
    <t>892-287-45</t>
  </si>
  <si>
    <t>892-490-100</t>
  </si>
  <si>
    <t>892-592-45</t>
  </si>
  <si>
    <t>592-592-48</t>
  </si>
  <si>
    <t>Глубина L, мм.</t>
  </si>
  <si>
    <t>L,мм</t>
  </si>
  <si>
    <t>C</t>
  </si>
  <si>
    <t>295-295-300-3</t>
  </si>
  <si>
    <t>592-287-360-5</t>
  </si>
  <si>
    <t>592-592-300-6</t>
  </si>
  <si>
    <t>600-600-350-20</t>
  </si>
  <si>
    <t>892-592-300-9</t>
  </si>
  <si>
    <t>287-287-300-3</t>
  </si>
  <si>
    <t>497-297-400-5</t>
  </si>
  <si>
    <t>592-287-300-3</t>
  </si>
  <si>
    <t>592-287-520-10</t>
  </si>
  <si>
    <t>592-490-381-8</t>
  </si>
  <si>
    <t>592-490-500-5</t>
  </si>
  <si>
    <t>610-305-360-3</t>
  </si>
  <si>
    <t>600-600-360-4</t>
  </si>
  <si>
    <t>892-490-300-5</t>
  </si>
  <si>
    <t>285-285-300-3</t>
  </si>
  <si>
    <t>287-287-535-3</t>
  </si>
  <si>
    <t>305-305-300-3</t>
  </si>
  <si>
    <t>300-300-360</t>
  </si>
  <si>
    <t>490-290-500-8</t>
  </si>
  <si>
    <t>490-490-300</t>
  </si>
  <si>
    <t>590-285-300-6</t>
  </si>
  <si>
    <t>590-290-350-3</t>
  </si>
  <si>
    <t>590-495-280-4</t>
  </si>
  <si>
    <t>590-490-560-6</t>
  </si>
  <si>
    <t>598-298-360-6</t>
  </si>
  <si>
    <t>610-610-300-6</t>
  </si>
  <si>
    <t>600-600-360-6</t>
  </si>
  <si>
    <t>892-490-360-5</t>
  </si>
  <si>
    <t>892-592-360-6</t>
  </si>
  <si>
    <t>287-287-600-3</t>
  </si>
  <si>
    <t>300-300-360-3</t>
  </si>
  <si>
    <t>490-490-380-5</t>
  </si>
  <si>
    <t>592-287-534-8</t>
  </si>
  <si>
    <t>592-592-534-8</t>
  </si>
  <si>
    <t>600-300-300</t>
  </si>
  <si>
    <t>500-300-360-5</t>
  </si>
  <si>
    <t>592-290-300-4</t>
  </si>
  <si>
    <t>592-592-520-10</t>
  </si>
  <si>
    <t>600-600-350</t>
  </si>
  <si>
    <t>890-490-600-5</t>
  </si>
  <si>
    <t>892-592-600-5</t>
  </si>
  <si>
    <r>
      <t xml:space="preserve">Добро пожаловать в прайс-лист продуктов </t>
    </r>
    <r>
      <rPr>
        <b/>
        <sz val="11"/>
        <color theme="1"/>
        <rFont val="Calibri"/>
        <family val="2"/>
        <charset val="204"/>
        <scheme val="minor"/>
      </rPr>
      <t>JIHOZVENT</t>
    </r>
    <r>
      <rPr>
        <sz val="11"/>
        <color theme="1"/>
        <rFont val="Calibri"/>
        <family val="2"/>
        <scheme val="minor"/>
      </rPr>
      <t>!</t>
    </r>
  </si>
  <si>
    <t>Производительность, м³/час</t>
  </si>
  <si>
    <r>
      <t>Производительность,м</t>
    </r>
    <r>
      <rPr>
        <b/>
        <sz val="12"/>
        <rFont val="Calibri"/>
        <family val="2"/>
        <charset val="204"/>
        <scheme val="minor"/>
      </rPr>
      <t>³/час</t>
    </r>
  </si>
  <si>
    <t>Средняя эффективность очистки,%</t>
  </si>
  <si>
    <t>ФИЛЬТРЫ ФЯК.</t>
  </si>
  <si>
    <t>ФИЛЬТРЫ ФЯГ.</t>
  </si>
  <si>
    <t>ВЕНТИЛЯТОР ЦЕНТРОБЕЖНЫЙ ВЦ 14-46-Ц</t>
  </si>
  <si>
    <t>ДЕФЛЕКТОР РОТАЦИОННЫЙ ДР - Ц</t>
  </si>
  <si>
    <t>#</t>
  </si>
  <si>
    <t>РЕШЕТКА ПОТОЛОЧНАЯ 4РВП без КРВ</t>
  </si>
  <si>
    <t>РЕШЕТКА ВЕНТИЛЯЦИОННАЯ РВ-1 без КРВ</t>
  </si>
  <si>
    <t>Размеры</t>
  </si>
  <si>
    <t>Вид</t>
  </si>
  <si>
    <t>мм</t>
  </si>
  <si>
    <t>I – односекционный, однолопаточный</t>
  </si>
  <si>
    <t>III – односекционный, многолопаточный</t>
  </si>
  <si>
    <t>V – двухсекционный, многолопаточный, сборный, усиленный</t>
  </si>
  <si>
    <t>II – двухсекционный, двухлопаточный</t>
  </si>
  <si>
    <t>IV – двухсекционный, многолопаточный</t>
  </si>
  <si>
    <t>IE 60</t>
  </si>
  <si>
    <t>ДРОССЕЛЬ КЛАПАН ДКСП</t>
  </si>
  <si>
    <t>А1</t>
  </si>
  <si>
    <t>В1</t>
  </si>
  <si>
    <t>d</t>
  </si>
  <si>
    <t>не более</t>
  </si>
  <si>
    <t>ДКСп</t>
  </si>
  <si>
    <t>(рис. 1)</t>
  </si>
  <si>
    <t>(рис. 2)</t>
  </si>
  <si>
    <t>Об-ние</t>
  </si>
  <si>
    <t>150х150</t>
  </si>
  <si>
    <t>—</t>
  </si>
  <si>
    <t>200х200</t>
  </si>
  <si>
    <t>250х200</t>
  </si>
  <si>
    <t>300х200</t>
  </si>
  <si>
    <t>250х250</t>
  </si>
  <si>
    <t>400х250</t>
  </si>
  <si>
    <t>400х300</t>
  </si>
  <si>
    <t>400х400</t>
  </si>
  <si>
    <t>500х400</t>
  </si>
  <si>
    <t>600х400</t>
  </si>
  <si>
    <t>800х600</t>
  </si>
  <si>
    <t>1000х600</t>
  </si>
  <si>
    <t>800х800</t>
  </si>
  <si>
    <t>1000х1000</t>
  </si>
  <si>
    <t>КЛАПАН ОБРАТНЫЙ ПРЯМОУГОЛЬНЫЙ КОП/КОПв*</t>
  </si>
  <si>
    <t>L по серии 5.904-41</t>
  </si>
  <si>
    <t>L по серии 5.904-28</t>
  </si>
  <si>
    <t>ОбозначениеAxB A по серии 5.904-41</t>
  </si>
  <si>
    <t>АХВ</t>
  </si>
  <si>
    <t>КОП</t>
  </si>
  <si>
    <t>КОПв</t>
  </si>
  <si>
    <t>КОП-01</t>
  </si>
  <si>
    <t>КОП-02</t>
  </si>
  <si>
    <t>300х250</t>
  </si>
  <si>
    <t>КОП-03</t>
  </si>
  <si>
    <t>500х500</t>
  </si>
  <si>
    <t>КОП-04</t>
  </si>
  <si>
    <t>800х500</t>
  </si>
  <si>
    <t>1000х500</t>
  </si>
  <si>
    <t>КОП-05</t>
  </si>
  <si>
    <t>КОП-06</t>
  </si>
  <si>
    <t>АЗЕ 102.000</t>
  </si>
  <si>
    <t>АЗЕ 102.000-01</t>
  </si>
  <si>
    <t>АЗЕ 102.000-02</t>
  </si>
  <si>
    <t>АЗЕ 103.000</t>
  </si>
  <si>
    <t>АЗЕ 103.000-01</t>
  </si>
  <si>
    <t>АЗЕ 103.000-02</t>
  </si>
  <si>
    <t>АЗЕ 104.000</t>
  </si>
  <si>
    <t>АЗЕ 104.000-01</t>
  </si>
  <si>
    <t>КЛАПАН ОБРАТНЫЙ КО</t>
  </si>
  <si>
    <t>РАЗМЕРЫ</t>
  </si>
  <si>
    <t>Обозначение по серии 5.904-41</t>
  </si>
  <si>
    <t>D</t>
  </si>
  <si>
    <t>D0</t>
  </si>
  <si>
    <t>D1</t>
  </si>
  <si>
    <t>КО</t>
  </si>
  <si>
    <t>6,5х12</t>
  </si>
  <si>
    <t>КО-01</t>
  </si>
  <si>
    <t>КО-02</t>
  </si>
  <si>
    <t>9х16</t>
  </si>
  <si>
    <t>КО-03</t>
  </si>
  <si>
    <t>КО-04</t>
  </si>
  <si>
    <t>11х20</t>
  </si>
  <si>
    <t>КО-05</t>
  </si>
  <si>
    <t>КО-06</t>
  </si>
  <si>
    <t>КО-07</t>
  </si>
  <si>
    <t>КОГ.</t>
  </si>
  <si>
    <t>250х150</t>
  </si>
  <si>
    <t>400х200</t>
  </si>
  <si>
    <t>500х250</t>
  </si>
  <si>
    <t>500х300</t>
  </si>
  <si>
    <t>800х400</t>
  </si>
  <si>
    <t>КЛАПАН ВОЗДУШНЫЙ УНИВЕРСАЛЬНЫЙ КВУ</t>
  </si>
  <si>
    <t>КВУ</t>
  </si>
  <si>
    <t>200х250</t>
  </si>
  <si>
    <t>550х550</t>
  </si>
  <si>
    <t>700х700</t>
  </si>
  <si>
    <t>900х900</t>
  </si>
  <si>
    <t>КЛАПАН ИЗБЫТОЧНОГО ДАВЛЕНИЯ КИД</t>
  </si>
  <si>
    <t>КИД</t>
  </si>
  <si>
    <t>КЛАПАН САМООТКРЫВАЮЩИЙСЯ КС</t>
  </si>
  <si>
    <t>Масса, 3кг (не более)</t>
  </si>
  <si>
    <t>КС</t>
  </si>
  <si>
    <t>КЛАПАН ЛЕПЕСТКОВЫЙ КЛ</t>
  </si>
  <si>
    <t>P</t>
  </si>
  <si>
    <t>P1</t>
  </si>
  <si>
    <t>КЛ</t>
  </si>
  <si>
    <t>ЛД</t>
  </si>
  <si>
    <t>ИСП 01</t>
  </si>
  <si>
    <t>1200х1200</t>
  </si>
  <si>
    <t>ИСП 02</t>
  </si>
  <si>
    <t>1400х1400</t>
  </si>
  <si>
    <t>1600х1600</t>
  </si>
  <si>
    <t>1800х1800</t>
  </si>
  <si>
    <t>2000х2000</t>
  </si>
  <si>
    <t>2200х2200</t>
  </si>
  <si>
    <t>2400х2400</t>
  </si>
  <si>
    <t>2600х2600</t>
  </si>
  <si>
    <t>2800х2800</t>
  </si>
  <si>
    <t>3000х3000</t>
  </si>
  <si>
    <t>ПРОТИВОПОЖАРНЫЙ КЛАПАН КПУ (НО)</t>
  </si>
  <si>
    <t>ПРОТИВОПОЖАРНЫЙ КЛАПАН КПД (НЗ)</t>
  </si>
  <si>
    <t>КЛАПАН ОГНЕЗАДЕРЖИВАЮЩИЙ КОГ</t>
  </si>
  <si>
    <t>ЛЮК ДЫМОУДАЛЕНИЯ ЛД</t>
  </si>
  <si>
    <t>1700х2800</t>
  </si>
  <si>
    <t>2200х2800</t>
  </si>
  <si>
    <t>КЛАПАН RSK</t>
  </si>
  <si>
    <t>RSK-100</t>
  </si>
  <si>
    <t>RSK-125</t>
  </si>
  <si>
    <t>RSK-160</t>
  </si>
  <si>
    <t>RSK-200</t>
  </si>
  <si>
    <t>RSK-250</t>
  </si>
  <si>
    <t>RSK-315</t>
  </si>
  <si>
    <t>Холодопроизводительность, кВт</t>
  </si>
  <si>
    <t>Температура воздуха на выходе, °С</t>
  </si>
  <si>
    <t>Заправочный объём, л</t>
  </si>
  <si>
    <t>ВЕНТИЛЯТОР ВР POPULA</t>
  </si>
  <si>
    <t>Утверждаю,
Директор ООО «JIHOZVENT»                                                                                                                                                                                              Хамроев И.Ж.</t>
  </si>
  <si>
    <t>Утверждаю,
Директор ООО «JIHOZVENT»                                                                                                                                                                                          Хамроев И.Ж.</t>
  </si>
  <si>
    <t>Утверждаю,
Директор ООО «JIHOZVENT»                                                                                                                                                                                         Хамроев И.Ж.</t>
  </si>
  <si>
    <t>Утверждаю,
Директор ООО «JIHOZVENT»                                                                                                                                        Хамроев И.Ж.</t>
  </si>
  <si>
    <t>КАНАЛЬНЫЕ РАДИАЛЬНЫЕ ВЕНТИЛЯТОРЫ ВКПП</t>
  </si>
  <si>
    <t>Утверждаю,
Директор ООО «JIHOZVENT»                                                                                                               Хамроев И.Ж.</t>
  </si>
  <si>
    <t>Утверждаю,
Директор ООО «JIHOZVENT»                                                                                                                                                       Хамроев И.Ж.</t>
  </si>
  <si>
    <t>Утверждаю,
Директор ООО «JIHOZVENT»                                                                                                                                    Хамроев И.Ж.</t>
  </si>
  <si>
    <t>Утверждаю,
Директор ООО «JIHOZVENT»                                                                                                 Хамроев И.Ж.</t>
  </si>
  <si>
    <t>Утверждаю,
Директор ООО «JIHOZVENT»                                                                                Хамроев И.Ж.</t>
  </si>
  <si>
    <t>Оборудование</t>
  </si>
  <si>
    <t>Утверждаю,
Директор ООО «JIHOZVENT»                                              Хамроев И.Ж.</t>
  </si>
  <si>
    <t>Утверждаю,
Директор ООО «JIHOZVENT»                                                                                                   Хамроев И.Ж.</t>
  </si>
  <si>
    <t>Утверждаю,
Директор ООО «JIHOZVENT»                                                                                                                                                                                           Хамроев И.Ж.</t>
  </si>
  <si>
    <r>
      <t xml:space="preserve">В данном прайс-листе представлены цены на продукцию производства
</t>
    </r>
    <r>
      <rPr>
        <b/>
        <sz val="11"/>
        <color theme="1"/>
        <rFont val="Calibri"/>
        <family val="2"/>
        <charset val="204"/>
        <scheme val="minor"/>
      </rPr>
      <t>ООО «JIHOZVENT»</t>
    </r>
    <r>
      <rPr>
        <sz val="11"/>
        <color theme="1"/>
        <rFont val="Calibri"/>
        <family val="2"/>
        <scheme val="minor"/>
      </rPr>
      <t>, а также на продукцию конкурентов.</t>
    </r>
  </si>
  <si>
    <t>При 100% предоплаты</t>
  </si>
  <si>
    <t>ВЦ 4-75 №6,3</t>
  </si>
  <si>
    <t>4,6-10</t>
  </si>
  <si>
    <t>250-560</t>
  </si>
  <si>
    <t>5,5-12</t>
  </si>
  <si>
    <t>360-800</t>
  </si>
  <si>
    <t>7,1-12</t>
  </si>
  <si>
    <t>1800-1900</t>
  </si>
  <si>
    <t>9-15</t>
  </si>
  <si>
    <t>265-520</t>
  </si>
  <si>
    <t>9,5-17</t>
  </si>
  <si>
    <t>780-360</t>
  </si>
  <si>
    <t>12-17</t>
  </si>
  <si>
    <t>880-950</t>
  </si>
  <si>
    <t>12-23,4</t>
  </si>
  <si>
    <t>500-975</t>
  </si>
  <si>
    <t>12,8-24</t>
  </si>
  <si>
    <t>1200-620</t>
  </si>
  <si>
    <t>16-21,8</t>
  </si>
  <si>
    <t>410-790</t>
  </si>
  <si>
    <t>16-24</t>
  </si>
  <si>
    <t>450-900</t>
  </si>
  <si>
    <t>17,5-24,3</t>
  </si>
  <si>
    <t>500-980</t>
  </si>
  <si>
    <t>21-41</t>
  </si>
  <si>
    <t>1580-780</t>
  </si>
  <si>
    <t>25-46</t>
  </si>
  <si>
    <t>1800-1000</t>
  </si>
  <si>
    <t>15-31</t>
  </si>
  <si>
    <t>550-890</t>
  </si>
  <si>
    <t>28-60</t>
  </si>
  <si>
    <t>550-1320</t>
  </si>
  <si>
    <t>30-62</t>
  </si>
  <si>
    <t>700-1500</t>
  </si>
  <si>
    <t>33-70</t>
  </si>
  <si>
    <t>880-1700</t>
  </si>
  <si>
    <t>ВЦ 4-75 №8-О</t>
  </si>
  <si>
    <t>ВЦ 4-75 №10-О</t>
  </si>
  <si>
    <t>ВЦ 4-75 №12,5-О</t>
  </si>
  <si>
    <t xml:space="preserve"> -   </t>
  </si>
  <si>
    <t xml:space="preserve">    </t>
  </si>
  <si>
    <t>Алюминиевый воздушный клапан АВКв. с электроприводом и с 2-SPDT вспомогательным переключателем</t>
  </si>
  <si>
    <t>4РВП 250х250 — bazada yo'q</t>
  </si>
  <si>
    <t>4РВП 700х700 — bazada yo'q</t>
  </si>
  <si>
    <t>4РВП 750х750 — bazada yo'q</t>
  </si>
  <si>
    <t>4РВП 800х800 — bazada yo'q</t>
  </si>
  <si>
    <t>4РВП 850х850 — bazada yo'q</t>
  </si>
  <si>
    <t>4РВП 900х900 — bazada yo'q</t>
  </si>
  <si>
    <t>4РВП 950х950 — bazada yo'q</t>
  </si>
  <si>
    <t>4РВП 1000х1000 — bazada yo'q</t>
  </si>
  <si>
    <t>ВКПП/ВКПП-Ш 40х20-1,8 — bazada yo'q</t>
  </si>
  <si>
    <t>ВКПП 70х40-2DM31 — bazada yo'q</t>
  </si>
  <si>
    <t>ВКПП 80х50-4D40 — bazada yo'q</t>
  </si>
  <si>
    <t>ВР 12-26 №2,5 0.55 kVt — bazada yo'q</t>
  </si>
  <si>
    <t>ВР 12-26 №3 1.5 kVt — bazada yo'q</t>
  </si>
  <si>
    <t>ВР 12-26 №3,5 2.2 kVt — bazada yo'q</t>
  </si>
  <si>
    <t>ВЦ 14-46 №2 0.25 kVt — bazada yo'q</t>
  </si>
  <si>
    <t>ВЦ 4-75 №2,5 0.37 kVt — bazada yo'q</t>
  </si>
  <si>
    <t>ВЦ 4-75 №3,15 1.1 kVt — bazada yo'q</t>
  </si>
  <si>
    <t>ВЦ 4-75 №4 0.25 kVt — bazada yo'q</t>
  </si>
  <si>
    <t>ВЦ 4-75 №8 5.5 kVt — bazada yo'q</t>
  </si>
  <si>
    <t>ВЦ 4-75 №10 5.5 kVt — bazada yo'q</t>
  </si>
  <si>
    <t>ВЦ 4-75 №12,5 15.0 kVt — bazada yo'q</t>
  </si>
  <si>
    <t>ДКСп 500х300х350 — bazada bir xil nomda bir nechta yozuv, qaysi biriga yozishni aniqlab bo'lmaydi</t>
  </si>
  <si>
    <t>КВУ 2-140 — bazada yo'q</t>
  </si>
  <si>
    <t>КЛ 400 — bazada yo'q</t>
  </si>
  <si>
    <t>КЛ 500 — bazada yo'q</t>
  </si>
  <si>
    <t>КЛ 630 — bazada yo'q</t>
  </si>
  <si>
    <t>КЛ 800 — bazada yo'q</t>
  </si>
  <si>
    <t>КЛ 1000 — bazada yo'q</t>
  </si>
  <si>
    <t>КО 350 — bazada yo'q</t>
  </si>
  <si>
    <t>КОГ 500х400 — bazada yo'q</t>
  </si>
  <si>
    <t>КПД НЗ 200х100 — bazada yo'q</t>
  </si>
  <si>
    <t>КПД НЗ 200х200 — bazada yo'q</t>
  </si>
  <si>
    <t>КПД НЗ 200х300 — bazada yo'q</t>
  </si>
  <si>
    <t>КПД НЗ 300х200 — bazada yo'q</t>
  </si>
  <si>
    <t>КПД НЗ 300х300 — bazada yo'q</t>
  </si>
  <si>
    <t>КПД НЗ 400х200 — bazada yo'q</t>
  </si>
  <si>
    <t>КПД НЗ 500х200 — bazada yo'q</t>
  </si>
  <si>
    <t>КПД НЗ 500х300 — bazada yo'q</t>
  </si>
  <si>
    <t>КПД НЗ 500х400 — bazada yo'q</t>
  </si>
  <si>
    <t>КПД НЗ 500х500 — bazada yo'q</t>
  </si>
  <si>
    <t>КПД НЗ 500х600 — bazada yo'q</t>
  </si>
  <si>
    <t>КПД НЗ 500х700 — bazada yo'q</t>
  </si>
  <si>
    <t>КПД НЗ 600х200 — bazada yo'q</t>
  </si>
  <si>
    <t>КПД НЗ 600х300 — bazada yo'q</t>
  </si>
  <si>
    <t>КПД НЗ 600х400 — bazada yo'q</t>
  </si>
  <si>
    <t>КПД НЗ 600х500 — bazada yo'q</t>
  </si>
  <si>
    <t>КПД НЗ 600х800 — bazada yo'q</t>
  </si>
  <si>
    <t>КПД НЗ 700х700 — bazada yo'q</t>
  </si>
  <si>
    <t>КПД НЗ 700х1000 — bazada yo'q</t>
  </si>
  <si>
    <t>КПД НЗ 800х200 — bazada yo'q</t>
  </si>
  <si>
    <t>КПД НЗ 800х600 — bazada yo'q</t>
  </si>
  <si>
    <t>КПД НЗ 800х800 — bazada yo'q</t>
  </si>
  <si>
    <t>КПД НЗ 900х200 — bazada yo'q</t>
  </si>
  <si>
    <t>КПД НЗ 900х300 — bazada yo'q</t>
  </si>
  <si>
    <t>КПД НЗ 900х400 — bazada yo'q</t>
  </si>
  <si>
    <t>КПД НЗ 900х500 — bazada yo'q</t>
  </si>
  <si>
    <t>КПД НЗ 900х800 — bazada yo'q</t>
  </si>
  <si>
    <t>КПД НЗ 900х900 — bazada yo'q</t>
  </si>
  <si>
    <t>КПД НЗ 1000х300 — bazada yo'q</t>
  </si>
  <si>
    <t>КПД НЗ 1600х500 — bazada yo'q</t>
  </si>
  <si>
    <t>КПР 40-20 — bazada yo'q</t>
  </si>
  <si>
    <t>КПР 50-30 — bazada yo'q</t>
  </si>
  <si>
    <t>КПР 60-30 — bazada yo'q</t>
  </si>
  <si>
    <t>КПР 80-50 — bazada yo'q</t>
  </si>
  <si>
    <t>КПУ НО 100х100 — bazada yo'q</t>
  </si>
  <si>
    <t>КПУ НО 100х200 — bazada yo'q</t>
  </si>
  <si>
    <t>КПУ НО 100х300 — bazada yo'q</t>
  </si>
  <si>
    <t>КПУ НО 200х100 — bazada yo'q</t>
  </si>
  <si>
    <t>КПУ НО 200х300 — bazada yo'q</t>
  </si>
  <si>
    <t>КПУ НО 200х400 — bazada yo'q</t>
  </si>
  <si>
    <t>КПУ НО 300х100 — bazada yo'q</t>
  </si>
  <si>
    <t>КПУ НО 300х200 — bazada yo'q</t>
  </si>
  <si>
    <t>КПУ НО 300х300 — bazada yo'q</t>
  </si>
  <si>
    <t>КПУ НО 300х600 — bazada yo'q</t>
  </si>
  <si>
    <t>КПУ НО 400х200 — bazada yo'q</t>
  </si>
  <si>
    <t>КПУ НО 400х300 — bazada yo'q</t>
  </si>
  <si>
    <t>КПУ НО 400х400 — bazada yo'q</t>
  </si>
  <si>
    <t>КПУ НО 500х100 — bazada yo'q</t>
  </si>
  <si>
    <t>КПУ НО 500х200 — bazada yo'q</t>
  </si>
  <si>
    <t>КПУ НО 500х300 — bazada yo'q</t>
  </si>
  <si>
    <t>КПУ НО 500х400 — bazada yo'q</t>
  </si>
  <si>
    <t>КПУ НО 500х500 — bazada yo'q</t>
  </si>
  <si>
    <t>КПУ НО 500х700 — bazada yo'q</t>
  </si>
  <si>
    <t>КПУ НО 600х200 — bazada yo'q</t>
  </si>
  <si>
    <t>КПУ НО 600х300 — bazada yo'q</t>
  </si>
  <si>
    <t>КПУ НО 600х400 — bazada yo'q</t>
  </si>
  <si>
    <t>КПУ НО 600х500 — bazada yo'q</t>
  </si>
  <si>
    <t>КПУ НО 600х600 — bazada yo'q</t>
  </si>
  <si>
    <t>КПУ НО 700х100 — bazada yo'q</t>
  </si>
  <si>
    <t>КПУ НО 700х200 — bazada yo'q</t>
  </si>
  <si>
    <t>КПУ НО 700х300 — bazada yo'q</t>
  </si>
  <si>
    <t>КПУ НО 700х400 — bazada yo'q</t>
  </si>
  <si>
    <t>КПУ НО 700х500 — bazada yo'q</t>
  </si>
  <si>
    <t>КПУ НО 700х600 — bazada yo'q</t>
  </si>
  <si>
    <t>КПУ НО 700х700 — bazada yo'q</t>
  </si>
  <si>
    <t>КПУ НО 800х200 — bazada yo'q</t>
  </si>
  <si>
    <t>КПУ НО 800х300 — bazada yo'q</t>
  </si>
  <si>
    <t>КПУ НО 800х400 — bazada yo'q</t>
  </si>
  <si>
    <t>КПУ НО 800х500 — bazada yo'q</t>
  </si>
  <si>
    <t>КПУ НО 800х600 — bazada yo'q</t>
  </si>
  <si>
    <t>КПУ НО 800х700 — bazada yo'q</t>
  </si>
  <si>
    <t>КПУ НО 800х900 — bazada yo'q</t>
  </si>
  <si>
    <t>КПУ НО 900х200 — bazada yo'q</t>
  </si>
  <si>
    <t>КПУ НО 900х300 — bazada yo'q</t>
  </si>
  <si>
    <t>КПУ НО 900х400 — bazada yo'q</t>
  </si>
  <si>
    <t>КПУ НО 900х500 — bazada yo'q</t>
  </si>
  <si>
    <t>КПУ НО 900х600 — bazada yo'q</t>
  </si>
  <si>
    <t>КПУ НО 900х700 — bazada yo'q</t>
  </si>
  <si>
    <t>КПУ НО 900х800 — bazada yo'q</t>
  </si>
  <si>
    <t>КПУ НО 1000х100 — bazada yo'q</t>
  </si>
  <si>
    <t>КПУ НО 1000х200 — bazada yo'q</t>
  </si>
  <si>
    <t>КПУ НО 1000х300 — bazada yo'q</t>
  </si>
  <si>
    <t>КПУ НО 1000х400 — bazada yo'q</t>
  </si>
  <si>
    <t>КПУ НО 1000х500 — bazada yo'q</t>
  </si>
  <si>
    <t>КПУ НО 1000х600 — bazada yo'q</t>
  </si>
  <si>
    <t>КПУ НО 1000х700 — bazada yo'q</t>
  </si>
  <si>
    <t>КПУ НО 1000х800 — bazada yo'q</t>
  </si>
  <si>
    <t>КПУ НО 1000х1000 — bazada yo'q</t>
  </si>
  <si>
    <t>КПУ НО 1100х300 — bazada yo'q</t>
  </si>
  <si>
    <t>КПУ НО 1100х500 — bazada yo'q</t>
  </si>
  <si>
    <t>КПУ НО 1100х600 — bazada yo'q</t>
  </si>
  <si>
    <t>КПУ НО 1100х700 — bazada yo'q</t>
  </si>
  <si>
    <t>КПУ НО 1100х800 — bazada yo'q</t>
  </si>
  <si>
    <t>КПУ НО 1200х300 — bazada yo'q</t>
  </si>
  <si>
    <t>КПУ НО 1200х400 — bazada yo'q</t>
  </si>
  <si>
    <t>КПУ НО 1200х500 — bazada yo'q</t>
  </si>
  <si>
    <t>КПУ НО 1200х600 — bazada yo'q</t>
  </si>
  <si>
    <t>КПУ НО 1200х700 — bazada yo'q</t>
  </si>
  <si>
    <t>КПУ НО 1200х800 — bazada yo'q</t>
  </si>
  <si>
    <t>КПУ НО 1200х1000 — bazada yo'q</t>
  </si>
  <si>
    <t>КПУ НО 1200х1200 — bazada yo'q</t>
  </si>
  <si>
    <t>КПУ НО 1300х400 — bazada yo'q</t>
  </si>
  <si>
    <t>КПУ НО 1300х500 — bazada yo'q</t>
  </si>
  <si>
    <t>КПУ НО 1300х600 — bazada yo'q</t>
  </si>
  <si>
    <t>КПУ НО 1300х700 — bazada yo'q</t>
  </si>
  <si>
    <t>КПУ НО 1300х800 — bazada yo'q</t>
  </si>
  <si>
    <t>КПУ НО 1300х1000 — bazada yo'q</t>
  </si>
  <si>
    <t>КПУ НО 1400х300 — bazada yo'q</t>
  </si>
  <si>
    <t>КПУ НО 1400х400 — bazada yo'q</t>
  </si>
  <si>
    <t>КПУ НО 1400х500 — bazada yo'q</t>
  </si>
  <si>
    <t>КПУ НО 1400х600 — bazada yo'q</t>
  </si>
  <si>
    <t>КПУ НО 1400х700 — bazada yo'q</t>
  </si>
  <si>
    <t>КПУ НО 1400х800 — bazada yo'q</t>
  </si>
  <si>
    <t>КПУ НО 1400х900 — bazada yo'q</t>
  </si>
  <si>
    <t>КПУ НО 1500х500 — bazada yo'q</t>
  </si>
  <si>
    <t>КПУ НО 1500х600 — bazada yo'q</t>
  </si>
  <si>
    <t>КПУ НО 1500х800 — bazada yo'q</t>
  </si>
  <si>
    <t>КПУ НО 1500х900 — bazada yo'q</t>
  </si>
  <si>
    <t>КПУ НО 1500х1000 — bazada yo'q</t>
  </si>
  <si>
    <t>КПУ НО 1500х1500 — bazada yo'q</t>
  </si>
  <si>
    <t>КПУ НО 1600х400 — bazada yo'q</t>
  </si>
  <si>
    <t>КПУ НО 1600х500 — bazada yo'q</t>
  </si>
  <si>
    <t>КПУ НО 1600х600 — bazada yo'q</t>
  </si>
  <si>
    <t>КПУ НО 1600х800 — bazada yo'q</t>
  </si>
  <si>
    <t>КС 900 — bazada yo'q</t>
  </si>
  <si>
    <t>ЛД 1000х1000 — bazada yo'q</t>
  </si>
  <si>
    <t>ЛД 1700х2800 — bazada yo'q</t>
  </si>
  <si>
    <t>ЛД 2200х2800 — bazada yo'q</t>
  </si>
  <si>
    <t>РВ-1 150х150 — bazada yo'q</t>
  </si>
  <si>
    <t>РВ-1 150х200 — bazada yo'q</t>
  </si>
  <si>
    <t>РВ-1 150х250 — bazada yo'q</t>
  </si>
  <si>
    <t>РВ-1 150х300 — bazada yo'q</t>
  </si>
  <si>
    <t>РВ-1 150х350 — bazada yo'q</t>
  </si>
  <si>
    <t>РВ-1 150х400 — bazada yo'q</t>
  </si>
  <si>
    <t>РВ-1 150х450 — bazada yo'q</t>
  </si>
  <si>
    <t>РВ-1 150х500 — bazada yo'q</t>
  </si>
  <si>
    <t>РВ-1 150х550 — bazada yo'q</t>
  </si>
  <si>
    <t>РВ-1 150х600 — bazada yo'q</t>
  </si>
  <si>
    <t>РВ-1 150х650 — bazada yo'q</t>
  </si>
  <si>
    <t>РВ-1 150х700 — bazada yo'q</t>
  </si>
  <si>
    <t>РВ-1 150х750 — bazada yo'q</t>
  </si>
  <si>
    <t>РВ-1 150х800 — bazada yo'q</t>
  </si>
  <si>
    <t>РВ-1 150х850 — bazada yo'q</t>
  </si>
  <si>
    <t>РВ-1 150х900 — bazada yo'q</t>
  </si>
  <si>
    <t>РВ-1 150х950 — bazada yo'q</t>
  </si>
  <si>
    <t>РВ-1 150х1000 — bazada yo'q</t>
  </si>
  <si>
    <t>РВ-1 150х1050 — bazada yo'q</t>
  </si>
  <si>
    <t>РВ-1 200х200 — bazada yo'q</t>
  </si>
  <si>
    <t>РВ-1 200х250 — bazada yo'q</t>
  </si>
  <si>
    <t>РВ-1 200х300 — bazada yo'q</t>
  </si>
  <si>
    <t>РВ-1 200х350 — bazada yo'q</t>
  </si>
  <si>
    <t>РВ-1 200х400 — bazada yo'q</t>
  </si>
  <si>
    <t>РВ-1 200х450 — bazada yo'q</t>
  </si>
  <si>
    <t>РВ-1 200х500 — bazada yo'q</t>
  </si>
  <si>
    <t>РВ-1 200х550 — bazada yo'q</t>
  </si>
  <si>
    <t>РВ-1 200х600 — bazada yo'q</t>
  </si>
  <si>
    <t>РВ-1 200х650 — bazada yo'q</t>
  </si>
  <si>
    <t>РВ-1 200х700 — bazada yo'q</t>
  </si>
  <si>
    <t>РВ-1 200х750 — bazada yo'q</t>
  </si>
  <si>
    <t>РВ-1 200х800 — bazada yo'q</t>
  </si>
  <si>
    <t>РВ-1 200х850 — bazada yo'q</t>
  </si>
  <si>
    <t>РВ-1 200х900 — bazada yo'q</t>
  </si>
  <si>
    <t>РВ-1 200х950 — bazada yo'q</t>
  </si>
  <si>
    <t>РВ-1 200х1000 — bazada yo'q</t>
  </si>
  <si>
    <t>РВ-1 200х1050 — bazada yo'q</t>
  </si>
  <si>
    <t>РВ-1 250х250 — bazada yo'q</t>
  </si>
  <si>
    <t>РВ-1 250х300 — bazada yo'q</t>
  </si>
  <si>
    <t>РВ-1 250х350 — bazada yo'q</t>
  </si>
  <si>
    <t>РВ-1 250х400 — bazada yo'q</t>
  </si>
  <si>
    <t>РВ-1 250х450 — bazada yo'q</t>
  </si>
  <si>
    <t>РВ-1 250х500 — bazada yo'q</t>
  </si>
  <si>
    <t>РВ-1 250х550 — bazada yo'q</t>
  </si>
  <si>
    <t>РВ-1 250х600 — bazada yo'q</t>
  </si>
  <si>
    <t>РВ-1 250х650 — bazada yo'q</t>
  </si>
  <si>
    <t>РВ-1 250х700 — bazada yo'q</t>
  </si>
  <si>
    <t>РВ-1 250х750 — bazada yo'q</t>
  </si>
  <si>
    <t>РВ-1 250х800 — bazada yo'q</t>
  </si>
  <si>
    <t>РВ-1 250х850 — bazada yo'q</t>
  </si>
  <si>
    <t>РВ-1 250х900 — bazada yo'q</t>
  </si>
  <si>
    <t>РВ-1 250х950 — bazada yo'q</t>
  </si>
  <si>
    <t>РВ-1 250х1000 — bazada yo'q</t>
  </si>
  <si>
    <t>РВ-1 250х1050 — bazada yo'q</t>
  </si>
  <si>
    <t>РВ-1 300х150 — bazada yo'q</t>
  </si>
  <si>
    <t>РВ-1 300х200 — bazada yo'q</t>
  </si>
  <si>
    <t>РВ-1 300х300 — bazada yo'q</t>
  </si>
  <si>
    <t>РВ-1 300х350 — bazada yo'q</t>
  </si>
  <si>
    <t>РВ-1 300х400 — bazada yo'q</t>
  </si>
  <si>
    <t>РВ-1 300х450 — bazada yo'q</t>
  </si>
  <si>
    <t>РВ-1 300х500 — bazada yo'q</t>
  </si>
  <si>
    <t>РВ-1 300х550 — bazada yo'q</t>
  </si>
  <si>
    <t>РВ-1 300х600 — bazada yo'q</t>
  </si>
  <si>
    <t>РВ-1 300х650 — bazada yo'q</t>
  </si>
  <si>
    <t>РВ-1 300х700 — bazada yo'q</t>
  </si>
  <si>
    <t>РВ-1 300х750 — bazada yo'q</t>
  </si>
  <si>
    <t>РВ-1 300х800 — bazada yo'q</t>
  </si>
  <si>
    <t>РВ-1 300х850 — bazada yo'q</t>
  </si>
  <si>
    <t>РВ-1 300х900 — bazada yo'q</t>
  </si>
  <si>
    <t>РВ-1 300х950 — bazada yo'q</t>
  </si>
  <si>
    <t>РВ-1 300х1000 — bazada yo'q</t>
  </si>
  <si>
    <t>РВ-1 300х1050 — bazada yo'q</t>
  </si>
  <si>
    <t>РВ-1 400х150 — bazada yo'q</t>
  </si>
  <si>
    <t>РВ-1 400х200 — bazada yo'q</t>
  </si>
  <si>
    <t>РВ-1 400х250 — bazada yo'q</t>
  </si>
  <si>
    <t>РВ-1 400х300 — bazada yo'q</t>
  </si>
  <si>
    <t>РВ-1 400х400 — bazada yo'q</t>
  </si>
  <si>
    <t>РВ-1 400х450 — bazada yo'q</t>
  </si>
  <si>
    <t>РВ-1 400х500 — bazada yo'q</t>
  </si>
  <si>
    <t>РВ-1 400х550 — bazada yo'q</t>
  </si>
  <si>
    <t>РВ-1 400х600 — bazada yo'q</t>
  </si>
  <si>
    <t>РВ-1 400х650 — bazada yo'q</t>
  </si>
  <si>
    <t>РВ-1 400х700 — bazada yo'q</t>
  </si>
  <si>
    <t>РВ-1 400х750 — bazada yo'q</t>
  </si>
  <si>
    <t>РВ-1 400х800 — bazada yo'q</t>
  </si>
  <si>
    <t>РВ-1 400х850 — bazada yo'q</t>
  </si>
  <si>
    <t>РВ-1 400х900 — bazada yo'q</t>
  </si>
  <si>
    <t>РВ-1 400х950 — bazada yo'q</t>
  </si>
  <si>
    <t>РВ-1 400х1000 — bazada yo'q</t>
  </si>
  <si>
    <t>РВ-1 400х1050 — bazada yo'q</t>
  </si>
  <si>
    <t>РВ-1 450х150 — bazada yo'q</t>
  </si>
  <si>
    <t>РВ-1 450х200 — bazada yo'q</t>
  </si>
  <si>
    <t>РВ-1 450х250 — bazada yo'q</t>
  </si>
  <si>
    <t>РВ-1 450х300 — bazada yo'q</t>
  </si>
  <si>
    <t>РВ-1 450х350 — bazada yo'q</t>
  </si>
  <si>
    <t>РВ-1 450х450 — bazada yo'q</t>
  </si>
  <si>
    <t>РВ-1 450х500 — bazada yo'q</t>
  </si>
  <si>
    <t>РВ-1 450х550 — bazada yo'q</t>
  </si>
  <si>
    <t>РВ-1 450х600 — bazada yo'q</t>
  </si>
  <si>
    <t>РВ-1 450х650 — bazada yo'q</t>
  </si>
  <si>
    <t>РВ-1 450х700 — bazada yo'q</t>
  </si>
  <si>
    <t>РВ-1 450х750 — bazada yo'q</t>
  </si>
  <si>
    <t>РВ-1 450х800 — bazada yo'q</t>
  </si>
  <si>
    <t>РВ-1 450х850 — bazada yo'q</t>
  </si>
  <si>
    <t>РВ-1 450х900 — bazada yo'q</t>
  </si>
  <si>
    <t>РВ-1 450х950 — bazada yo'q</t>
  </si>
  <si>
    <t>РВ-1 450х1000 — bazada yo'q</t>
  </si>
  <si>
    <t>РВ-1 450х1050 — bazada yo'q</t>
  </si>
  <si>
    <t>РВ-1 500х150 — bazada yo'q</t>
  </si>
  <si>
    <t>РВ-1 500х200 — bazada yo'q</t>
  </si>
  <si>
    <t>РВ-1 500х250 — bazada yo'q</t>
  </si>
  <si>
    <t>РВ-1 500х300 — bazada yo'q</t>
  </si>
  <si>
    <t>РВ-1 500х350 — bazada yo'q</t>
  </si>
  <si>
    <t>РВ-1 500х400 — bazada yo'q</t>
  </si>
  <si>
    <t>РВ-1 500х500 — bazada yo'q</t>
  </si>
  <si>
    <t>РВ-1 500х550 — bazada yo'q</t>
  </si>
  <si>
    <t>РВ-1 500х600 — bazada yo'q</t>
  </si>
  <si>
    <t>РВ-1 500х650 — bazada yo'q</t>
  </si>
  <si>
    <t>РВ-1 500х700 — bazada yo'q</t>
  </si>
  <si>
    <t>РВ-1 500х750 — bazada yo'q</t>
  </si>
  <si>
    <t>РВ-1 500х800 — bazada yo'q</t>
  </si>
  <si>
    <t>РВ-1 500х850 — bazada yo'q</t>
  </si>
  <si>
    <t>РВ-1 500х900 — bazada yo'q</t>
  </si>
  <si>
    <t>РВ-1 500х950 — bazada yo'q</t>
  </si>
  <si>
    <t>РВ-1 500х1000 — bazada yo'q</t>
  </si>
  <si>
    <t>РВ-1 500х1050 — bazada yo'q</t>
  </si>
  <si>
    <t>РВ-1 550х150 — bazada yo'q</t>
  </si>
  <si>
    <t>РВ-1 550х200 — bazada yo'q</t>
  </si>
  <si>
    <t>РВ-1 550х250 — bazada yo'q</t>
  </si>
  <si>
    <t>РВ-1 550х300 — bazada yo'q</t>
  </si>
  <si>
    <t>РВ-1 550х350 — bazada yo'q</t>
  </si>
  <si>
    <t>РВ-1 550х400 — bazada yo'q</t>
  </si>
  <si>
    <t>РВ-1 550х450 — bazada yo'q</t>
  </si>
  <si>
    <t>РВ-1 550х550 — bazada yo'q</t>
  </si>
  <si>
    <t>РВ-1 550х600 — bazada yo'q</t>
  </si>
  <si>
    <t>РВ-1 550х650 — bazada yo'q</t>
  </si>
  <si>
    <t>РВ-1 550х700 — bazada yo'q</t>
  </si>
  <si>
    <t>РВ-1 550х750 — bazada yo'q</t>
  </si>
  <si>
    <t>РВ-1 550х800 — bazada yo'q</t>
  </si>
  <si>
    <t>РВ-1 550х850 — bazada yo'q</t>
  </si>
  <si>
    <t>РВ-1 550х900 — bazada yo'q</t>
  </si>
  <si>
    <t>РВ-1 550х950 — bazada yo'q</t>
  </si>
  <si>
    <t>РВ-1 550х1000 — bazada yo'q</t>
  </si>
  <si>
    <t>РВ-1 550х1050 — bazada yo'q</t>
  </si>
  <si>
    <t>РВ-1 600х150 — bazada yo'q</t>
  </si>
  <si>
    <t>РВ-1 600х200 — bazada yo'q</t>
  </si>
  <si>
    <t>РВ-1 600х250 — bazada yo'q</t>
  </si>
  <si>
    <t>РВ-1 600х300 — bazada yo'q</t>
  </si>
  <si>
    <t>РВ-1 600х350 — bazada yo'q</t>
  </si>
  <si>
    <t>РВ-1 600х400 — bazada yo'q</t>
  </si>
  <si>
    <t>РВ-1 600х450 — bazada yo'q</t>
  </si>
  <si>
    <t>РВ-1 600х500 — bazada yo'q</t>
  </si>
  <si>
    <t>РВ-1 600х600 — bazada yo'q</t>
  </si>
  <si>
    <t>РВ-1 600х650 — bazada yo'q</t>
  </si>
  <si>
    <t>РВ-1 600х700 — bazada yo'q</t>
  </si>
  <si>
    <t>РВ-1 600х750 — bazada yo'q</t>
  </si>
  <si>
    <t>РВ-1 600х800 — bazada yo'q</t>
  </si>
  <si>
    <t>РВ-1 600х850 — bazada yo'q</t>
  </si>
  <si>
    <t>РВ-1 600х900 — bazada yo'q</t>
  </si>
  <si>
    <t>РВ-1 600х950 — bazada yo'q</t>
  </si>
  <si>
    <t>РВ-1 600х1000 — bazada yo'q</t>
  </si>
  <si>
    <t>РВ-1 600х1050 — bazada yo'q</t>
  </si>
  <si>
    <t>РВ-1 650х150 — bazada yo'q</t>
  </si>
  <si>
    <t>РВ-1 650х200 — bazada yo'q</t>
  </si>
  <si>
    <t>РВ-1 650х250 — bazada yo'q</t>
  </si>
  <si>
    <t>РВ-1 650х300 — bazada yo'q</t>
  </si>
  <si>
    <t>РВ-1 650х350 — bazada yo'q</t>
  </si>
  <si>
    <t>РВ-1 650х400 — bazada yo'q</t>
  </si>
  <si>
    <t>РВ-1 650х450 — bazada yo'q</t>
  </si>
  <si>
    <t>РВ-1 650х500 — bazada yo'q</t>
  </si>
  <si>
    <t>РВ-1 650х550 — bazada yo'q</t>
  </si>
  <si>
    <t>РВ-1 650х650 — bazada yo'q</t>
  </si>
  <si>
    <t>РВ-1 650х700 — bazada yo'q</t>
  </si>
  <si>
    <t>РВ-1 650х800 — bazada yo'q</t>
  </si>
  <si>
    <t>РВ-1 650х850 — bazada yo'q</t>
  </si>
  <si>
    <t>РВ-1 650х900 — bazada yo'q</t>
  </si>
  <si>
    <t>РВ-1 650х950 — bazada yo'q</t>
  </si>
  <si>
    <t>РВ-1 650х1000 — bazada yo'q</t>
  </si>
  <si>
    <t>РВ-1 650х1050 — bazada yo'q</t>
  </si>
  <si>
    <t>РВ-1 700х150 — bazada yo'q</t>
  </si>
  <si>
    <t>РВ-1 700х200 — bazada yo'q</t>
  </si>
  <si>
    <t>РВ-1 700х250 — bazada yo'q</t>
  </si>
  <si>
    <t>РВ-1 700х300 — bazada yo'q</t>
  </si>
  <si>
    <t>РВ-1 700х350 — bazada yo'q</t>
  </si>
  <si>
    <t>РВ-1 700х400 — bazada yo'q</t>
  </si>
  <si>
    <t>РВ-1 700х450 — bazada yo'q</t>
  </si>
  <si>
    <t>РВ-1 700х500 — bazada yo'q</t>
  </si>
  <si>
    <t>РВ-1 700х550 — bazada yo'q</t>
  </si>
  <si>
    <t>РВ-1 700х600 — bazada yo'q</t>
  </si>
  <si>
    <t>РВ-1 700х700 — bazada yo'q</t>
  </si>
  <si>
    <t>РВ-1 700х750 — bazada yo'q</t>
  </si>
  <si>
    <t>РВ-1 700х800 — bazada yo'q</t>
  </si>
  <si>
    <t>РВ-1 700х850 — bazada yo'q</t>
  </si>
  <si>
    <t>РВ-1 700х900 — bazada yo'q</t>
  </si>
  <si>
    <t>РВ-1 700х950 — bazada yo'q</t>
  </si>
  <si>
    <t>РВ-1 700х1000 — bazada yo'q</t>
  </si>
  <si>
    <t>РВ-1 700х1050 — bazada yo'q</t>
  </si>
  <si>
    <t>РВ-1 750х150 — bazada yo'q</t>
  </si>
  <si>
    <t>РВ-1 750х200 — bazada yo'q</t>
  </si>
  <si>
    <t>РВ-1 750х250 — bazada yo'q</t>
  </si>
  <si>
    <t>РВ-1 750х300 — bazada yo'q</t>
  </si>
  <si>
    <t>РВ-1 750х350 — bazada yo'q</t>
  </si>
  <si>
    <t>РВ-1 750х400 — bazada yo'q</t>
  </si>
  <si>
    <t>РВ-1 750х450 — bazada yo'q</t>
  </si>
  <si>
    <t>РВ-1 750х500 — bazada yo'q</t>
  </si>
  <si>
    <t>РВ-1 750х550 — bazada yo'q</t>
  </si>
  <si>
    <t>РВ-1 750х600 — bazada yo'q</t>
  </si>
  <si>
    <t>РВ-1 750х650 — bazada yo'q</t>
  </si>
  <si>
    <t>РВ-1 750х750 — bazada yo'q</t>
  </si>
  <si>
    <t>РВ-1 750х800 — bazada yo'q</t>
  </si>
  <si>
    <t>РВ-1 750х850 — bazada yo'q</t>
  </si>
  <si>
    <t>РВ-1 750х900 — bazada yo'q</t>
  </si>
  <si>
    <t>РВ-1 750х950 — bazada yo'q</t>
  </si>
  <si>
    <t>РВ-1 750х1000 — bazada yo'q</t>
  </si>
  <si>
    <t>РВ-1 750х1050 — bazada yo'q</t>
  </si>
  <si>
    <t>РВ-1 800х150 — bazada yo'q</t>
  </si>
  <si>
    <t>РВ-1 800х200 — bazada yo'q</t>
  </si>
  <si>
    <t>РВ-1 800х250 — bazada yo'q</t>
  </si>
  <si>
    <t>РВ-1 800х300 — bazada yo'q</t>
  </si>
  <si>
    <t>РВ-1 800х350 — bazada yo'q</t>
  </si>
  <si>
    <t>РВ-1 800х400 — bazada yo'q</t>
  </si>
  <si>
    <t>РВ-1 800х450 — bazada yo'q</t>
  </si>
  <si>
    <t>РВ-1 800х500 — bazada yo'q</t>
  </si>
  <si>
    <t>РВ-1 800х550 — bazada yo'q</t>
  </si>
  <si>
    <t>РВ-1 800х600 — bazada yo'q</t>
  </si>
  <si>
    <t>РВ-1 800х650 — bazada yo'q</t>
  </si>
  <si>
    <t>РВ-1 800х700 — bazada yo'q</t>
  </si>
  <si>
    <t>РВ-1 800х800 — bazada yo'q</t>
  </si>
  <si>
    <t>РВ-1 800х850 — bazada yo'q</t>
  </si>
  <si>
    <t>РВ-1 800х900 — bazada yo'q</t>
  </si>
  <si>
    <t>РВ-1 800х950 — bazada yo'q</t>
  </si>
  <si>
    <t>РВ-1 800х1000 — bazada yo'q</t>
  </si>
  <si>
    <t>РВ-1 800х1050 — bazada yo'q</t>
  </si>
  <si>
    <t>РВ-1 850х150 — bazada yo'q</t>
  </si>
  <si>
    <t>РВ-1 850х200 — bazada yo'q</t>
  </si>
  <si>
    <t>РВ-1 850х250 — bazada yo'q</t>
  </si>
  <si>
    <t>РВ-1 850х300 — bazada yo'q</t>
  </si>
  <si>
    <t>РВ-1 850х350 — bazada yo'q</t>
  </si>
  <si>
    <t>РВ-1 850х400 — bazada yo'q</t>
  </si>
  <si>
    <t>РВ-1 850х450 — bazada yo'q</t>
  </si>
  <si>
    <t>РВ-1 850х500 — bazada yo'q</t>
  </si>
  <si>
    <t>РВ-1 850х550 — bazada yo'q</t>
  </si>
  <si>
    <t>РВ-1 850х600 — bazada yo'q</t>
  </si>
  <si>
    <t>РВ-1 850х650 — bazada yo'q</t>
  </si>
  <si>
    <t>РВ-1 850х700 — bazada yo'q</t>
  </si>
  <si>
    <t>РВ-1 850х750 — bazada yo'q</t>
  </si>
  <si>
    <t>РВ-1 850х850 — bazada yo'q</t>
  </si>
  <si>
    <t>РВ-1 850х900 — bazada yo'q</t>
  </si>
  <si>
    <t>РВ-1 850х950 — bazada yo'q</t>
  </si>
  <si>
    <t>РВ-1 850х1000 — bazada yo'q</t>
  </si>
  <si>
    <t>РВ-1 850х1050 — bazada yo'q</t>
  </si>
  <si>
    <t>РВ-1 900х150 — bazada yo'q</t>
  </si>
  <si>
    <t>РВ-1 900х200 — bazada yo'q</t>
  </si>
  <si>
    <t>РВ-1 900х250 — bazada yo'q</t>
  </si>
  <si>
    <t>РВ-1 900х300 — bazada yo'q</t>
  </si>
  <si>
    <t>РВ-1 900х350 — bazada yo'q</t>
  </si>
  <si>
    <t>РВ-1 900х400 — bazada yo'q</t>
  </si>
  <si>
    <t>РВ-1 900х450 — bazada yo'q</t>
  </si>
  <si>
    <t>РВ-1 900х500 — bazada yo'q</t>
  </si>
  <si>
    <t>РВ-1 900х550 — bazada yo'q</t>
  </si>
  <si>
    <t>РВ-1 900х600 — bazada yo'q</t>
  </si>
  <si>
    <t>РВ-1 900х650 — bazada yo'q</t>
  </si>
  <si>
    <t>РВ-1 900х700 — bazada yo'q</t>
  </si>
  <si>
    <t>РВ-1 900х750 — bazada yo'q</t>
  </si>
  <si>
    <t>РВ-1 900х800 — bazada yo'q</t>
  </si>
  <si>
    <t>РВ-1 900х900 — bazada yo'q</t>
  </si>
  <si>
    <t>РВ-1 900х950 — bazada yo'q</t>
  </si>
  <si>
    <t>РВ-1 900х1000 — bazada yo'q</t>
  </si>
  <si>
    <t>РВ-1 900х1050 — bazada yo'q</t>
  </si>
  <si>
    <t>РВ-1 950х150 — bazada yo'q</t>
  </si>
  <si>
    <t>РВ-1 950х200 — bazada yo'q</t>
  </si>
  <si>
    <t>РВ-1 950х250 — bazada yo'q</t>
  </si>
  <si>
    <t>РВ-1 950х300 — bazada yo'q</t>
  </si>
  <si>
    <t>РВ-1 950х350 — bazada yo'q</t>
  </si>
  <si>
    <t>РВ-1 950х400 — bazada yo'q</t>
  </si>
  <si>
    <t>РВ-1 950х450 — bazada yo'q</t>
  </si>
  <si>
    <t>РВ-1 950х500 — bazada yo'q</t>
  </si>
  <si>
    <t>РВ-1 950х550 — bazada yo'q</t>
  </si>
  <si>
    <t>РВ-1 950х600 — bazada yo'q</t>
  </si>
  <si>
    <t>РВ-1 950х650 — bazada yo'q</t>
  </si>
  <si>
    <t>РВ-1 950х700 — bazada yo'q</t>
  </si>
  <si>
    <t>РВ-1 950х750 — bazada yo'q</t>
  </si>
  <si>
    <t>РВ-1 950х800 — bazada yo'q</t>
  </si>
  <si>
    <t>РВ-1 950х850 — bazada yo'q</t>
  </si>
  <si>
    <t>РВ-1 950х950 — bazada yo'q</t>
  </si>
  <si>
    <t>РВ-1 950х1000 — bazada yo'q</t>
  </si>
  <si>
    <t>РВ-1 950х1050 — bazada yo'q</t>
  </si>
  <si>
    <t>РВ-1 1000х150 — bazada yo'q</t>
  </si>
  <si>
    <t>РВ-1 1000х200 — bazada yo'q</t>
  </si>
  <si>
    <t>РВ-1 1000х250 — bazada yo'q</t>
  </si>
  <si>
    <t>РВ-1 1000х300 — bazada yo'q</t>
  </si>
  <si>
    <t>РВ-1 1000х350 — bazada yo'q</t>
  </si>
  <si>
    <t>РВ-1 1000х400 — bazada yo'q</t>
  </si>
  <si>
    <t>РВ-1 1000х450 — bazada yo'q</t>
  </si>
  <si>
    <t>РВ-1 1000х500 — bazada yo'q</t>
  </si>
  <si>
    <t>РВ-1 1000х550 — bazada yo'q</t>
  </si>
  <si>
    <t>РВ-1 1000х600 — bazada yo'q</t>
  </si>
  <si>
    <t>РВ-1 1000х650 — bazada yo'q</t>
  </si>
  <si>
    <t>РВ-1 1000х700 — bazada yo'q</t>
  </si>
  <si>
    <t>РВ-1 1000х750 — bazada yo'q</t>
  </si>
  <si>
    <t>РВ-1 1000х800 — bazada yo'q</t>
  </si>
  <si>
    <t>РВ-1 1000х850 — bazada yo'q</t>
  </si>
  <si>
    <t>РВ-1 1000х900 — bazada yo'q</t>
  </si>
  <si>
    <t>РВ-1 1000х1000 — bazada yo'q</t>
  </si>
  <si>
    <t>РВ-1 1000х1050 — bazada yo'q</t>
  </si>
  <si>
    <t>РВ-1 1050х150 — bazada yo'q</t>
  </si>
  <si>
    <t>РВ-1 1050х200 — bazada yo'q</t>
  </si>
  <si>
    <t>РВ-1 1050х250 — bazada yo'q</t>
  </si>
  <si>
    <t>РВ-1 1050х300 — bazada yo'q</t>
  </si>
  <si>
    <t>РВ-1 1050х350 — bazada yo'q</t>
  </si>
  <si>
    <t>РВ-1 1050х400 — bazada yo'q</t>
  </si>
  <si>
    <t>РВ-1 1050х450 — bazada yo'q</t>
  </si>
  <si>
    <t>РВ-1 1050х500 — bazada yo'q</t>
  </si>
  <si>
    <t>РВ-1 1050х550 — bazada yo'q</t>
  </si>
  <si>
    <t>РВ-1 1050х600 — bazada yo'q</t>
  </si>
  <si>
    <t>РВ-1 1050х650 — bazada yo'q</t>
  </si>
  <si>
    <t>РВ-1 1050х700 — bazada yo'q</t>
  </si>
  <si>
    <t>РВ-1 1050х750 — bazada yo'q</t>
  </si>
  <si>
    <t>РВ-1 1050х800 — bazada yo'q</t>
  </si>
  <si>
    <t>РВ-1 1050х850 — bazada yo'q</t>
  </si>
  <si>
    <t>РВ-1 1050х900 — bazada yo'q</t>
  </si>
  <si>
    <t>РВ-1 1050х950 — bazada yo'q</t>
  </si>
  <si>
    <t>РВ-1 1050х1050 — bazada yo'q</t>
  </si>
  <si>
    <t>РВ-1 1100х150 — bazada yo'q</t>
  </si>
  <si>
    <t>РВ-1 1100х200 — bazada yo'q</t>
  </si>
  <si>
    <t>РВ-1 1100х250 — bazada yo'q</t>
  </si>
  <si>
    <t>РВ-1 1100х300 — bazada yo'q</t>
  </si>
  <si>
    <t>РВ-1 1100х350 — bazada yo'q</t>
  </si>
  <si>
    <t>РВ-1 1100х400 — bazada yo'q</t>
  </si>
  <si>
    <t>РВ-1 1100х450 — bazada yo'q</t>
  </si>
  <si>
    <t>РВ-1 1100х500 — bazada yo'q</t>
  </si>
  <si>
    <t>РВ-1 1100х550 — bazada yo'q</t>
  </si>
  <si>
    <t>РВ-1 1100х600 — bazada yo'q</t>
  </si>
  <si>
    <t>РВ-1 1100х650 — bazada yo'q</t>
  </si>
  <si>
    <t>РВ-1 1100х700 — bazada yo'q</t>
  </si>
  <si>
    <t>РВ-1 1100х750 — bazada yo'q</t>
  </si>
  <si>
    <t>РВ-1 1100х800 — bazada yo'q</t>
  </si>
  <si>
    <t>РВ-1 1100х850 — bazada yo'q</t>
  </si>
  <si>
    <t>РВ-1 1100х900 — bazada yo'q</t>
  </si>
  <si>
    <t>РВ-1 1100х950 — bazada yo'q</t>
  </si>
  <si>
    <t>РВ-1 1100х1000 — bazada yo'q</t>
  </si>
  <si>
    <t>РВ-1 1100х1050 — bazada yo'q</t>
  </si>
  <si>
    <t>РВ-1 1150х150 — bazada yo'q</t>
  </si>
  <si>
    <t>РВ-1 1150х200 — bazada yo'q</t>
  </si>
  <si>
    <t>РВ-1 1150х250 — bazada yo'q</t>
  </si>
  <si>
    <t>РВ-1 1150х300 — bazada yo'q</t>
  </si>
  <si>
    <t>РВ-1 1150х350 — bazada yo'q</t>
  </si>
  <si>
    <t>РВ-1 1150х400 — bazada yo'q</t>
  </si>
  <si>
    <t>РВ-1 1150х450 — bazada yo'q</t>
  </si>
  <si>
    <t>РВ-1 1150х500 — bazada yo'q</t>
  </si>
  <si>
    <t>РВ-1 1150х550 — bazada yo'q</t>
  </si>
  <si>
    <t>РВ-1 1150х600 — bazada yo'q</t>
  </si>
  <si>
    <t>РВ-1 1150х650 — bazada yo'q</t>
  </si>
  <si>
    <t>РВ-1 1150х700 — bazada yo'q</t>
  </si>
  <si>
    <t>РВ-1 1150х750 — bazada yo'q</t>
  </si>
  <si>
    <t>РВ-1 1150х800 — bazada yo'q</t>
  </si>
  <si>
    <t>РВ-1 1150х850 — bazada yo'q</t>
  </si>
  <si>
    <t>РВ-1 1150х900 — bazada yo'q</t>
  </si>
  <si>
    <t>РВ-1 1150х950 — bazada yo'q</t>
  </si>
  <si>
    <t>РВ-1 1150х1000 — bazada yo'q</t>
  </si>
  <si>
    <t>РВ-1 1150х1050 — bazada yo'q</t>
  </si>
  <si>
    <t>РВ-1 1200х150 — bazada yo'q</t>
  </si>
  <si>
    <t>РВ-1 1200х200 — bazada yo'q</t>
  </si>
  <si>
    <t>РВ-1 1200х250 — bazada yo'q</t>
  </si>
  <si>
    <t>РВ-1 1200х300 — bazada yo'q</t>
  </si>
  <si>
    <t>РВ-1 1200х350 — bazada yo'q</t>
  </si>
  <si>
    <t>РВ-1 1200х400 — bazada yo'q</t>
  </si>
  <si>
    <t>РВ-1 1200х450 — bazada yo'q</t>
  </si>
  <si>
    <t>РВ-1 1200х500 — bazada yo'q</t>
  </si>
  <si>
    <t>РВ-1 1200х550 — bazada yo'q</t>
  </si>
  <si>
    <t>РВ-1 1200х600 — bazada yo'q</t>
  </si>
  <si>
    <t>РВ-1 1200х650 — bazada yo'q</t>
  </si>
  <si>
    <t>РВ-1 1200х700 — bazada yo'q</t>
  </si>
  <si>
    <t>РВ-1 1200х750 — bazada yo'q</t>
  </si>
  <si>
    <t>РВ-1 1200х800 — bazada yo'q</t>
  </si>
  <si>
    <t>РВ-1 1200х850 — bazada yo'q</t>
  </si>
  <si>
    <t>РВ-1 1200х900 — bazada yo'q</t>
  </si>
  <si>
    <t>РВ-1 1200х950 — bazada yo'q</t>
  </si>
  <si>
    <t>РВ-1 1200х1000 — bazada yo'q</t>
  </si>
  <si>
    <t>РВ-1 1200х1050 — bazada yo'q</t>
  </si>
  <si>
    <t>РВ-1 1250х150 — bazada yo'q</t>
  </si>
  <si>
    <t>РВ-1 1250х200 — bazada yo'q</t>
  </si>
  <si>
    <t>РВ-1 1250х250 — bazada yo'q</t>
  </si>
  <si>
    <t>РВ-1 1250х300 — bazada yo'q</t>
  </si>
  <si>
    <t>РВ-1 1250х350 — bazada yo'q</t>
  </si>
  <si>
    <t>РВ-1 1250х400 — bazada yo'q</t>
  </si>
  <si>
    <t>РВ-1 1250х450 — bazada yo'q</t>
  </si>
  <si>
    <t>РВ-1 1250х500 — bazada yo'q</t>
  </si>
  <si>
    <t>РВ-1 1250х550 — bazada yo'q</t>
  </si>
  <si>
    <t>РВ-1 1250х600 — bazada yo'q</t>
  </si>
  <si>
    <t>РВ-1 1250х650 — bazada yo'q</t>
  </si>
  <si>
    <t>РВ-1 1250х700 — bazada yo'q</t>
  </si>
  <si>
    <t>РВ-1 1250х750 — bazada yo'q</t>
  </si>
  <si>
    <t>РВ-1 1250х800 — bazada yo'q</t>
  </si>
  <si>
    <t>РВ-1 1250х850 — bazada yo'q</t>
  </si>
  <si>
    <t>РВ-1 1250х900 — bazada yo'q</t>
  </si>
  <si>
    <t>РВ-1 1250х950 — bazada yo'q</t>
  </si>
  <si>
    <t>РВ-1 1250х1000 — bazada yo'q</t>
  </si>
  <si>
    <t>РВ-1 1250х1050 — bazada yo'q</t>
  </si>
  <si>
    <t>РВР-1 100х100 — NARX YOZILMADI: Excelda bitta modelga bir nechta narx [7.0, 13.0] $</t>
  </si>
  <si>
    <t>РВр-1 100х150 — bazada yo'q</t>
  </si>
  <si>
    <t>РВр-1 100х200 — bazada yo'q</t>
  </si>
  <si>
    <t>РВр-1 100х250 — bazada yo'q</t>
  </si>
  <si>
    <t>РВр-1 100х300 — bazada yo'q</t>
  </si>
  <si>
    <t>РВр-1 100х350 — bazada yo'q</t>
  </si>
  <si>
    <t>РВр-1 100х400 — bazada yo'q</t>
  </si>
  <si>
    <t>РВр-1 100х450 — bazada yo'q</t>
  </si>
  <si>
    <t>РВр-1 100х500 — bazada yo'q</t>
  </si>
  <si>
    <t>РВр-1 150х100 — bazada yo'q</t>
  </si>
  <si>
    <t>РВР-1 150х150 — NARX YOZILMADI: Excelda bitta modelga bir nechta narx [8.0, 10.0] $</t>
  </si>
  <si>
    <t>РВр-1 150х200 — bazada yo'q</t>
  </si>
  <si>
    <t>РВр-1 150х250 — bazada yo'q</t>
  </si>
  <si>
    <t>РВр-1 150х300 — bazada yo'q</t>
  </si>
  <si>
    <t>РВр-1 150х350 — bazada yo'q</t>
  </si>
  <si>
    <t>РВр-1 150х400 — bazada yo'q</t>
  </si>
  <si>
    <t>РВр-1 150х450 — bazada yo'q</t>
  </si>
  <si>
    <t>РВр-1 150х500 — bazada yo'q</t>
  </si>
  <si>
    <t>РВр-1 200х100 — bazada yo'q</t>
  </si>
  <si>
    <t>РВр-1 200х150 — bazada yo'q</t>
  </si>
  <si>
    <t>РВР-1 200х200 — NARX YOZILMADI: Excelda bitta modelga bir nechta narx [10.0, 19.0] $</t>
  </si>
  <si>
    <t>РВр-1 200х250 — bazada yo'q</t>
  </si>
  <si>
    <t>РВр-1 200х300 — bazada yo'q</t>
  </si>
  <si>
    <t>РВр-1 200х350 — bazada yo'q</t>
  </si>
  <si>
    <t>РВр-1 200х400 — bazada yo'q</t>
  </si>
  <si>
    <t>РВр-1 200х450 — bazada yo'q</t>
  </si>
  <si>
    <t>РВр-1 200х500 — bazada yo'q</t>
  </si>
  <si>
    <t>РВр-1 250х100 — bazada yo'q</t>
  </si>
  <si>
    <t>РВр-1 250х150 — bazada yo'q</t>
  </si>
  <si>
    <t>РВр-1 250х200 — bazada yo'q</t>
  </si>
  <si>
    <t>РВР-1 250х250 — NARX YOZILMADI: Excelda bitta modelga bir nechta narx [12.0, 24.0] $</t>
  </si>
  <si>
    <t>РВр-1 250х300 — bazada yo'q</t>
  </si>
  <si>
    <t>РВр-1 250х350 — bazada yo'q</t>
  </si>
  <si>
    <t>РВр-1 250х400 — bazada yo'q</t>
  </si>
  <si>
    <t>РВр-1 250х450 — bazada yo'q</t>
  </si>
  <si>
    <t>РВр-1 250х500 — bazada yo'q</t>
  </si>
  <si>
    <t>РВр-1 300х100 — bazada yo'q</t>
  </si>
  <si>
    <t>РВр-1 300х150 — bazada yo'q</t>
  </si>
  <si>
    <t>РВр-1 300х200 — bazada yo'q</t>
  </si>
  <si>
    <t>РВр-1 300х250 — bazada yo'q</t>
  </si>
  <si>
    <t>РВР-1 300х300 — NARX YOZILMADI: Excelda bitta modelga bir nechta narx [13.0, 19.0] $</t>
  </si>
  <si>
    <t>РВр-1 300х350 — bazada yo'q</t>
  </si>
  <si>
    <t>РВр-1 300х400 — bazada yo'q</t>
  </si>
  <si>
    <t>РВр-1 300х450 — bazada yo'q</t>
  </si>
  <si>
    <t>РВр-1 300х500 — bazada yo'q</t>
  </si>
  <si>
    <t>РВр-1 350х100 — bazada yo'q</t>
  </si>
  <si>
    <t>РВр-1 350х150 — bazada yo'q</t>
  </si>
  <si>
    <t>РВр-1 350х200 — bazada yo'q</t>
  </si>
  <si>
    <t>РВр-1 350х250 — bazada yo'q</t>
  </si>
  <si>
    <t>РВр-1 350х300 — bazada yo'q</t>
  </si>
  <si>
    <t>РВР-1 350х350 — NARX YOZILMADI: Excelda bitta modelga bir nechta narx [15.0, 32.0] $</t>
  </si>
  <si>
    <t>РВр-1 350х400 — bazada yo'q</t>
  </si>
  <si>
    <t>РВр-1 350х450 — bazada yo'q</t>
  </si>
  <si>
    <t>РВр-1 350х500 — bazada yo'q</t>
  </si>
  <si>
    <t>РВр-1 400х100 — bazada yo'q</t>
  </si>
  <si>
    <t>РВр-1 400х150 — bazada yo'q</t>
  </si>
  <si>
    <t>РВр-1 400х200 — bazada yo'q</t>
  </si>
  <si>
    <t>РВр-1 400х250 — bazada yo'q</t>
  </si>
  <si>
    <t>РВр-1 400х300 — bazada yo'q</t>
  </si>
  <si>
    <t>РВр-1 400х350 — bazada yo'q</t>
  </si>
  <si>
    <t>РВР-1 400х400 — NARX YOZILMADI: Excelda bitta modelga bir nechta narx [17.0, 37.0] $</t>
  </si>
  <si>
    <t>РВр-1 400х450 — bazada yo'q</t>
  </si>
  <si>
    <t>РВр-1 400х500 — bazada yo'q</t>
  </si>
  <si>
    <t>РВр-1 450х100 — bazada yo'q</t>
  </si>
  <si>
    <t>РВр-1 450х150 — bazada yo'q</t>
  </si>
  <si>
    <t>РВр-1 450х200 — bazada yo'q</t>
  </si>
  <si>
    <t>РВр-1 450х250 — bazada yo'q</t>
  </si>
  <si>
    <t>РВр-1 450х300 — bazada yo'q</t>
  </si>
  <si>
    <t>РВр-1 450х350 — bazada yo'q</t>
  </si>
  <si>
    <t>РВр-1 450х400 — bazada yo'q</t>
  </si>
  <si>
    <t>РВР-1 450х450 — NARX YOZILMADI: Excelda bitta modelga bir nechta narx [19.0, 41.0] $</t>
  </si>
  <si>
    <t>РВр-1 450х500 — bazada yo'q</t>
  </si>
  <si>
    <t>РВр-1 500х100 — bazada yo'q</t>
  </si>
  <si>
    <t>РВр-1 500х150 — bazada yo'q</t>
  </si>
  <si>
    <t>РВр-1 500х200 — bazada yo'q</t>
  </si>
  <si>
    <t>РВр-1 500х250 — bazada yo'q</t>
  </si>
  <si>
    <t>РВр-1 500х300 — bazada yo'q</t>
  </si>
  <si>
    <t>РВр-1 500х350 — bazada yo'q</t>
  </si>
  <si>
    <t>РВр-1 500х400 — bazada yo'q</t>
  </si>
  <si>
    <t>РВр-1 500х450 — bazada yo'q</t>
  </si>
  <si>
    <t>РВР-1 500х500 — NARX YOZILMADI: Excelda bitta modelga bir nechta narx [24.0, 52.0] $</t>
  </si>
  <si>
    <t>РВР-2 100х100 — NARX YOZILMADI: Excelda bitta modelga bir nechta narx [10.0, 16.0] $</t>
  </si>
  <si>
    <t>РВр-2 100х150 — bazada yo'q</t>
  </si>
  <si>
    <t>РВр-2 100х200 — bazada yo'q</t>
  </si>
  <si>
    <t>РВр-2 100х250 — bazada yo'q</t>
  </si>
  <si>
    <t>РВр-2 100х300 — bazada yo'q</t>
  </si>
  <si>
    <t>РВр-2 100х350 — bazada yo'q</t>
  </si>
  <si>
    <t>РВр-2 100х400 — bazada yo'q</t>
  </si>
  <si>
    <t>РВр-2 100х450 — bazada yo'q</t>
  </si>
  <si>
    <t>РВр-2 100х500 — bazada yo'q</t>
  </si>
  <si>
    <t>РВр-2 150х100 — bazada yo'q</t>
  </si>
  <si>
    <t>РВР-2 150х150 — NARX YOZILMADI: Excelda bitta modelga bir nechta narx [12.0, 20.0] $</t>
  </si>
  <si>
    <t>РВр-2 150х200 — bazada yo'q</t>
  </si>
  <si>
    <t>РВр-2 150х250 — bazada yo'q</t>
  </si>
  <si>
    <t>РВр-2 150х300 — bazada yo'q</t>
  </si>
  <si>
    <t>РВр-2 150х350 — bazada yo'q</t>
  </si>
  <si>
    <t>РВр-2 150х400 — bazada yo'q</t>
  </si>
  <si>
    <t>РВр-2 150х450 — bazada yo'q</t>
  </si>
  <si>
    <t>РВр-2 150х500 — bazada yo'q</t>
  </si>
  <si>
    <t>РВр-2 200х100 — bazada yo'q</t>
  </si>
  <si>
    <t>РВр-2 200х150 — bazada yo'q</t>
  </si>
  <si>
    <t>РВР-2 200х200 — NARX YOZILMADI: Excelda bitta modelga bir nechta narx [15.0, 25.0] $</t>
  </si>
  <si>
    <t>РВр-2 200х250 — bazada yo'q</t>
  </si>
  <si>
    <t>РВр-2 200х300 — bazada yo'q</t>
  </si>
  <si>
    <t>РВр-2 200х350 — bazada yo'q</t>
  </si>
  <si>
    <t>РВр-2 200х400 — bazada yo'q</t>
  </si>
  <si>
    <t>РВр-2 200х450 — bazada yo'q</t>
  </si>
  <si>
    <t>РВр-2 200х500 — bazada yo'q</t>
  </si>
  <si>
    <t>РВр-2 250х100 — bazada yo'q</t>
  </si>
  <si>
    <t>РВр-2 250х150 — bazada yo'q</t>
  </si>
  <si>
    <t>РВр-2 250х200 — bazada yo'q</t>
  </si>
  <si>
    <t>РВР-2 250х250 — NARX YOZILMADI: Excelda bitta modelga bir nechta narx [19.0, 31.0] $</t>
  </si>
  <si>
    <t>РВр-2 250х300 — bazada yo'q</t>
  </si>
  <si>
    <t>РВр-2 250х350 — bazada yo'q</t>
  </si>
  <si>
    <t>РВр-2 250х400 — bazada yo'q</t>
  </si>
  <si>
    <t>РВр-2 250х450 — bazada yo'q</t>
  </si>
  <si>
    <t>РВр-2 250х500 — bazada yo'q</t>
  </si>
  <si>
    <t>РВр-2 300х100 — bazada yo'q</t>
  </si>
  <si>
    <t>РВр-2 300х150 — bazada yo'q</t>
  </si>
  <si>
    <t>РВр-2 300х200 — bazada yo'q</t>
  </si>
  <si>
    <t>РВр-2 300х250 — bazada yo'q</t>
  </si>
  <si>
    <t>РВР-2 300х300 — NARX YOZILMADI: Excelda bitta modelga bir nechta narx [24.0, 38.0] $</t>
  </si>
  <si>
    <t>РВр-2 300х350 — bazada yo'q</t>
  </si>
  <si>
    <t>РВр-2 300х400 — bazada yo'q</t>
  </si>
  <si>
    <t>РВр-2 300х450 — bazada yo'q</t>
  </si>
  <si>
    <t>РВр-2 300х500 — bazada yo'q</t>
  </si>
  <si>
    <t>РВр-2 350х100 — bazada yo'q</t>
  </si>
  <si>
    <t>РВр-2 350х150 — bazada yo'q</t>
  </si>
  <si>
    <t>РВр-2 350х200 — bazada yo'q</t>
  </si>
  <si>
    <t>РВр-2 350х250 — bazada yo'q</t>
  </si>
  <si>
    <t>РВр-2 350х300 — bazada yo'q</t>
  </si>
  <si>
    <t>РВР-2 350х350 — NARX YOZILMADI: Excelda bitta modelga bir nechta narx [28.0, 46.0] $</t>
  </si>
  <si>
    <t>РВр-2 350х400 — bazada yo'q</t>
  </si>
  <si>
    <t>РВр-2 350х450 — bazada yo'q</t>
  </si>
  <si>
    <t>РВр-2 350х500 — bazada yo'q</t>
  </si>
  <si>
    <t>РВр-2 400х100 — bazada yo'q</t>
  </si>
  <si>
    <t>РВр-2 400х150 — bazada yo'q</t>
  </si>
  <si>
    <t>РВр-2 400х200 — bazada yo'q</t>
  </si>
  <si>
    <t>РВр-2 400х250 — bazada yo'q</t>
  </si>
  <si>
    <t>РВр-2 400х300 — bazada yo'q</t>
  </si>
  <si>
    <t>РВр-2 400х350 — bazada yo'q</t>
  </si>
  <si>
    <t>РВР-2 400х400 — NARX YOZILMADI: Excelda bitta modelga bir nechta narx [34.0, 54.0] $</t>
  </si>
  <si>
    <t>РВр-2 400х450 — bazada yo'q</t>
  </si>
  <si>
    <t>РВр-2 400х500 — bazada yo'q</t>
  </si>
  <si>
    <t>РВр-2 450х100 — bazada yo'q</t>
  </si>
  <si>
    <t>РВр-2 450х150 — bazada yo'q</t>
  </si>
  <si>
    <t>РВр-2 450х200 — bazada yo'q</t>
  </si>
  <si>
    <t>РВр-2 450х250 — bazada yo'q</t>
  </si>
  <si>
    <t>РВр-2 450х300 — bazada yo'q</t>
  </si>
  <si>
    <t>РВр-2 450х350 — bazada yo'q</t>
  </si>
  <si>
    <t>РВр-2 450х400 — bazada yo'q</t>
  </si>
  <si>
    <t>РВР-2 450х450 — NARX YOZILMADI: Excelda bitta modelga bir nechta narx [40.0, 62.0] $</t>
  </si>
  <si>
    <t>РВр-2 450х500 — bazada yo'q</t>
  </si>
  <si>
    <t>РВр-2 500х100 — bazada yo'q</t>
  </si>
  <si>
    <t>РВр-2 500х150 — bazada yo'q</t>
  </si>
  <si>
    <t>РВр-2 500х200 — bazada yo'q</t>
  </si>
  <si>
    <t>РВр-2 500х250 — bazada yo'q</t>
  </si>
  <si>
    <t>РВр-2 500х300 — bazada yo'q</t>
  </si>
  <si>
    <t>РВр-2 500х350 — bazada yo'q</t>
  </si>
  <si>
    <t>РВр-2 500х400 — bazada yo'q</t>
  </si>
  <si>
    <t>РВр-2 500х450 — bazada yo'q</t>
  </si>
  <si>
    <t>РВР-2 500х500 — NARX YOZILMADI: Excelda bitta modelga bir nechta narx [53.0, 71.0] $</t>
  </si>
  <si>
    <t>ФЯК 287x287x300-3 — bazada bor, lekin narx filtr sinfiga (G4/F6/F7/F8/F9) bog'liq: backendda sinf o'lchovi yo'q</t>
  </si>
  <si>
    <t>ФЯК 305x305x300-3 — bazada bor, lekin narx filtr sinfiga (G4/F6/F7/F8/F9) bog'liq: backendda sinf o'lchovi yo'q</t>
  </si>
  <si>
    <t>ФЯК 500x500x360-5 — bazada bor, lekin narx filtr sinfiga (G4/F6/F7/F8/F9) bog'liq: backendda sinf o'lchovi yo'q</t>
  </si>
  <si>
    <t>ФЯК 592x287x300-3 — bazada bor, lekin narx filtr sinfiga (G4/F6/F7/F8/F9) bog'liq: backendda sinf o'lchovi yo'q</t>
  </si>
  <si>
    <t>ФЯК 592x287x360-3 — bazada bor, lekin narx filtr sinfiga (G4/F6/F7/F8/F9) bog'liq: backendda sinf o'lchovi yo'q</t>
  </si>
  <si>
    <t>ФЯК 592x490x300-5 — bazada bor, lekin narx filtr sinfiga (G4/F6/F7/F8/F9) bog'liq: backendda sinf o'lchovi yo'q</t>
  </si>
  <si>
    <t>ФЯК 592x490x360-5 — bazada bor, lekin narx filtr sinfiga (G4/F6/F7/F8/F9) bog'liq: backendda sinf o'lchovi yo'q</t>
  </si>
  <si>
    <t>ФЯК 592x592x300-6 — bazada bor, lekin narx filtr sinfiga (G4/F6/F7/F8/F9) bog'liq: backendda sinf o'lchovi yo'q</t>
  </si>
  <si>
    <t>ФЯК 592x592x360-6 — bazada bor, lekin narx filtr sinfiga (G4/F6/F7/F8/F9) bog'liq: backendda sinf o'lchovi yo'q</t>
  </si>
  <si>
    <t>ФЯК 592x592x500-6 — bazada bor, lekin narx filtr sinfiga (G4/F6/F7/F8/F9) bog'liq: backendda sinf o'lchovi yo'q</t>
  </si>
  <si>
    <t>ФЯК 610x610x300-6 — bazada bor, lekin narx filtr sinfiga (G4/F6/F7/F8/F9) bog'liq: backendda sinf o'lchovi yo'q</t>
  </si>
  <si>
    <t>ФЯК 610x610x360-6 — bazada bor, lekin narx filtr sinfiga (G4/F6/F7/F8/F9) bog'liq: backendda sinf o'lchovi yo'q</t>
  </si>
  <si>
    <t>ФЯК 610x610x500-6 — bazada bor, lekin narx filtr sinfiga (G4/F6/F7/F8/F9) bog'liq: backendda sinf o'lchovi yo'q</t>
  </si>
  <si>
    <t>ФЯК 892x490x360-5 — bazada bor, lekin narx filtr sinfiga (G4/F6/F7/F8/F9) bog'liq: backendda sinf o'lchovi yo'q</t>
  </si>
  <si>
    <t>ФЯК 892x592x300-6 — bazada bor, lekin narx filtr sinfiga (G4/F6/F7/F8/F9) bog'liq: backendda sinf o'lchovi yo'q</t>
  </si>
  <si>
    <t>ФЯК 490x287x360-5 — bazada bor, lekin narx filtr sinfiga (G4/F6/F7/F8/F9) bog'liq: backendda sinf o'lchovi yo'q</t>
  </si>
  <si>
    <t>ФЯК 592x287x500-3 — bazada bor, lekin narx filtr sinfiga (G4/F6/F7/F8/F9) bog'liq: backendda sinf o'lchovi yo'q</t>
  </si>
  <si>
    <t>ФЯК 592x490x500-5 — bazada bor, lekin narx filtr sinfiga (G4/F6/F7/F8/F9) bog'liq: backendda sinf o'lchovi yo'q</t>
  </si>
  <si>
    <t>ФЯК 610x305x360-3 — bazada bor, lekin narx filtr sinfiga (G4/F6/F7/F8/F9) bog'liq: backendda sinf o'lchovi yo'q</t>
  </si>
  <si>
    <t>ФЯК 892x490x300-5 — bazada bor, lekin narx filtr sinfiga (G4/F6/F7/F8/F9) bog'liq: backendda sinf o'lchovi yo'q</t>
  </si>
  <si>
    <t>ФЯК 287x287x500-3 — bazada bor, lekin narx filtr sinfiga (G4/F6/F7/F8/F9) bog'liq: backendda sinf o'lchovi yo'q</t>
  </si>
  <si>
    <t>ФЯК 305x305x360-3 — bazada bor, lekin narx filtr sinfiga (G4/F6/F7/F8/F9) bog'liq: backendda sinf o'lchovi yo'q</t>
  </si>
  <si>
    <t>ФЯК 490x287x500-5 — bazada bor, lekin narx filtr sinfiga (G4/F6/F7/F8/F9) bog'liq: backendda sinf o'lchovi yo'q</t>
  </si>
  <si>
    <t>ФЯК 500x500x300-5 — bazada bor, lekin narx filtr sinfiga (G4/F6/F7/F8/F9) bog'liq: backendda sinf o'lchovi yo'q</t>
  </si>
  <si>
    <t>ФЯК 892x592x360-6 — bazada bor, lekin narx filtr sinfiga (G4/F6/F7/F8/F9) bog'liq: backendda sinf o'lchovi yo'q</t>
  </si>
  <si>
    <t>ФЯК 610x305x300-3 — bazada bor, lekin narx filtr sinfiga (G4/F6/F7/F8/F9) bog'liq: backendda sinf o'lchovi yo'q</t>
  </si>
  <si>
    <t>ФЯК 892x490x500-5 — bazada bor, lekin narx filtr sinfiga (G4/F6/F7/F8/F9) bog'liq: backendda sinf o'lchovi yo'q</t>
  </si>
  <si>
    <t>ФЯК 892x592x500-6 — bazada bor, lekin narx filtr sinfiga (G4/F6/F7/F8/F9) bog'liq: backendda sinf o'lchovi yo'q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</si>
</sst>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0.0%"/>
    <numFmt numFmtId="166" formatCode="_-* #,##0_-;\-* #,##0_-;_-* &quot;-&quot;??_-;_-@_-"/>
    <numFmt numFmtId="167" formatCode="0.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2"/>
      <color rgb="FF000000"/>
      <name val="Arial"/>
      <family val="2"/>
      <charset val="204"/>
    </font>
    <font>
      <sz val="10"/>
      <color rgb="FF000000"/>
      <name val="Arial Unicode MS"/>
      <family val="2"/>
      <charset val="204"/>
    </font>
    <font>
      <b/>
      <sz val="14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2"/>
      <color rgb="FF0000FF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0033CC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1"/>
      <color theme="1"/>
      <name val="Rod"/>
      <family val="3"/>
      <charset val="177"/>
    </font>
    <font>
      <sz val="12"/>
      <name val="Arial"/>
      <family val="2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color rgb="FF9C0006"/>
      <name val="Calibri"/>
      <family val="2"/>
      <charset val="204"/>
      <scheme val="minor"/>
    </font>
    <font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0" fontId="6" fillId="0" borderId="0" applyNumberForma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0" fontId="4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1" fillId="0" borderId="0"/>
  </cellStyleXfs>
  <cellXfs count="727">
    <xf numFmtId="0" fontId="0" fillId="0" borderId="0" xfId="0"/>
    <xf numFmtId="0" fontId="7" fillId="0" borderId="0" xfId="2" applyFont="1" applyAlignment="1">
      <alignment vertical="center"/>
    </xf>
    <xf numFmtId="0" fontId="4" fillId="0" borderId="0" xfId="2"/>
    <xf numFmtId="0" fontId="4" fillId="0" borderId="0" xfId="2" applyAlignment="1">
      <alignment horizontal="left" vertical="center" indent="1"/>
    </xf>
    <xf numFmtId="0" fontId="10" fillId="5" borderId="11" xfId="2" applyFont="1" applyFill="1" applyBorder="1" applyAlignment="1">
      <alignment vertical="center" wrapText="1"/>
    </xf>
    <xf numFmtId="0" fontId="11" fillId="5" borderId="11" xfId="2" applyFont="1" applyFill="1" applyBorder="1" applyAlignment="1">
      <alignment vertical="center"/>
    </xf>
    <xf numFmtId="0" fontId="4" fillId="5" borderId="11" xfId="2" applyFill="1" applyBorder="1" applyAlignment="1">
      <alignment vertical="center"/>
    </xf>
    <xf numFmtId="0" fontId="4" fillId="5" borderId="11" xfId="2" applyFill="1" applyBorder="1" applyAlignment="1">
      <alignment vertical="center" wrapText="1"/>
    </xf>
    <xf numFmtId="0" fontId="4" fillId="5" borderId="11" xfId="2" applyFill="1" applyBorder="1"/>
    <xf numFmtId="0" fontId="0" fillId="10" borderId="0" xfId="0" applyFill="1"/>
    <xf numFmtId="0" fontId="15" fillId="0" borderId="0" xfId="2" applyFont="1" applyAlignment="1">
      <alignment vertical="center"/>
    </xf>
    <xf numFmtId="0" fontId="16" fillId="0" borderId="0" xfId="2" applyFont="1"/>
    <xf numFmtId="0" fontId="15" fillId="2" borderId="11" xfId="2" applyFont="1" applyFill="1" applyBorder="1" applyAlignment="1">
      <alignment horizontal="center" vertical="center"/>
    </xf>
    <xf numFmtId="0" fontId="16" fillId="0" borderId="0" xfId="2" applyFont="1" applyAlignment="1">
      <alignment horizontal="left" vertical="center" indent="1"/>
    </xf>
    <xf numFmtId="0" fontId="16" fillId="0" borderId="0" xfId="2" applyFont="1" applyAlignment="1">
      <alignment vertical="center"/>
    </xf>
    <xf numFmtId="0" fontId="16" fillId="7" borderId="0" xfId="2" applyFont="1" applyFill="1"/>
    <xf numFmtId="165" fontId="16" fillId="0" borderId="0" xfId="9" applyNumberFormat="1" applyFont="1" applyBorder="1"/>
    <xf numFmtId="0" fontId="16" fillId="2" borderId="22" xfId="2" applyFont="1" applyFill="1" applyBorder="1"/>
    <xf numFmtId="0" fontId="15" fillId="0" borderId="45" xfId="2" applyFont="1" applyBorder="1" applyAlignment="1">
      <alignment horizontal="center" vertical="center"/>
    </xf>
    <xf numFmtId="0" fontId="15" fillId="0" borderId="35" xfId="2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3" borderId="14" xfId="2" applyFont="1" applyFill="1" applyBorder="1" applyAlignment="1">
      <alignment horizontal="center" vertical="center" wrapText="1"/>
    </xf>
    <xf numFmtId="0" fontId="17" fillId="3" borderId="30" xfId="2" applyFont="1" applyFill="1" applyBorder="1" applyAlignment="1">
      <alignment horizontal="center" vertical="center" wrapText="1"/>
    </xf>
    <xf numFmtId="0" fontId="19" fillId="0" borderId="8" xfId="2" applyFont="1" applyBorder="1" applyAlignment="1">
      <alignment horizontal="center" vertical="center" wrapText="1"/>
    </xf>
    <xf numFmtId="0" fontId="16" fillId="0" borderId="8" xfId="2" applyFont="1" applyBorder="1" applyAlignment="1">
      <alignment horizontal="center"/>
    </xf>
    <xf numFmtId="166" fontId="16" fillId="9" borderId="10" xfId="10" applyNumberFormat="1" applyFont="1" applyFill="1" applyBorder="1" applyAlignment="1">
      <alignment vertical="center"/>
    </xf>
    <xf numFmtId="166" fontId="16" fillId="9" borderId="12" xfId="10" applyNumberFormat="1" applyFont="1" applyFill="1" applyBorder="1" applyAlignment="1">
      <alignment vertical="center"/>
    </xf>
    <xf numFmtId="0" fontId="19" fillId="0" borderId="11" xfId="2" applyFont="1" applyBorder="1" applyAlignment="1">
      <alignment horizontal="center" vertical="center" wrapText="1"/>
    </xf>
    <xf numFmtId="0" fontId="16" fillId="0" borderId="11" xfId="2" applyFont="1" applyBorder="1" applyAlignment="1">
      <alignment horizontal="center"/>
    </xf>
    <xf numFmtId="0" fontId="19" fillId="0" borderId="17" xfId="2" applyFont="1" applyBorder="1" applyAlignment="1">
      <alignment horizontal="center" vertical="center" wrapText="1"/>
    </xf>
    <xf numFmtId="0" fontId="16" fillId="0" borderId="17" xfId="2" applyFont="1" applyBorder="1" applyAlignment="1">
      <alignment horizontal="center"/>
    </xf>
    <xf numFmtId="0" fontId="19" fillId="0" borderId="20" xfId="2" applyFont="1" applyBorder="1" applyAlignment="1">
      <alignment horizontal="center" vertical="center" wrapText="1"/>
    </xf>
    <xf numFmtId="0" fontId="16" fillId="0" borderId="20" xfId="2" applyFont="1" applyBorder="1" applyAlignment="1">
      <alignment horizontal="center"/>
    </xf>
    <xf numFmtId="0" fontId="19" fillId="0" borderId="14" xfId="2" applyFont="1" applyBorder="1" applyAlignment="1">
      <alignment horizontal="center" vertical="center" wrapText="1"/>
    </xf>
    <xf numFmtId="0" fontId="16" fillId="0" borderId="14" xfId="2" applyFont="1" applyBorder="1" applyAlignment="1">
      <alignment horizontal="center"/>
    </xf>
    <xf numFmtId="166" fontId="16" fillId="9" borderId="16" xfId="10" applyNumberFormat="1" applyFont="1" applyFill="1" applyBorder="1" applyAlignment="1">
      <alignment vertical="center"/>
    </xf>
    <xf numFmtId="0" fontId="16" fillId="0" borderId="0" xfId="0" applyFont="1"/>
    <xf numFmtId="0" fontId="16" fillId="0" borderId="32" xfId="0" applyFont="1" applyBorder="1" applyAlignment="1">
      <alignment horizontal="center" vertical="center"/>
    </xf>
    <xf numFmtId="1" fontId="19" fillId="0" borderId="26" xfId="2" applyNumberFormat="1" applyFont="1" applyBorder="1" applyAlignment="1">
      <alignment horizontal="center" vertical="center" wrapText="1"/>
    </xf>
    <xf numFmtId="2" fontId="19" fillId="0" borderId="8" xfId="2" applyNumberFormat="1" applyFont="1" applyBorder="1" applyAlignment="1">
      <alignment horizontal="center" vertical="center" wrapText="1"/>
    </xf>
    <xf numFmtId="2" fontId="17" fillId="0" borderId="50" xfId="2" applyNumberFormat="1" applyFont="1" applyBorder="1" applyAlignment="1">
      <alignment horizontal="center" vertical="center" wrapText="1"/>
    </xf>
    <xf numFmtId="0" fontId="17" fillId="0" borderId="31" xfId="2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1" fontId="19" fillId="0" borderId="27" xfId="2" applyNumberFormat="1" applyFont="1" applyBorder="1" applyAlignment="1">
      <alignment horizontal="center" vertical="center" wrapText="1"/>
    </xf>
    <xf numFmtId="2" fontId="19" fillId="0" borderId="11" xfId="2" applyNumberFormat="1" applyFont="1" applyBorder="1" applyAlignment="1">
      <alignment horizontal="center" vertical="center" wrapText="1"/>
    </xf>
    <xf numFmtId="2" fontId="17" fillId="0" borderId="45" xfId="2" applyNumberFormat="1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/>
    </xf>
    <xf numFmtId="1" fontId="19" fillId="0" borderId="28" xfId="2" applyNumberFormat="1" applyFont="1" applyBorder="1" applyAlignment="1">
      <alignment horizontal="center" vertical="center" wrapText="1"/>
    </xf>
    <xf numFmtId="2" fontId="19" fillId="0" borderId="17" xfId="2" applyNumberFormat="1" applyFont="1" applyBorder="1" applyAlignment="1">
      <alignment horizontal="center" vertical="center" wrapText="1"/>
    </xf>
    <xf numFmtId="2" fontId="17" fillId="0" borderId="59" xfId="2" applyNumberFormat="1" applyFont="1" applyBorder="1" applyAlignment="1">
      <alignment horizontal="center" vertical="center" wrapText="1"/>
    </xf>
    <xf numFmtId="1" fontId="19" fillId="0" borderId="29" xfId="2" applyNumberFormat="1" applyFont="1" applyBorder="1" applyAlignment="1">
      <alignment horizontal="center" vertical="center" wrapText="1"/>
    </xf>
    <xf numFmtId="2" fontId="19" fillId="0" borderId="20" xfId="2" applyNumberFormat="1" applyFont="1" applyBorder="1" applyAlignment="1">
      <alignment horizontal="center" vertical="center" wrapText="1"/>
    </xf>
    <xf numFmtId="2" fontId="17" fillId="0" borderId="25" xfId="2" applyNumberFormat="1" applyFont="1" applyBorder="1" applyAlignment="1">
      <alignment horizontal="center" vertical="center" wrapText="1"/>
    </xf>
    <xf numFmtId="1" fontId="19" fillId="0" borderId="30" xfId="2" applyNumberFormat="1" applyFont="1" applyBorder="1" applyAlignment="1">
      <alignment horizontal="center" vertical="center" wrapText="1"/>
    </xf>
    <xf numFmtId="2" fontId="19" fillId="0" borderId="14" xfId="2" applyNumberFormat="1" applyFont="1" applyBorder="1" applyAlignment="1">
      <alignment horizontal="center" vertical="center" wrapText="1"/>
    </xf>
    <xf numFmtId="2" fontId="17" fillId="0" borderId="39" xfId="2" applyNumberFormat="1" applyFont="1" applyBorder="1" applyAlignment="1">
      <alignment horizontal="center" vertical="center" wrapText="1"/>
    </xf>
    <xf numFmtId="1" fontId="19" fillId="0" borderId="61" xfId="2" applyNumberFormat="1" applyFont="1" applyBorder="1" applyAlignment="1">
      <alignment horizontal="center" vertical="center" wrapText="1"/>
    </xf>
    <xf numFmtId="2" fontId="19" fillId="0" borderId="34" xfId="2" applyNumberFormat="1" applyFont="1" applyBorder="1" applyAlignment="1">
      <alignment horizontal="center" vertical="center" wrapText="1"/>
    </xf>
    <xf numFmtId="2" fontId="17" fillId="0" borderId="35" xfId="2" applyNumberFormat="1" applyFont="1" applyBorder="1" applyAlignment="1">
      <alignment horizontal="center" vertical="center" wrapText="1"/>
    </xf>
    <xf numFmtId="0" fontId="16" fillId="0" borderId="11" xfId="0" applyFont="1" applyBorder="1"/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3" borderId="11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vertical="center" wrapText="1"/>
    </xf>
    <xf numFmtId="166" fontId="16" fillId="9" borderId="11" xfId="10" applyNumberFormat="1" applyFont="1" applyFill="1" applyBorder="1" applyAlignment="1">
      <alignment vertical="center"/>
    </xf>
    <xf numFmtId="0" fontId="17" fillId="0" borderId="13" xfId="0" applyFont="1" applyBorder="1" applyAlignment="1">
      <alignment vertical="center" wrapText="1"/>
    </xf>
    <xf numFmtId="0" fontId="20" fillId="3" borderId="11" xfId="0" applyFont="1" applyFill="1" applyBorder="1" applyAlignment="1">
      <alignment horizontal="center" vertical="center" wrapText="1"/>
    </xf>
    <xf numFmtId="43" fontId="16" fillId="0" borderId="0" xfId="10" applyFont="1"/>
    <xf numFmtId="164" fontId="16" fillId="0" borderId="0" xfId="0" applyNumberFormat="1" applyFont="1"/>
    <xf numFmtId="0" fontId="2" fillId="0" borderId="0" xfId="0" applyFont="1"/>
    <xf numFmtId="166" fontId="16" fillId="0" borderId="0" xfId="10" applyNumberFormat="1" applyFont="1"/>
    <xf numFmtId="0" fontId="16" fillId="3" borderId="45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8" borderId="11" xfId="0" applyFont="1" applyFill="1" applyBorder="1" applyAlignment="1">
      <alignment horizontal="center"/>
    </xf>
    <xf numFmtId="0" fontId="16" fillId="0" borderId="0" xfId="0" applyFont="1" applyAlignment="1">
      <alignment vertical="center"/>
    </xf>
    <xf numFmtId="0" fontId="16" fillId="3" borderId="14" xfId="0" applyFont="1" applyFill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4" fontId="16" fillId="0" borderId="8" xfId="0" applyNumberFormat="1" applyFont="1" applyBorder="1" applyAlignment="1">
      <alignment horizontal="center"/>
    </xf>
    <xf numFmtId="0" fontId="16" fillId="0" borderId="8" xfId="0" applyFont="1" applyBorder="1"/>
    <xf numFmtId="166" fontId="16" fillId="9" borderId="8" xfId="10" applyNumberFormat="1" applyFont="1" applyFill="1" applyBorder="1" applyAlignment="1">
      <alignment vertical="center"/>
    </xf>
    <xf numFmtId="4" fontId="16" fillId="0" borderId="11" xfId="0" applyNumberFormat="1" applyFont="1" applyBorder="1" applyAlignment="1">
      <alignment horizontal="center"/>
    </xf>
    <xf numFmtId="4" fontId="16" fillId="0" borderId="11" xfId="0" applyNumberFormat="1" applyFont="1" applyBorder="1"/>
    <xf numFmtId="0" fontId="16" fillId="0" borderId="11" xfId="0" applyFont="1" applyBorder="1" applyAlignment="1">
      <alignment vertical="center"/>
    </xf>
    <xf numFmtId="0" fontId="15" fillId="0" borderId="11" xfId="5" applyFont="1" applyBorder="1" applyAlignment="1">
      <alignment horizontal="center"/>
    </xf>
    <xf numFmtId="0" fontId="16" fillId="0" borderId="17" xfId="0" applyFont="1" applyBorder="1" applyAlignment="1">
      <alignment vertical="center"/>
    </xf>
    <xf numFmtId="4" fontId="16" fillId="0" borderId="17" xfId="0" applyNumberFormat="1" applyFont="1" applyBorder="1" applyAlignment="1">
      <alignment horizontal="center"/>
    </xf>
    <xf numFmtId="0" fontId="16" fillId="0" borderId="17" xfId="0" applyFont="1" applyBorder="1"/>
    <xf numFmtId="166" fontId="16" fillId="9" borderId="17" xfId="10" applyNumberFormat="1" applyFont="1" applyFill="1" applyBorder="1" applyAlignment="1">
      <alignment vertical="center"/>
    </xf>
    <xf numFmtId="0" fontId="15" fillId="7" borderId="17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0" fontId="15" fillId="7" borderId="8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4" fontId="15" fillId="0" borderId="11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8" fillId="3" borderId="11" xfId="0" applyFont="1" applyFill="1" applyBorder="1" applyAlignment="1">
      <alignment vertical="center" wrapText="1"/>
    </xf>
    <xf numFmtId="0" fontId="18" fillId="5" borderId="11" xfId="0" applyFont="1" applyFill="1" applyBorder="1" applyAlignment="1">
      <alignment vertical="center" wrapText="1"/>
    </xf>
    <xf numFmtId="0" fontId="15" fillId="3" borderId="11" xfId="0" applyFont="1" applyFill="1" applyBorder="1"/>
    <xf numFmtId="166" fontId="16" fillId="7" borderId="1" xfId="10" applyNumberFormat="1" applyFont="1" applyFill="1" applyBorder="1"/>
    <xf numFmtId="166" fontId="16" fillId="7" borderId="3" xfId="10" applyNumberFormat="1" applyFont="1" applyFill="1" applyBorder="1"/>
    <xf numFmtId="166" fontId="16" fillId="7" borderId="4" xfId="10" applyNumberFormat="1" applyFont="1" applyFill="1" applyBorder="1"/>
    <xf numFmtId="166" fontId="16" fillId="7" borderId="6" xfId="10" applyNumberFormat="1" applyFont="1" applyFill="1" applyBorder="1"/>
    <xf numFmtId="166" fontId="16" fillId="9" borderId="10" xfId="10" applyNumberFormat="1" applyFont="1" applyFill="1" applyBorder="1" applyAlignment="1">
      <alignment horizontal="center" vertical="center"/>
    </xf>
    <xf numFmtId="166" fontId="16" fillId="9" borderId="45" xfId="10" applyNumberFormat="1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166" fontId="2" fillId="9" borderId="11" xfId="10" applyNumberFormat="1" applyFont="1" applyFill="1" applyBorder="1" applyAlignment="1">
      <alignment horizontal="center" vertical="center"/>
    </xf>
    <xf numFmtId="166" fontId="16" fillId="9" borderId="11" xfId="10" applyNumberFormat="1" applyFont="1" applyFill="1" applyBorder="1" applyAlignment="1">
      <alignment horizontal="center" vertical="center"/>
    </xf>
    <xf numFmtId="0" fontId="22" fillId="7" borderId="11" xfId="0" applyFont="1" applyFill="1" applyBorder="1" applyAlignment="1">
      <alignment horizontal="center" vertical="center" wrapText="1"/>
    </xf>
    <xf numFmtId="0" fontId="16" fillId="0" borderId="27" xfId="0" applyFont="1" applyBorder="1" applyAlignment="1">
      <alignment horizontal="center"/>
    </xf>
    <xf numFmtId="0" fontId="15" fillId="3" borderId="11" xfId="0" applyFont="1" applyFill="1" applyBorder="1" applyAlignment="1">
      <alignment horizontal="center" vertical="center" wrapText="1"/>
    </xf>
    <xf numFmtId="166" fontId="15" fillId="3" borderId="11" xfId="10" applyNumberFormat="1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wrapText="1"/>
    </xf>
    <xf numFmtId="166" fontId="17" fillId="3" borderId="20" xfId="10" applyNumberFormat="1" applyFont="1" applyFill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/>
    </xf>
    <xf numFmtId="43" fontId="15" fillId="3" borderId="14" xfId="10" applyFont="1" applyFill="1" applyBorder="1" applyAlignment="1">
      <alignment horizontal="center" vertical="center" wrapText="1"/>
    </xf>
    <xf numFmtId="0" fontId="16" fillId="0" borderId="29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9" fillId="2" borderId="14" xfId="0" applyFont="1" applyFill="1" applyBorder="1" applyAlignment="1">
      <alignment horizontal="center" vertical="center" wrapText="1"/>
    </xf>
    <xf numFmtId="0" fontId="15" fillId="3" borderId="39" xfId="0" applyFont="1" applyFill="1" applyBorder="1" applyAlignment="1">
      <alignment horizontal="center" vertical="center"/>
    </xf>
    <xf numFmtId="0" fontId="16" fillId="0" borderId="20" xfId="0" applyFont="1" applyBorder="1" applyAlignment="1">
      <alignment vertical="center"/>
    </xf>
    <xf numFmtId="4" fontId="16" fillId="0" borderId="20" xfId="0" applyNumberFormat="1" applyFont="1" applyBorder="1" applyAlignment="1">
      <alignment horizontal="center"/>
    </xf>
    <xf numFmtId="0" fontId="16" fillId="0" borderId="20" xfId="0" applyFont="1" applyBorder="1"/>
    <xf numFmtId="166" fontId="16" fillId="9" borderId="20" xfId="10" applyNumberFormat="1" applyFont="1" applyFill="1" applyBorder="1" applyAlignment="1">
      <alignment vertical="center"/>
    </xf>
    <xf numFmtId="0" fontId="25" fillId="3" borderId="20" xfId="0" applyFont="1" applyFill="1" applyBorder="1" applyAlignment="1">
      <alignment vertical="center" wrapText="1"/>
    </xf>
    <xf numFmtId="0" fontId="26" fillId="0" borderId="11" xfId="11" applyFont="1" applyBorder="1" applyAlignment="1">
      <alignment horizontal="center" vertical="center" wrapText="1"/>
    </xf>
    <xf numFmtId="0" fontId="27" fillId="0" borderId="11" xfId="12" applyFont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166" fontId="15" fillId="3" borderId="12" xfId="10" applyNumberFormat="1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vertical="center"/>
    </xf>
    <xf numFmtId="0" fontId="26" fillId="3" borderId="11" xfId="11" applyFont="1" applyFill="1" applyBorder="1" applyAlignment="1">
      <alignment vertical="center" wrapText="1"/>
    </xf>
    <xf numFmtId="0" fontId="0" fillId="3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3" fontId="0" fillId="0" borderId="0" xfId="10" applyFont="1"/>
    <xf numFmtId="43" fontId="16" fillId="9" borderId="11" xfId="10" applyFont="1" applyFill="1" applyBorder="1" applyAlignment="1">
      <alignment vertical="center"/>
    </xf>
    <xf numFmtId="43" fontId="15" fillId="2" borderId="11" xfId="10" applyFont="1" applyFill="1" applyBorder="1" applyAlignment="1">
      <alignment horizontal="center" vertical="center"/>
    </xf>
    <xf numFmtId="0" fontId="23" fillId="3" borderId="14" xfId="0" applyFont="1" applyFill="1" applyBorder="1" applyAlignment="1">
      <alignment vertical="center"/>
    </xf>
    <xf numFmtId="0" fontId="29" fillId="3" borderId="20" xfId="0" applyFont="1" applyFill="1" applyBorder="1" applyAlignment="1">
      <alignment vertical="center" wrapText="1"/>
    </xf>
    <xf numFmtId="0" fontId="29" fillId="3" borderId="1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vertical="center" wrapText="1"/>
    </xf>
    <xf numFmtId="0" fontId="10" fillId="3" borderId="1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center" vertical="center" wrapText="1"/>
    </xf>
    <xf numFmtId="166" fontId="0" fillId="0" borderId="0" xfId="10" applyNumberFormat="1" applyFont="1"/>
    <xf numFmtId="0" fontId="26" fillId="0" borderId="14" xfId="11" applyFont="1" applyBorder="1" applyAlignment="1">
      <alignment vertical="center"/>
    </xf>
    <xf numFmtId="166" fontId="0" fillId="0" borderId="0" xfId="10" applyNumberFormat="1" applyFont="1" applyBorder="1"/>
    <xf numFmtId="43" fontId="15" fillId="3" borderId="15" xfId="10" applyFont="1" applyFill="1" applyBorder="1" applyAlignment="1">
      <alignment horizontal="center" vertical="center" wrapText="1"/>
    </xf>
    <xf numFmtId="0" fontId="29" fillId="3" borderId="1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43" fontId="16" fillId="9" borderId="8" xfId="10" applyFont="1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43" fontId="16" fillId="9" borderId="17" xfId="10" applyFont="1" applyFill="1" applyBorder="1" applyAlignment="1">
      <alignment vertical="center"/>
    </xf>
    <xf numFmtId="0" fontId="0" fillId="3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6" fillId="0" borderId="11" xfId="11" applyFont="1" applyBorder="1" applyAlignment="1">
      <alignment vertical="center"/>
    </xf>
    <xf numFmtId="0" fontId="30" fillId="10" borderId="0" xfId="0" applyFont="1" applyFill="1"/>
    <xf numFmtId="0" fontId="31" fillId="3" borderId="1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6" fillId="0" borderId="41" xfId="11" applyFont="1" applyBorder="1" applyAlignment="1">
      <alignment horizontal="center" vertical="center" wrapText="1"/>
    </xf>
    <xf numFmtId="0" fontId="26" fillId="0" borderId="20" xfId="11" applyFont="1" applyBorder="1" applyAlignment="1">
      <alignment horizontal="center" vertical="center" wrapText="1"/>
    </xf>
    <xf numFmtId="43" fontId="0" fillId="0" borderId="1" xfId="10" applyFont="1" applyBorder="1"/>
    <xf numFmtId="43" fontId="0" fillId="0" borderId="3" xfId="10" applyFont="1" applyBorder="1"/>
    <xf numFmtId="43" fontId="0" fillId="0" borderId="4" xfId="10" applyFont="1" applyBorder="1"/>
    <xf numFmtId="43" fontId="0" fillId="0" borderId="6" xfId="1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5" fillId="0" borderId="20" xfId="0" applyFont="1" applyBorder="1" applyAlignment="1">
      <alignment horizontal="center" vertical="center"/>
    </xf>
    <xf numFmtId="166" fontId="16" fillId="9" borderId="7" xfId="10" applyNumberFormat="1" applyFont="1" applyFill="1" applyBorder="1" applyAlignment="1">
      <alignment vertical="center"/>
    </xf>
    <xf numFmtId="0" fontId="15" fillId="0" borderId="20" xfId="0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4" xfId="2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5" fillId="2" borderId="0" xfId="0" applyFont="1" applyFill="1"/>
    <xf numFmtId="0" fontId="18" fillId="5" borderId="20" xfId="0" applyFont="1" applyFill="1" applyBorder="1" applyAlignment="1">
      <alignment vertical="center" wrapText="1"/>
    </xf>
    <xf numFmtId="0" fontId="19" fillId="3" borderId="29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horizontal="center" vertical="center" wrapText="1"/>
    </xf>
    <xf numFmtId="166" fontId="16" fillId="2" borderId="11" xfId="10" applyNumberFormat="1" applyFont="1" applyFill="1" applyBorder="1" applyAlignment="1">
      <alignment vertical="center"/>
    </xf>
    <xf numFmtId="166" fontId="16" fillId="2" borderId="20" xfId="10" applyNumberFormat="1" applyFont="1" applyFill="1" applyBorder="1" applyAlignment="1">
      <alignment vertical="center"/>
    </xf>
    <xf numFmtId="166" fontId="16" fillId="2" borderId="11" xfId="10" applyNumberFormat="1" applyFont="1" applyFill="1" applyBorder="1" applyAlignment="1">
      <alignment horizontal="center" vertical="center"/>
    </xf>
    <xf numFmtId="166" fontId="16" fillId="2" borderId="29" xfId="10" applyNumberFormat="1" applyFont="1" applyFill="1" applyBorder="1" applyAlignment="1">
      <alignment horizontal="center" vertical="center"/>
    </xf>
    <xf numFmtId="43" fontId="16" fillId="2" borderId="11" xfId="10" applyFont="1" applyFill="1" applyBorder="1" applyAlignment="1">
      <alignment vertical="center"/>
    </xf>
    <xf numFmtId="166" fontId="2" fillId="2" borderId="11" xfId="10" applyNumberFormat="1" applyFont="1" applyFill="1" applyBorder="1" applyAlignment="1">
      <alignment horizontal="center" vertical="center"/>
    </xf>
    <xf numFmtId="0" fontId="16" fillId="0" borderId="0" xfId="2" applyFont="1" applyAlignment="1">
      <alignment vertical="top" wrapText="1"/>
    </xf>
    <xf numFmtId="0" fontId="16" fillId="0" borderId="45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top" wrapText="1"/>
    </xf>
    <xf numFmtId="4" fontId="15" fillId="0" borderId="14" xfId="0" applyNumberFormat="1" applyFont="1" applyBorder="1" applyAlignment="1">
      <alignment horizontal="center" vertical="center"/>
    </xf>
    <xf numFmtId="4" fontId="15" fillId="0" borderId="2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4" fontId="15" fillId="0" borderId="41" xfId="0" applyNumberFormat="1" applyFont="1" applyBorder="1" applyAlignment="1">
      <alignment horizontal="center" vertical="center"/>
    </xf>
    <xf numFmtId="0" fontId="18" fillId="3" borderId="30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5" fillId="3" borderId="45" xfId="0" applyFont="1" applyFill="1" applyBorder="1"/>
    <xf numFmtId="0" fontId="26" fillId="3" borderId="11" xfId="11" applyFont="1" applyFill="1" applyBorder="1" applyAlignment="1">
      <alignment horizontal="center" vertical="center" wrapText="1"/>
    </xf>
    <xf numFmtId="0" fontId="32" fillId="0" borderId="11" xfId="12" applyFont="1" applyBorder="1" applyAlignment="1">
      <alignment horizontal="center" vertical="center" wrapText="1"/>
    </xf>
    <xf numFmtId="0" fontId="29" fillId="3" borderId="14" xfId="0" applyFont="1" applyFill="1" applyBorder="1" applyAlignment="1">
      <alignment vertical="center" wrapText="1"/>
    </xf>
    <xf numFmtId="0" fontId="10" fillId="5" borderId="20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10" fillId="5" borderId="41" xfId="0" applyFont="1" applyFill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43" fontId="0" fillId="0" borderId="0" xfId="10" applyFont="1" applyFill="1"/>
    <xf numFmtId="0" fontId="0" fillId="0" borderId="31" xfId="0" applyBorder="1"/>
    <xf numFmtId="0" fontId="0" fillId="0" borderId="58" xfId="0" applyBorder="1"/>
    <xf numFmtId="0" fontId="5" fillId="3" borderId="1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5" fillId="2" borderId="0" xfId="0" applyFont="1" applyFill="1"/>
    <xf numFmtId="0" fontId="19" fillId="3" borderId="11" xfId="0" applyFont="1" applyFill="1" applyBorder="1" applyAlignment="1">
      <alignment vertical="center" wrapText="1"/>
    </xf>
    <xf numFmtId="166" fontId="16" fillId="2" borderId="45" xfId="10" applyNumberFormat="1" applyFont="1" applyFill="1" applyBorder="1" applyAlignment="1">
      <alignment horizontal="center" vertical="center"/>
    </xf>
    <xf numFmtId="166" fontId="16" fillId="2" borderId="42" xfId="10" applyNumberFormat="1" applyFont="1" applyFill="1" applyBorder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43" fontId="16" fillId="0" borderId="0" xfId="10" applyFont="1" applyAlignment="1">
      <alignment vertical="top" wrapText="1"/>
    </xf>
    <xf numFmtId="0" fontId="28" fillId="0" borderId="8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67" fontId="19" fillId="0" borderId="8" xfId="0" applyNumberFormat="1" applyFont="1" applyBorder="1" applyAlignment="1">
      <alignment horizontal="center" vertical="center" wrapText="1"/>
    </xf>
    <xf numFmtId="1" fontId="19" fillId="0" borderId="8" xfId="0" applyNumberFormat="1" applyFont="1" applyBorder="1" applyAlignment="1">
      <alignment horizontal="center" vertical="center" wrapText="1"/>
    </xf>
    <xf numFmtId="2" fontId="19" fillId="0" borderId="8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1" fontId="19" fillId="0" borderId="11" xfId="0" applyNumberFormat="1" applyFont="1" applyBorder="1" applyAlignment="1">
      <alignment horizontal="center" vertical="center" wrapText="1"/>
    </xf>
    <xf numFmtId="2" fontId="19" fillId="0" borderId="11" xfId="0" applyNumberFormat="1" applyFont="1" applyBorder="1" applyAlignment="1">
      <alignment horizontal="center" vertical="center" wrapText="1"/>
    </xf>
    <xf numFmtId="167" fontId="19" fillId="0" borderId="17" xfId="0" applyNumberFormat="1" applyFont="1" applyBorder="1" applyAlignment="1">
      <alignment horizontal="center" vertical="center" wrapText="1"/>
    </xf>
    <xf numFmtId="1" fontId="19" fillId="0" borderId="17" xfId="0" applyNumberFormat="1" applyFont="1" applyBorder="1" applyAlignment="1">
      <alignment horizontal="center" vertical="center" wrapText="1"/>
    </xf>
    <xf numFmtId="2" fontId="19" fillId="0" borderId="17" xfId="0" applyNumberFormat="1" applyFont="1" applyBorder="1" applyAlignment="1">
      <alignment horizontal="center" vertical="center" wrapText="1"/>
    </xf>
    <xf numFmtId="1" fontId="19" fillId="0" borderId="20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2" fontId="19" fillId="0" borderId="20" xfId="0" applyNumberFormat="1" applyFont="1" applyBorder="1" applyAlignment="1">
      <alignment horizontal="center" vertical="center" wrapText="1"/>
    </xf>
    <xf numFmtId="167" fontId="19" fillId="0" borderId="11" xfId="0" applyNumberFormat="1" applyFont="1" applyBorder="1" applyAlignment="1">
      <alignment horizontal="center" wrapText="1"/>
    </xf>
    <xf numFmtId="49" fontId="19" fillId="0" borderId="11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1" fontId="19" fillId="0" borderId="14" xfId="0" applyNumberFormat="1" applyFont="1" applyBorder="1" applyAlignment="1">
      <alignment horizontal="center" wrapText="1"/>
    </xf>
    <xf numFmtId="1" fontId="19" fillId="0" borderId="14" xfId="0" applyNumberFormat="1" applyFont="1" applyBorder="1" applyAlignment="1">
      <alignment horizontal="center" vertical="center" wrapText="1"/>
    </xf>
    <xf numFmtId="2" fontId="19" fillId="0" borderId="14" xfId="0" applyNumberFormat="1" applyFont="1" applyBorder="1" applyAlignment="1">
      <alignment horizontal="center" vertical="center" wrapText="1"/>
    </xf>
    <xf numFmtId="167" fontId="19" fillId="0" borderId="8" xfId="0" applyNumberFormat="1" applyFont="1" applyBorder="1" applyAlignment="1">
      <alignment horizontal="center" wrapText="1"/>
    </xf>
    <xf numFmtId="166" fontId="16" fillId="2" borderId="14" xfId="10" applyNumberFormat="1" applyFont="1" applyFill="1" applyBorder="1" applyAlignment="1">
      <alignment vertical="center"/>
    </xf>
    <xf numFmtId="166" fontId="16" fillId="9" borderId="13" xfId="10" applyNumberFormat="1" applyFont="1" applyFill="1" applyBorder="1" applyAlignment="1">
      <alignment vertical="center"/>
    </xf>
    <xf numFmtId="166" fontId="16" fillId="2" borderId="8" xfId="10" applyNumberFormat="1" applyFont="1" applyFill="1" applyBorder="1" applyAlignment="1">
      <alignment vertical="center"/>
    </xf>
    <xf numFmtId="166" fontId="16" fillId="2" borderId="17" xfId="10" applyNumberFormat="1" applyFont="1" applyFill="1" applyBorder="1" applyAlignment="1">
      <alignment vertical="center"/>
    </xf>
    <xf numFmtId="0" fontId="19" fillId="0" borderId="7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/>
    </xf>
    <xf numFmtId="166" fontId="16" fillId="9" borderId="19" xfId="10" applyNumberFormat="1" applyFont="1" applyFill="1" applyBorder="1" applyAlignment="1">
      <alignment vertical="center"/>
    </xf>
    <xf numFmtId="0" fontId="15" fillId="3" borderId="11" xfId="2" applyFont="1" applyFill="1" applyBorder="1" applyAlignment="1">
      <alignment horizontal="center" vertical="center" wrapText="1"/>
    </xf>
    <xf numFmtId="0" fontId="17" fillId="3" borderId="11" xfId="2" applyFont="1" applyFill="1" applyBorder="1" applyAlignment="1">
      <alignment horizontal="center" vertical="center" wrapText="1"/>
    </xf>
    <xf numFmtId="0" fontId="15" fillId="3" borderId="53" xfId="0" applyFont="1" applyFill="1" applyBorder="1" applyAlignment="1">
      <alignment horizontal="center" vertical="center" wrapText="1"/>
    </xf>
    <xf numFmtId="0" fontId="15" fillId="3" borderId="45" xfId="0" applyFont="1" applyFill="1" applyBorder="1" applyAlignment="1">
      <alignment horizontal="center" vertical="center" wrapText="1"/>
    </xf>
    <xf numFmtId="0" fontId="15" fillId="3" borderId="44" xfId="0" applyFont="1" applyFill="1" applyBorder="1" applyAlignment="1">
      <alignment horizontal="center" vertical="center" wrapText="1"/>
    </xf>
    <xf numFmtId="166" fontId="15" fillId="2" borderId="45" xfId="10" applyNumberFormat="1" applyFont="1" applyFill="1" applyBorder="1" applyAlignment="1">
      <alignment horizontal="center" vertical="center" wrapText="1"/>
    </xf>
    <xf numFmtId="166" fontId="16" fillId="2" borderId="50" xfId="10" applyNumberFormat="1" applyFont="1" applyFill="1" applyBorder="1" applyAlignment="1">
      <alignment vertical="center"/>
    </xf>
    <xf numFmtId="166" fontId="16" fillId="2" borderId="45" xfId="10" applyNumberFormat="1" applyFont="1" applyFill="1" applyBorder="1" applyAlignment="1">
      <alignment vertical="center"/>
    </xf>
    <xf numFmtId="166" fontId="16" fillId="2" borderId="59" xfId="10" applyNumberFormat="1" applyFont="1" applyFill="1" applyBorder="1" applyAlignment="1">
      <alignment vertical="center"/>
    </xf>
    <xf numFmtId="166" fontId="16" fillId="2" borderId="25" xfId="10" applyNumberFormat="1" applyFont="1" applyFill="1" applyBorder="1" applyAlignment="1">
      <alignment vertical="center"/>
    </xf>
    <xf numFmtId="166" fontId="16" fillId="2" borderId="39" xfId="10" applyNumberFormat="1" applyFont="1" applyFill="1" applyBorder="1" applyAlignment="1">
      <alignment vertical="center"/>
    </xf>
    <xf numFmtId="43" fontId="16" fillId="9" borderId="33" xfId="10" applyFont="1" applyFill="1" applyBorder="1" applyAlignment="1">
      <alignment vertical="center"/>
    </xf>
    <xf numFmtId="43" fontId="16" fillId="9" borderId="9" xfId="10" applyFont="1" applyFill="1" applyBorder="1" applyAlignment="1">
      <alignment vertical="center"/>
    </xf>
    <xf numFmtId="43" fontId="16" fillId="9" borderId="12" xfId="10" applyFont="1" applyFill="1" applyBorder="1" applyAlignment="1">
      <alignment vertical="center"/>
    </xf>
    <xf numFmtId="43" fontId="16" fillId="9" borderId="18" xfId="10" applyFont="1" applyFill="1" applyBorder="1" applyAlignment="1">
      <alignment vertical="center"/>
    </xf>
    <xf numFmtId="43" fontId="16" fillId="9" borderId="65" xfId="10" applyFont="1" applyFill="1" applyBorder="1" applyAlignment="1">
      <alignment vertical="center"/>
    </xf>
    <xf numFmtId="43" fontId="16" fillId="9" borderId="15" xfId="10" applyFont="1" applyFill="1" applyBorder="1" applyAlignment="1">
      <alignment vertical="center"/>
    </xf>
    <xf numFmtId="0" fontId="19" fillId="3" borderId="11" xfId="2" applyFont="1" applyFill="1" applyBorder="1" applyAlignment="1">
      <alignment horizontal="center" vertical="center" wrapText="1"/>
    </xf>
    <xf numFmtId="166" fontId="16" fillId="9" borderId="15" xfId="10" applyNumberFormat="1" applyFont="1" applyFill="1" applyBorder="1" applyAlignment="1">
      <alignment vertical="center"/>
    </xf>
    <xf numFmtId="166" fontId="16" fillId="9" borderId="65" xfId="10" applyNumberFormat="1" applyFont="1" applyFill="1" applyBorder="1" applyAlignment="1">
      <alignment vertical="center"/>
    </xf>
    <xf numFmtId="166" fontId="16" fillId="9" borderId="9" xfId="10" applyNumberFormat="1" applyFont="1" applyFill="1" applyBorder="1" applyAlignment="1">
      <alignment vertical="center"/>
    </xf>
    <xf numFmtId="0" fontId="15" fillId="0" borderId="59" xfId="2" applyFont="1" applyBorder="1" applyAlignment="1">
      <alignment horizontal="center" vertical="center"/>
    </xf>
    <xf numFmtId="166" fontId="16" fillId="9" borderId="18" xfId="10" applyNumberFormat="1" applyFont="1" applyFill="1" applyBorder="1" applyAlignment="1">
      <alignment vertical="center"/>
    </xf>
    <xf numFmtId="1" fontId="19" fillId="0" borderId="69" xfId="2" applyNumberFormat="1" applyFont="1" applyBorder="1" applyAlignment="1">
      <alignment horizontal="center" vertical="center" wrapText="1"/>
    </xf>
    <xf numFmtId="2" fontId="19" fillId="0" borderId="70" xfId="2" applyNumberFormat="1" applyFont="1" applyBorder="1" applyAlignment="1">
      <alignment horizontal="center" vertical="center" wrapText="1"/>
    </xf>
    <xf numFmtId="0" fontId="15" fillId="0" borderId="73" xfId="2" applyFont="1" applyBorder="1" applyAlignment="1">
      <alignment horizontal="center" vertical="center"/>
    </xf>
    <xf numFmtId="0" fontId="17" fillId="3" borderId="45" xfId="2" applyFont="1" applyFill="1" applyBorder="1" applyAlignment="1">
      <alignment horizontal="center" vertical="center" wrapText="1"/>
    </xf>
    <xf numFmtId="0" fontId="17" fillId="3" borderId="10" xfId="2" applyFont="1" applyFill="1" applyBorder="1" applyAlignment="1">
      <alignment horizontal="center" vertical="center" wrapText="1"/>
    </xf>
    <xf numFmtId="0" fontId="17" fillId="3" borderId="12" xfId="2" applyFont="1" applyFill="1" applyBorder="1" applyAlignment="1">
      <alignment horizontal="center" vertical="center" wrapText="1"/>
    </xf>
    <xf numFmtId="166" fontId="16" fillId="2" borderId="19" xfId="10" applyNumberFormat="1" applyFont="1" applyFill="1" applyBorder="1" applyAlignment="1">
      <alignment vertical="center"/>
    </xf>
    <xf numFmtId="166" fontId="16" fillId="2" borderId="65" xfId="10" applyNumberFormat="1" applyFont="1" applyFill="1" applyBorder="1" applyAlignment="1">
      <alignment vertical="center"/>
    </xf>
    <xf numFmtId="166" fontId="16" fillId="2" borderId="10" xfId="10" applyNumberFormat="1" applyFont="1" applyFill="1" applyBorder="1" applyAlignment="1">
      <alignment vertical="center"/>
    </xf>
    <xf numFmtId="166" fontId="16" fillId="2" borderId="12" xfId="10" applyNumberFormat="1" applyFont="1" applyFill="1" applyBorder="1" applyAlignment="1">
      <alignment vertical="center"/>
    </xf>
    <xf numFmtId="166" fontId="16" fillId="2" borderId="13" xfId="10" applyNumberFormat="1" applyFont="1" applyFill="1" applyBorder="1" applyAlignment="1">
      <alignment vertical="center"/>
    </xf>
    <xf numFmtId="166" fontId="16" fillId="2" borderId="15" xfId="10" applyNumberFormat="1" applyFont="1" applyFill="1" applyBorder="1" applyAlignment="1">
      <alignment vertical="center"/>
    </xf>
    <xf numFmtId="166" fontId="16" fillId="2" borderId="7" xfId="10" applyNumberFormat="1" applyFont="1" applyFill="1" applyBorder="1" applyAlignment="1">
      <alignment vertical="center"/>
    </xf>
    <xf numFmtId="166" fontId="16" fillId="2" borderId="9" xfId="10" applyNumberFormat="1" applyFont="1" applyFill="1" applyBorder="1" applyAlignment="1">
      <alignment vertical="center"/>
    </xf>
    <xf numFmtId="166" fontId="16" fillId="2" borderId="16" xfId="10" applyNumberFormat="1" applyFont="1" applyFill="1" applyBorder="1" applyAlignment="1">
      <alignment vertical="center"/>
    </xf>
    <xf numFmtId="166" fontId="16" fillId="2" borderId="18" xfId="10" applyNumberFormat="1" applyFont="1" applyFill="1" applyBorder="1" applyAlignment="1">
      <alignment vertical="center"/>
    </xf>
    <xf numFmtId="0" fontId="17" fillId="3" borderId="53" xfId="2" applyFont="1" applyFill="1" applyBorder="1" applyAlignment="1">
      <alignment horizontal="center" vertical="center" wrapText="1"/>
    </xf>
    <xf numFmtId="166" fontId="15" fillId="2" borderId="25" xfId="10" applyNumberFormat="1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166" fontId="15" fillId="9" borderId="19" xfId="10" applyNumberFormat="1" applyFont="1" applyFill="1" applyBorder="1" applyAlignment="1">
      <alignment horizontal="center" vertical="center" wrapText="1"/>
    </xf>
    <xf numFmtId="166" fontId="16" fillId="9" borderId="65" xfId="10" applyNumberFormat="1" applyFont="1" applyFill="1" applyBorder="1"/>
    <xf numFmtId="166" fontId="16" fillId="9" borderId="10" xfId="10" applyNumberFormat="1" applyFont="1" applyFill="1" applyBorder="1"/>
    <xf numFmtId="166" fontId="16" fillId="9" borderId="12" xfId="10" applyNumberFormat="1" applyFont="1" applyFill="1" applyBorder="1"/>
    <xf numFmtId="166" fontId="16" fillId="9" borderId="16" xfId="10" applyNumberFormat="1" applyFont="1" applyFill="1" applyBorder="1"/>
    <xf numFmtId="166" fontId="16" fillId="9" borderId="18" xfId="10" applyNumberFormat="1" applyFont="1" applyFill="1" applyBorder="1"/>
    <xf numFmtId="0" fontId="17" fillId="3" borderId="45" xfId="0" applyFont="1" applyFill="1" applyBorder="1" applyAlignment="1">
      <alignment horizontal="center" vertical="center" wrapText="1"/>
    </xf>
    <xf numFmtId="0" fontId="16" fillId="3" borderId="8" xfId="0" applyFont="1" applyFill="1" applyBorder="1"/>
    <xf numFmtId="0" fontId="19" fillId="3" borderId="73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8" fillId="5" borderId="11" xfId="0" applyFont="1" applyFill="1" applyBorder="1" applyAlignment="1">
      <alignment horizontal="right" vertical="center" wrapText="1"/>
    </xf>
    <xf numFmtId="0" fontId="15" fillId="0" borderId="0" xfId="2" applyFont="1" applyAlignment="1">
      <alignment horizontal="center" vertical="center"/>
    </xf>
    <xf numFmtId="0" fontId="15" fillId="2" borderId="27" xfId="2" applyFont="1" applyFill="1" applyBorder="1" applyAlignment="1">
      <alignment horizontal="center" vertical="center"/>
    </xf>
    <xf numFmtId="0" fontId="15" fillId="9" borderId="27" xfId="2" applyFont="1" applyFill="1" applyBorder="1" applyAlignment="1">
      <alignment horizontal="center" vertical="center"/>
    </xf>
    <xf numFmtId="166" fontId="15" fillId="2" borderId="27" xfId="10" applyNumberFormat="1" applyFont="1" applyFill="1" applyBorder="1" applyAlignment="1">
      <alignment horizontal="center" vertical="center"/>
    </xf>
    <xf numFmtId="166" fontId="15" fillId="9" borderId="27" xfId="10" applyNumberFormat="1" applyFont="1" applyFill="1" applyBorder="1" applyAlignment="1">
      <alignment horizontal="center" vertical="center"/>
    </xf>
    <xf numFmtId="166" fontId="15" fillId="0" borderId="0" xfId="10" applyNumberFormat="1" applyFont="1" applyFill="1" applyBorder="1" applyAlignment="1">
      <alignment horizontal="center" vertical="center"/>
    </xf>
    <xf numFmtId="9" fontId="15" fillId="0" borderId="0" xfId="2" applyNumberFormat="1" applyFont="1" applyAlignment="1">
      <alignment horizontal="center" vertical="center"/>
    </xf>
    <xf numFmtId="0" fontId="5" fillId="2" borderId="27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166" fontId="15" fillId="6" borderId="27" xfId="10" applyNumberFormat="1" applyFont="1" applyFill="1" applyBorder="1" applyAlignment="1">
      <alignment horizontal="center" vertical="center"/>
    </xf>
    <xf numFmtId="43" fontId="15" fillId="2" borderId="27" xfId="10" applyFont="1" applyFill="1" applyBorder="1" applyAlignment="1">
      <alignment horizontal="center" vertical="center"/>
    </xf>
    <xf numFmtId="43" fontId="15" fillId="9" borderId="27" xfId="10" applyFont="1" applyFill="1" applyBorder="1" applyAlignment="1">
      <alignment horizontal="center" vertical="center"/>
    </xf>
    <xf numFmtId="43" fontId="15" fillId="0" borderId="0" xfId="10" applyFont="1" applyFill="1" applyBorder="1" applyAlignment="1">
      <alignment horizontal="center" vertical="center"/>
    </xf>
    <xf numFmtId="0" fontId="34" fillId="13" borderId="0" xfId="0" applyFont="1" applyFill="1" applyAlignment="1">
      <alignment horizontal="left"/>
    </xf>
    <xf numFmtId="0" fontId="34" fillId="13" borderId="0" xfId="2" applyFont="1" applyFill="1" applyAlignment="1">
      <alignment horizontal="left"/>
    </xf>
    <xf numFmtId="0" fontId="34" fillId="13" borderId="0" xfId="2" applyFont="1" applyFill="1" applyAlignment="1">
      <alignment horizontal="left" vertical="center"/>
    </xf>
    <xf numFmtId="0" fontId="35" fillId="13" borderId="0" xfId="0" applyFont="1" applyFill="1" applyAlignment="1">
      <alignment horizontal="left"/>
    </xf>
    <xf numFmtId="166" fontId="35" fillId="13" borderId="0" xfId="10" applyNumberFormat="1" applyFont="1" applyFill="1" applyBorder="1" applyAlignment="1">
      <alignment horizontal="left"/>
    </xf>
    <xf numFmtId="0" fontId="18" fillId="11" borderId="0" xfId="0" applyFont="1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 wrapText="1"/>
    </xf>
    <xf numFmtId="0" fontId="0" fillId="10" borderId="0" xfId="0" applyFill="1" applyAlignment="1">
      <alignment horizontal="left"/>
    </xf>
    <xf numFmtId="0" fontId="17" fillId="0" borderId="19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6" xfId="2" applyFont="1" applyBorder="1" applyAlignment="1">
      <alignment horizontal="center" vertical="center" wrapText="1"/>
    </xf>
    <xf numFmtId="0" fontId="15" fillId="3" borderId="7" xfId="2" applyFont="1" applyFill="1" applyBorder="1" applyAlignment="1">
      <alignment horizontal="center" vertical="center"/>
    </xf>
    <xf numFmtId="0" fontId="15" fillId="3" borderId="10" xfId="2" applyFont="1" applyFill="1" applyBorder="1" applyAlignment="1">
      <alignment horizontal="center" vertical="center"/>
    </xf>
    <xf numFmtId="0" fontId="15" fillId="3" borderId="13" xfId="2" applyFont="1" applyFill="1" applyBorder="1" applyAlignment="1">
      <alignment horizontal="center" vertical="center"/>
    </xf>
    <xf numFmtId="0" fontId="15" fillId="3" borderId="8" xfId="2" applyFont="1" applyFill="1" applyBorder="1" applyAlignment="1">
      <alignment horizontal="center" vertical="center" wrapText="1"/>
    </xf>
    <xf numFmtId="0" fontId="15" fillId="3" borderId="11" xfId="2" applyFont="1" applyFill="1" applyBorder="1" applyAlignment="1">
      <alignment horizontal="center" vertical="center" wrapText="1"/>
    </xf>
    <xf numFmtId="0" fontId="15" fillId="3" borderId="14" xfId="2" applyFont="1" applyFill="1" applyBorder="1" applyAlignment="1">
      <alignment horizontal="center" vertical="center" wrapText="1"/>
    </xf>
    <xf numFmtId="0" fontId="15" fillId="2" borderId="0" xfId="2" applyFont="1" applyFill="1" applyAlignment="1">
      <alignment horizontal="center" vertical="center"/>
    </xf>
    <xf numFmtId="0" fontId="17" fillId="9" borderId="43" xfId="2" applyFont="1" applyFill="1" applyBorder="1" applyAlignment="1">
      <alignment horizontal="center" vertical="center" wrapText="1"/>
    </xf>
    <xf numFmtId="0" fontId="17" fillId="9" borderId="44" xfId="2" applyFont="1" applyFill="1" applyBorder="1" applyAlignment="1">
      <alignment horizontal="center" vertical="center" wrapText="1"/>
    </xf>
    <xf numFmtId="43" fontId="17" fillId="9" borderId="64" xfId="10" applyFont="1" applyFill="1" applyBorder="1" applyAlignment="1">
      <alignment horizontal="center" vertical="center" wrapText="1"/>
    </xf>
    <xf numFmtId="43" fontId="17" fillId="9" borderId="53" xfId="10" applyFont="1" applyFill="1" applyBorder="1" applyAlignment="1">
      <alignment horizontal="center" vertical="center" wrapText="1"/>
    </xf>
    <xf numFmtId="0" fontId="15" fillId="3" borderId="8" xfId="2" applyFont="1" applyFill="1" applyBorder="1" applyAlignment="1">
      <alignment horizontal="center"/>
    </xf>
    <xf numFmtId="0" fontId="17" fillId="3" borderId="11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0" fontId="17" fillId="2" borderId="63" xfId="2" applyFont="1" applyFill="1" applyBorder="1" applyAlignment="1">
      <alignment horizontal="center" vertical="center" wrapText="1"/>
    </xf>
    <xf numFmtId="0" fontId="17" fillId="2" borderId="41" xfId="2" applyFont="1" applyFill="1" applyBorder="1" applyAlignment="1">
      <alignment horizontal="center" vertical="center" wrapText="1"/>
    </xf>
    <xf numFmtId="0" fontId="17" fillId="2" borderId="48" xfId="2" applyFont="1" applyFill="1" applyBorder="1" applyAlignment="1">
      <alignment horizontal="center" vertical="center" wrapText="1"/>
    </xf>
    <xf numFmtId="0" fontId="17" fillId="2" borderId="24" xfId="2" applyFont="1" applyFill="1" applyBorder="1" applyAlignment="1">
      <alignment horizontal="center" vertical="center" wrapText="1"/>
    </xf>
    <xf numFmtId="0" fontId="16" fillId="7" borderId="0" xfId="2" applyFont="1" applyFill="1" applyAlignment="1">
      <alignment horizontal="center"/>
    </xf>
    <xf numFmtId="0" fontId="15" fillId="0" borderId="5" xfId="2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 wrapText="1"/>
    </xf>
    <xf numFmtId="0" fontId="16" fillId="0" borderId="0" xfId="2" applyFont="1" applyAlignment="1">
      <alignment horizontal="left" vertical="top" wrapText="1"/>
    </xf>
    <xf numFmtId="0" fontId="17" fillId="9" borderId="64" xfId="2" applyFont="1" applyFill="1" applyBorder="1" applyAlignment="1">
      <alignment horizontal="center" vertical="center" wrapText="1"/>
    </xf>
    <xf numFmtId="0" fontId="17" fillId="9" borderId="53" xfId="2" applyFont="1" applyFill="1" applyBorder="1" applyAlignment="1">
      <alignment horizontal="center" vertical="center" wrapText="1"/>
    </xf>
    <xf numFmtId="0" fontId="17" fillId="9" borderId="65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13" xfId="2" applyFont="1" applyFill="1" applyBorder="1" applyAlignment="1">
      <alignment horizontal="center" vertical="center" wrapText="1"/>
    </xf>
    <xf numFmtId="0" fontId="17" fillId="0" borderId="31" xfId="2" applyFont="1" applyBorder="1" applyAlignment="1">
      <alignment horizontal="center" vertical="center" wrapText="1"/>
    </xf>
    <xf numFmtId="0" fontId="17" fillId="0" borderId="4" xfId="2" applyFont="1" applyBorder="1" applyAlignment="1">
      <alignment horizontal="center" vertical="center" wrapText="1"/>
    </xf>
    <xf numFmtId="0" fontId="17" fillId="3" borderId="29" xfId="2" applyFont="1" applyFill="1" applyBorder="1" applyAlignment="1">
      <alignment horizontal="center" vertical="center" wrapText="1"/>
    </xf>
    <xf numFmtId="0" fontId="17" fillId="3" borderId="20" xfId="2" applyFont="1" applyFill="1" applyBorder="1" applyAlignment="1">
      <alignment horizontal="center" vertical="center" wrapText="1"/>
    </xf>
    <xf numFmtId="0" fontId="19" fillId="3" borderId="1" xfId="2" applyFont="1" applyFill="1" applyBorder="1" applyAlignment="1">
      <alignment horizontal="center" vertical="center" wrapText="1"/>
    </xf>
    <xf numFmtId="0" fontId="19" fillId="3" borderId="31" xfId="2" applyFont="1" applyFill="1" applyBorder="1" applyAlignment="1">
      <alignment horizontal="center" vertical="center" wrapText="1"/>
    </xf>
    <xf numFmtId="0" fontId="15" fillId="3" borderId="32" xfId="2" applyFont="1" applyFill="1" applyBorder="1" applyAlignment="1">
      <alignment horizontal="center" vertical="center" wrapText="1"/>
    </xf>
    <xf numFmtId="0" fontId="15" fillId="3" borderId="34" xfId="2" applyFont="1" applyFill="1" applyBorder="1" applyAlignment="1">
      <alignment horizontal="center" vertical="center" wrapText="1"/>
    </xf>
    <xf numFmtId="0" fontId="15" fillId="3" borderId="60" xfId="2" applyFont="1" applyFill="1" applyBorder="1" applyAlignment="1">
      <alignment horizontal="center" vertical="center" wrapText="1"/>
    </xf>
    <xf numFmtId="0" fontId="17" fillId="3" borderId="24" xfId="2" applyFont="1" applyFill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2" borderId="9" xfId="2" applyFont="1" applyFill="1" applyBorder="1" applyAlignment="1">
      <alignment horizontal="center" vertical="center" wrapText="1"/>
    </xf>
    <xf numFmtId="0" fontId="17" fillId="2" borderId="12" xfId="2" applyFont="1" applyFill="1" applyBorder="1" applyAlignment="1">
      <alignment horizontal="center" vertical="center" wrapText="1"/>
    </xf>
    <xf numFmtId="0" fontId="17" fillId="2" borderId="15" xfId="2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 wrapText="1"/>
    </xf>
    <xf numFmtId="0" fontId="15" fillId="9" borderId="53" xfId="0" applyFont="1" applyFill="1" applyBorder="1" applyAlignment="1">
      <alignment horizontal="center" vertical="center" wrapText="1"/>
    </xf>
    <xf numFmtId="0" fontId="15" fillId="2" borderId="63" xfId="0" applyFont="1" applyFill="1" applyBorder="1" applyAlignment="1">
      <alignment horizontal="center" vertical="center" wrapText="1"/>
    </xf>
    <xf numFmtId="0" fontId="15" fillId="2" borderId="41" xfId="0" applyFont="1" applyFill="1" applyBorder="1" applyAlignment="1">
      <alignment horizontal="center" vertical="center" wrapText="1"/>
    </xf>
    <xf numFmtId="0" fontId="15" fillId="2" borderId="48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15" fillId="9" borderId="43" xfId="0" applyFont="1" applyFill="1" applyBorder="1" applyAlignment="1">
      <alignment horizontal="center" vertical="center" wrapText="1"/>
    </xf>
    <xf numFmtId="0" fontId="15" fillId="9" borderId="4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44" xfId="0" applyFont="1" applyFill="1" applyBorder="1" applyAlignment="1">
      <alignment horizontal="center" vertical="center"/>
    </xf>
    <xf numFmtId="0" fontId="15" fillId="3" borderId="63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15" fillId="3" borderId="63" xfId="0" applyFont="1" applyFill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50" xfId="0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left"/>
    </xf>
    <xf numFmtId="0" fontId="15" fillId="0" borderId="22" xfId="0" applyFont="1" applyBorder="1" applyAlignment="1">
      <alignment horizontal="left"/>
    </xf>
    <xf numFmtId="0" fontId="15" fillId="0" borderId="23" xfId="0" applyFont="1" applyBorder="1" applyAlignment="1">
      <alignment horizontal="left"/>
    </xf>
    <xf numFmtId="0" fontId="16" fillId="0" borderId="0" xfId="0" applyFont="1" applyAlignment="1">
      <alignment horizontal="center"/>
    </xf>
    <xf numFmtId="0" fontId="17" fillId="3" borderId="20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5" fillId="3" borderId="44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top" wrapText="1"/>
    </xf>
    <xf numFmtId="0" fontId="16" fillId="4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166" fontId="15" fillId="9" borderId="11" xfId="10" applyNumberFormat="1" applyFont="1" applyFill="1" applyBorder="1" applyAlignment="1">
      <alignment horizontal="center" vertical="center" wrapText="1"/>
    </xf>
    <xf numFmtId="166" fontId="16" fillId="0" borderId="0" xfId="10" applyNumberFormat="1" applyFont="1" applyBorder="1" applyAlignment="1">
      <alignment horizontal="center"/>
    </xf>
    <xf numFmtId="166" fontId="15" fillId="2" borderId="11" xfId="10" applyNumberFormat="1" applyFont="1" applyFill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/>
    </xf>
    <xf numFmtId="0" fontId="16" fillId="0" borderId="11" xfId="0" applyFont="1" applyBorder="1" applyAlignment="1">
      <alignment horizontal="center"/>
    </xf>
    <xf numFmtId="0" fontId="17" fillId="6" borderId="0" xfId="1" applyFont="1" applyFill="1" applyAlignment="1">
      <alignment horizontal="center" vertical="center" textRotation="180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3" borderId="45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3" borderId="20" xfId="0" applyFont="1" applyFill="1" applyBorder="1" applyAlignment="1">
      <alignment horizontal="center" vertical="center" wrapText="1"/>
    </xf>
    <xf numFmtId="0" fontId="16" fillId="3" borderId="39" xfId="0" applyFont="1" applyFill="1" applyBorder="1" applyAlignment="1">
      <alignment horizontal="center" vertical="center" wrapText="1"/>
    </xf>
    <xf numFmtId="0" fontId="16" fillId="3" borderId="30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center" wrapText="1"/>
    </xf>
    <xf numFmtId="0" fontId="15" fillId="0" borderId="6" xfId="2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68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/>
    </xf>
    <xf numFmtId="0" fontId="16" fillId="0" borderId="67" xfId="0" applyFont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0" fontId="16" fillId="0" borderId="44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7" borderId="43" xfId="0" applyFont="1" applyFill="1" applyBorder="1" applyAlignment="1">
      <alignment horizontal="center" vertical="center" wrapText="1"/>
    </xf>
    <xf numFmtId="0" fontId="16" fillId="7" borderId="44" xfId="0" applyFont="1" applyFill="1" applyBorder="1" applyAlignment="1">
      <alignment horizontal="center" vertical="center" wrapText="1"/>
    </xf>
    <xf numFmtId="0" fontId="16" fillId="7" borderId="54" xfId="0" applyFont="1" applyFill="1" applyBorder="1" applyAlignment="1">
      <alignment horizontal="center" vertical="center" wrapText="1"/>
    </xf>
    <xf numFmtId="0" fontId="16" fillId="7" borderId="48" xfId="0" applyFont="1" applyFill="1" applyBorder="1" applyAlignment="1">
      <alignment horizontal="center" vertical="center" wrapText="1"/>
    </xf>
    <xf numFmtId="0" fontId="16" fillId="7" borderId="49" xfId="0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16" fillId="7" borderId="55" xfId="0" applyFont="1" applyFill="1" applyBorder="1" applyAlignment="1">
      <alignment horizontal="center" vertical="center" wrapText="1"/>
    </xf>
    <xf numFmtId="0" fontId="16" fillId="7" borderId="56" xfId="0" applyFont="1" applyFill="1" applyBorder="1" applyAlignment="1">
      <alignment horizontal="center" vertical="center" wrapText="1"/>
    </xf>
    <xf numFmtId="0" fontId="16" fillId="7" borderId="50" xfId="0" applyFont="1" applyFill="1" applyBorder="1" applyAlignment="1">
      <alignment horizontal="center" vertical="center"/>
    </xf>
    <xf numFmtId="0" fontId="16" fillId="7" borderId="51" xfId="0" applyFont="1" applyFill="1" applyBorder="1" applyAlignment="1">
      <alignment horizontal="center" vertical="center"/>
    </xf>
    <xf numFmtId="0" fontId="16" fillId="7" borderId="52" xfId="0" applyFont="1" applyFill="1" applyBorder="1" applyAlignment="1">
      <alignment horizontal="center" vertical="center"/>
    </xf>
    <xf numFmtId="0" fontId="16" fillId="7" borderId="45" xfId="0" applyFont="1" applyFill="1" applyBorder="1" applyAlignment="1">
      <alignment horizontal="center" vertical="center"/>
    </xf>
    <xf numFmtId="0" fontId="16" fillId="7" borderId="27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166" fontId="15" fillId="2" borderId="14" xfId="10" applyNumberFormat="1" applyFont="1" applyFill="1" applyBorder="1" applyAlignment="1">
      <alignment horizontal="center" vertical="center" wrapText="1"/>
    </xf>
    <xf numFmtId="166" fontId="16" fillId="2" borderId="14" xfId="10" applyNumberFormat="1" applyFont="1" applyFill="1" applyBorder="1" applyAlignment="1">
      <alignment horizontal="center" vertical="center"/>
    </xf>
    <xf numFmtId="166" fontId="16" fillId="2" borderId="20" xfId="10" applyNumberFormat="1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166" fontId="16" fillId="9" borderId="14" xfId="10" applyNumberFormat="1" applyFont="1" applyFill="1" applyBorder="1" applyAlignment="1">
      <alignment horizontal="center" vertical="center"/>
    </xf>
    <xf numFmtId="166" fontId="16" fillId="9" borderId="20" xfId="10" applyNumberFormat="1" applyFont="1" applyFill="1" applyBorder="1" applyAlignment="1">
      <alignment horizontal="center" vertical="center"/>
    </xf>
    <xf numFmtId="166" fontId="15" fillId="9" borderId="26" xfId="10" applyNumberFormat="1" applyFont="1" applyFill="1" applyBorder="1" applyAlignment="1">
      <alignment horizontal="center" vertical="center" wrapText="1"/>
    </xf>
    <xf numFmtId="166" fontId="15" fillId="9" borderId="27" xfId="10" applyNumberFormat="1" applyFont="1" applyFill="1" applyBorder="1" applyAlignment="1">
      <alignment horizontal="center" vertical="center" wrapText="1"/>
    </xf>
    <xf numFmtId="166" fontId="15" fillId="9" borderId="30" xfId="10" applyNumberFormat="1" applyFont="1" applyFill="1" applyBorder="1" applyAlignment="1">
      <alignment horizontal="center" vertical="center" wrapText="1"/>
    </xf>
    <xf numFmtId="166" fontId="15" fillId="9" borderId="9" xfId="10" applyNumberFormat="1" applyFont="1" applyFill="1" applyBorder="1" applyAlignment="1">
      <alignment horizontal="center" vertical="center" wrapText="1"/>
    </xf>
    <xf numFmtId="166" fontId="15" fillId="9" borderId="12" xfId="10" applyNumberFormat="1" applyFont="1" applyFill="1" applyBorder="1" applyAlignment="1">
      <alignment horizontal="center" vertical="center" wrapText="1"/>
    </xf>
    <xf numFmtId="166" fontId="15" fillId="9" borderId="15" xfId="10" applyNumberFormat="1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6" fontId="16" fillId="0" borderId="1" xfId="10" applyNumberFormat="1" applyFont="1" applyBorder="1" applyAlignment="1">
      <alignment horizontal="center"/>
    </xf>
    <xf numFmtId="166" fontId="16" fillId="0" borderId="3" xfId="10" applyNumberFormat="1" applyFont="1" applyBorder="1" applyAlignment="1">
      <alignment horizontal="center"/>
    </xf>
    <xf numFmtId="166" fontId="16" fillId="0" borderId="4" xfId="10" applyNumberFormat="1" applyFont="1" applyBorder="1" applyAlignment="1">
      <alignment horizontal="center"/>
    </xf>
    <xf numFmtId="166" fontId="16" fillId="0" borderId="6" xfId="10" applyNumberFormat="1" applyFont="1" applyBorder="1" applyAlignment="1">
      <alignment horizontal="center"/>
    </xf>
    <xf numFmtId="0" fontId="18" fillId="5" borderId="11" xfId="0" applyFont="1" applyFill="1" applyBorder="1" applyAlignment="1">
      <alignment vertical="center" wrapText="1"/>
    </xf>
    <xf numFmtId="0" fontId="20" fillId="3" borderId="11" xfId="0" applyFont="1" applyFill="1" applyBorder="1" applyAlignment="1">
      <alignment horizontal="center" vertical="center" wrapText="1"/>
    </xf>
    <xf numFmtId="166" fontId="15" fillId="3" borderId="11" xfId="10" applyNumberFormat="1" applyFont="1" applyFill="1" applyBorder="1" applyAlignment="1">
      <alignment horizontal="center" vertical="center" wrapText="1"/>
    </xf>
    <xf numFmtId="166" fontId="16" fillId="0" borderId="31" xfId="10" applyNumberFormat="1" applyFont="1" applyBorder="1" applyAlignment="1">
      <alignment horizontal="center"/>
    </xf>
    <xf numFmtId="166" fontId="16" fillId="0" borderId="58" xfId="10" applyNumberFormat="1" applyFont="1" applyBorder="1" applyAlignment="1">
      <alignment horizontal="center"/>
    </xf>
    <xf numFmtId="0" fontId="20" fillId="3" borderId="11" xfId="0" applyFont="1" applyFill="1" applyBorder="1" applyAlignment="1">
      <alignment vertical="center" wrapText="1"/>
    </xf>
    <xf numFmtId="0" fontId="18" fillId="5" borderId="20" xfId="0" applyFont="1" applyFill="1" applyBorder="1" applyAlignment="1">
      <alignment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5" fillId="3" borderId="11" xfId="0" applyFont="1" applyFill="1" applyBorder="1" applyAlignment="1">
      <alignment horizontal="center" wrapText="1"/>
    </xf>
    <xf numFmtId="0" fontId="15" fillId="3" borderId="45" xfId="0" applyFont="1" applyFill="1" applyBorder="1" applyAlignment="1">
      <alignment horizontal="center"/>
    </xf>
    <xf numFmtId="0" fontId="15" fillId="3" borderId="46" xfId="0" applyFont="1" applyFill="1" applyBorder="1" applyAlignment="1">
      <alignment horizontal="center"/>
    </xf>
    <xf numFmtId="166" fontId="15" fillId="2" borderId="9" xfId="10" applyNumberFormat="1" applyFont="1" applyFill="1" applyBorder="1" applyAlignment="1">
      <alignment horizontal="center" vertical="center" wrapText="1"/>
    </xf>
    <xf numFmtId="166" fontId="15" fillId="2" borderId="12" xfId="10" applyNumberFormat="1" applyFont="1" applyFill="1" applyBorder="1" applyAlignment="1">
      <alignment horizontal="center" vertical="center" wrapText="1"/>
    </xf>
    <xf numFmtId="166" fontId="15" fillId="2" borderId="15" xfId="10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6" fillId="0" borderId="14" xfId="11" applyFont="1" applyBorder="1" applyAlignment="1">
      <alignment horizontal="center" vertical="center" wrapText="1"/>
    </xf>
    <xf numFmtId="0" fontId="26" fillId="0" borderId="41" xfId="11" applyFont="1" applyBorder="1" applyAlignment="1">
      <alignment horizontal="center" vertical="center" wrapText="1"/>
    </xf>
    <xf numFmtId="0" fontId="26" fillId="0" borderId="20" xfId="11" applyFont="1" applyBorder="1" applyAlignment="1">
      <alignment horizontal="center" vertical="center" wrapText="1"/>
    </xf>
    <xf numFmtId="166" fontId="15" fillId="9" borderId="8" xfId="10" applyNumberFormat="1" applyFont="1" applyFill="1" applyBorder="1" applyAlignment="1">
      <alignment horizontal="center" vertical="center" wrapText="1"/>
    </xf>
    <xf numFmtId="166" fontId="15" fillId="9" borderId="14" xfId="10" applyNumberFormat="1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center" vertical="center" wrapText="1"/>
    </xf>
    <xf numFmtId="0" fontId="25" fillId="3" borderId="42" xfId="0" applyFont="1" applyFill="1" applyBorder="1" applyAlignment="1">
      <alignment horizontal="center" vertical="center" wrapText="1"/>
    </xf>
    <xf numFmtId="0" fontId="25" fillId="3" borderId="29" xfId="0" applyFont="1" applyFill="1" applyBorder="1" applyAlignment="1">
      <alignment horizontal="center" vertical="center" wrapText="1"/>
    </xf>
    <xf numFmtId="166" fontId="15" fillId="2" borderId="8" xfId="10" applyNumberFormat="1" applyFont="1" applyFill="1" applyBorder="1" applyAlignment="1">
      <alignment horizontal="center" vertical="center" wrapText="1"/>
    </xf>
    <xf numFmtId="0" fontId="26" fillId="0" borderId="14" xfId="11" applyFont="1" applyBorder="1" applyAlignment="1">
      <alignment horizontal="left" vertical="center"/>
    </xf>
    <xf numFmtId="0" fontId="26" fillId="0" borderId="41" xfId="11" applyFont="1" applyBorder="1" applyAlignment="1">
      <alignment horizontal="left" vertical="center"/>
    </xf>
    <xf numFmtId="0" fontId="26" fillId="0" borderId="20" xfId="11" applyFont="1" applyBorder="1" applyAlignment="1">
      <alignment horizontal="left" vertical="center"/>
    </xf>
    <xf numFmtId="0" fontId="24" fillId="2" borderId="2" xfId="0" applyFont="1" applyFill="1" applyBorder="1" applyAlignment="1">
      <alignment horizontal="center" vertical="center" wrapText="1"/>
    </xf>
    <xf numFmtId="166" fontId="15" fillId="9" borderId="50" xfId="10" applyNumberFormat="1" applyFont="1" applyFill="1" applyBorder="1" applyAlignment="1">
      <alignment horizontal="center" vertical="center" wrapText="1"/>
    </xf>
    <xf numFmtId="166" fontId="15" fillId="9" borderId="45" xfId="10" applyNumberFormat="1" applyFont="1" applyFill="1" applyBorder="1" applyAlignment="1">
      <alignment horizontal="center" vertical="center" wrapText="1"/>
    </xf>
    <xf numFmtId="166" fontId="15" fillId="9" borderId="39" xfId="10" applyNumberFormat="1" applyFont="1" applyFill="1" applyBorder="1" applyAlignment="1">
      <alignment horizontal="center" vertical="center" wrapText="1"/>
    </xf>
    <xf numFmtId="166" fontId="15" fillId="2" borderId="50" xfId="10" applyNumberFormat="1" applyFont="1" applyFill="1" applyBorder="1" applyAlignment="1">
      <alignment horizontal="center" vertical="center" wrapText="1"/>
    </xf>
    <xf numFmtId="166" fontId="15" fillId="2" borderId="45" xfId="10" applyNumberFormat="1" applyFont="1" applyFill="1" applyBorder="1" applyAlignment="1">
      <alignment horizontal="center" vertical="center" wrapText="1"/>
    </xf>
    <xf numFmtId="166" fontId="15" fillId="2" borderId="39" xfId="1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58" xfId="0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28" fillId="4" borderId="11" xfId="0" applyFont="1" applyFill="1" applyBorder="1" applyAlignment="1">
      <alignment horizontal="center" vertical="center"/>
    </xf>
    <xf numFmtId="0" fontId="29" fillId="3" borderId="11" xfId="0" applyFont="1" applyFill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43" fontId="15" fillId="9" borderId="9" xfId="10" applyFont="1" applyFill="1" applyBorder="1" applyAlignment="1">
      <alignment horizontal="center" vertical="center" wrapText="1"/>
    </xf>
    <xf numFmtId="43" fontId="15" fillId="9" borderId="12" xfId="10" applyFont="1" applyFill="1" applyBorder="1" applyAlignment="1">
      <alignment horizontal="center" vertical="center" wrapText="1"/>
    </xf>
    <xf numFmtId="43" fontId="15" fillId="9" borderId="15" xfId="1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left"/>
    </xf>
    <xf numFmtId="0" fontId="5" fillId="3" borderId="29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43" fontId="15" fillId="2" borderId="8" xfId="10" applyFont="1" applyFill="1" applyBorder="1" applyAlignment="1">
      <alignment horizontal="center" vertical="center" wrapText="1"/>
    </xf>
    <xf numFmtId="43" fontId="15" fillId="2" borderId="11" xfId="10" applyFont="1" applyFill="1" applyBorder="1" applyAlignment="1">
      <alignment horizontal="center" vertical="center" wrapText="1"/>
    </xf>
    <xf numFmtId="43" fontId="15" fillId="2" borderId="14" xfId="10" applyFont="1" applyFill="1" applyBorder="1" applyAlignment="1">
      <alignment horizontal="center" vertical="center" wrapText="1"/>
    </xf>
    <xf numFmtId="43" fontId="15" fillId="2" borderId="9" xfId="10" applyFont="1" applyFill="1" applyBorder="1" applyAlignment="1">
      <alignment horizontal="center" vertical="center" wrapText="1"/>
    </xf>
    <xf numFmtId="43" fontId="15" fillId="2" borderId="12" xfId="10" applyFont="1" applyFill="1" applyBorder="1" applyAlignment="1">
      <alignment horizontal="center" vertical="center" wrapText="1"/>
    </xf>
    <xf numFmtId="43" fontId="15" fillId="2" borderId="15" xfId="10" applyFont="1" applyFill="1" applyBorder="1" applyAlignment="1">
      <alignment horizontal="center" vertical="center" wrapText="1"/>
    </xf>
    <xf numFmtId="43" fontId="15" fillId="9" borderId="8" xfId="10" applyFont="1" applyFill="1" applyBorder="1" applyAlignment="1">
      <alignment horizontal="center" vertical="center" wrapText="1"/>
    </xf>
    <xf numFmtId="43" fontId="15" fillId="9" borderId="11" xfId="10" applyFont="1" applyFill="1" applyBorder="1" applyAlignment="1">
      <alignment horizontal="center" vertical="center" wrapText="1"/>
    </xf>
    <xf numFmtId="43" fontId="15" fillId="9" borderId="14" xfId="10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10" fillId="5" borderId="11" xfId="0" applyFont="1" applyFill="1" applyBorder="1" applyAlignment="1">
      <alignment vertical="center" wrapText="1"/>
    </xf>
    <xf numFmtId="166" fontId="15" fillId="3" borderId="8" xfId="10" applyNumberFormat="1" applyFont="1" applyFill="1" applyBorder="1" applyAlignment="1">
      <alignment horizontal="center" vertical="center" wrapText="1"/>
    </xf>
    <xf numFmtId="166" fontId="15" fillId="3" borderId="14" xfId="10" applyNumberFormat="1" applyFont="1" applyFill="1" applyBorder="1" applyAlignment="1">
      <alignment horizontal="center" vertical="center" wrapText="1"/>
    </xf>
    <xf numFmtId="166" fontId="15" fillId="3" borderId="9" xfId="10" applyNumberFormat="1" applyFont="1" applyFill="1" applyBorder="1" applyAlignment="1">
      <alignment horizontal="center" vertical="center" wrapText="1"/>
    </xf>
    <xf numFmtId="166" fontId="15" fillId="3" borderId="12" xfId="10" applyNumberFormat="1" applyFont="1" applyFill="1" applyBorder="1" applyAlignment="1">
      <alignment horizontal="center" vertical="center" wrapText="1"/>
    </xf>
    <xf numFmtId="166" fontId="15" fillId="3" borderId="15" xfId="10" applyNumberFormat="1" applyFont="1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 vertical="center" wrapText="1"/>
    </xf>
    <xf numFmtId="0" fontId="10" fillId="5" borderId="41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0" fillId="12" borderId="21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29" fillId="3" borderId="20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/>
    </xf>
    <xf numFmtId="0" fontId="29" fillId="3" borderId="11" xfId="0" applyFont="1" applyFill="1" applyBorder="1" applyAlignment="1">
      <alignment horizontal="center" vertical="center" wrapText="1"/>
    </xf>
    <xf numFmtId="0" fontId="28" fillId="4" borderId="45" xfId="0" applyFont="1" applyFill="1" applyBorder="1" applyAlignment="1">
      <alignment horizontal="center" vertical="center"/>
    </xf>
    <xf numFmtId="0" fontId="28" fillId="4" borderId="46" xfId="0" applyFont="1" applyFill="1" applyBorder="1" applyAlignment="1">
      <alignment horizontal="center" vertical="center"/>
    </xf>
    <xf numFmtId="0" fontId="28" fillId="4" borderId="27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vertical="center" wrapText="1"/>
    </xf>
    <xf numFmtId="0" fontId="0" fillId="12" borderId="11" xfId="0" applyFill="1" applyBorder="1" applyAlignment="1">
      <alignment horizontal="center"/>
    </xf>
    <xf numFmtId="0" fontId="28" fillId="4" borderId="31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31" fillId="3" borderId="47" xfId="0" applyFont="1" applyFill="1" applyBorder="1" applyAlignment="1">
      <alignment horizontal="center" vertical="center" wrapText="1"/>
    </xf>
    <xf numFmtId="0" fontId="31" fillId="3" borderId="29" xfId="0" applyFont="1" applyFill="1" applyBorder="1" applyAlignment="1">
      <alignment horizontal="center" vertical="center" wrapText="1"/>
    </xf>
    <xf numFmtId="0" fontId="31" fillId="3" borderId="11" xfId="0" applyFont="1" applyFill="1" applyBorder="1" applyAlignment="1">
      <alignment horizontal="center" vertical="center" wrapText="1"/>
    </xf>
    <xf numFmtId="166" fontId="17" fillId="9" borderId="63" xfId="10" applyNumberFormat="1" applyFont="1" applyFill="1" applyBorder="1" applyAlignment="1">
      <alignment horizontal="center" vertical="center" wrapText="1"/>
    </xf>
    <xf numFmtId="166" fontId="17" fillId="9" borderId="41" xfId="10" applyNumberFormat="1" applyFont="1" applyFill="1" applyBorder="1" applyAlignment="1">
      <alignment horizontal="center" vertical="center" wrapText="1"/>
    </xf>
    <xf numFmtId="166" fontId="17" fillId="9" borderId="20" xfId="10" applyNumberFormat="1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58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166" fontId="17" fillId="2" borderId="63" xfId="10" applyNumberFormat="1" applyFont="1" applyFill="1" applyBorder="1" applyAlignment="1">
      <alignment horizontal="center" vertical="center" wrapText="1"/>
    </xf>
    <xf numFmtId="166" fontId="17" fillId="2" borderId="41" xfId="10" applyNumberFormat="1" applyFont="1" applyFill="1" applyBorder="1" applyAlignment="1">
      <alignment horizontal="center" vertical="center" wrapText="1"/>
    </xf>
    <xf numFmtId="166" fontId="17" fillId="2" borderId="20" xfId="10" applyNumberFormat="1" applyFont="1" applyFill="1" applyBorder="1" applyAlignment="1">
      <alignment horizontal="center" vertical="center" wrapText="1"/>
    </xf>
    <xf numFmtId="0" fontId="16" fillId="2" borderId="36" xfId="0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3" borderId="48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25" xfId="0" applyFont="1" applyFill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center" vertical="center" wrapText="1"/>
    </xf>
    <xf numFmtId="0" fontId="19" fillId="3" borderId="69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 wrapText="1"/>
    </xf>
    <xf numFmtId="166" fontId="17" fillId="9" borderId="48" xfId="10" applyNumberFormat="1" applyFont="1" applyFill="1" applyBorder="1" applyAlignment="1">
      <alignment horizontal="center" vertical="center" wrapText="1"/>
    </xf>
    <xf numFmtId="166" fontId="17" fillId="9" borderId="24" xfId="10" applyNumberFormat="1" applyFont="1" applyFill="1" applyBorder="1" applyAlignment="1">
      <alignment horizontal="center" vertical="center" wrapText="1"/>
    </xf>
    <xf numFmtId="166" fontId="17" fillId="9" borderId="25" xfId="10" applyNumberFormat="1" applyFont="1" applyFill="1" applyBorder="1" applyAlignment="1">
      <alignment horizontal="center" vertical="center" wrapText="1"/>
    </xf>
    <xf numFmtId="166" fontId="17" fillId="2" borderId="48" xfId="10" applyNumberFormat="1" applyFont="1" applyFill="1" applyBorder="1" applyAlignment="1">
      <alignment horizontal="center" vertical="center" wrapText="1"/>
    </xf>
    <xf numFmtId="166" fontId="17" fillId="2" borderId="24" xfId="10" applyNumberFormat="1" applyFont="1" applyFill="1" applyBorder="1" applyAlignment="1">
      <alignment horizontal="center" vertical="center" wrapText="1"/>
    </xf>
    <xf numFmtId="166" fontId="17" fillId="2" borderId="25" xfId="10" applyNumberFormat="1" applyFont="1" applyFill="1" applyBorder="1" applyAlignment="1">
      <alignment horizontal="center" vertical="center" wrapText="1"/>
    </xf>
    <xf numFmtId="43" fontId="19" fillId="3" borderId="11" xfId="10" applyFont="1" applyFill="1" applyBorder="1" applyAlignment="1">
      <alignment horizontal="center" vertical="center" wrapText="1"/>
    </xf>
    <xf numFmtId="166" fontId="17" fillId="9" borderId="11" xfId="10" applyNumberFormat="1" applyFont="1" applyFill="1" applyBorder="1" applyAlignment="1">
      <alignment horizontal="center" vertical="center" wrapText="1"/>
    </xf>
    <xf numFmtId="166" fontId="17" fillId="2" borderId="11" xfId="10" applyNumberFormat="1" applyFont="1" applyFill="1" applyBorder="1" applyAlignment="1">
      <alignment horizontal="center" vertical="center" wrapText="1"/>
    </xf>
    <xf numFmtId="0" fontId="19" fillId="3" borderId="39" xfId="0" applyFont="1" applyFill="1" applyBorder="1" applyAlignment="1">
      <alignment horizontal="center" vertical="center" wrapText="1"/>
    </xf>
    <xf numFmtId="0" fontId="19" fillId="3" borderId="40" xfId="0" applyFont="1" applyFill="1" applyBorder="1" applyAlignment="1">
      <alignment horizontal="center" vertical="center" wrapText="1"/>
    </xf>
    <xf numFmtId="0" fontId="19" fillId="3" borderId="30" xfId="0" applyFont="1" applyFill="1" applyBorder="1" applyAlignment="1">
      <alignment horizontal="center" vertical="center" wrapText="1"/>
    </xf>
    <xf numFmtId="0" fontId="19" fillId="3" borderId="29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6" fillId="0" borderId="1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8" xfId="0" applyFont="1" applyBorder="1" applyAlignment="1">
      <alignment horizontal="center"/>
    </xf>
    <xf numFmtId="0" fontId="17" fillId="9" borderId="11" xfId="2" applyFont="1" applyFill="1" applyBorder="1" applyAlignment="1">
      <alignment horizontal="center" vertical="center" wrapText="1"/>
    </xf>
    <xf numFmtId="0" fontId="17" fillId="9" borderId="63" xfId="2" applyFont="1" applyFill="1" applyBorder="1" applyAlignment="1">
      <alignment horizontal="center" vertical="center" wrapText="1"/>
    </xf>
    <xf numFmtId="0" fontId="17" fillId="9" borderId="41" xfId="2" applyFont="1" applyFill="1" applyBorder="1" applyAlignment="1">
      <alignment horizontal="center" vertical="center" wrapText="1"/>
    </xf>
    <xf numFmtId="0" fontId="17" fillId="9" borderId="20" xfId="2" applyFont="1" applyFill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1" fillId="9" borderId="63" xfId="2" applyFont="1" applyFill="1" applyBorder="1" applyAlignment="1">
      <alignment horizontal="center" vertical="center" wrapText="1"/>
    </xf>
    <xf numFmtId="0" fontId="21" fillId="9" borderId="41" xfId="2" applyFont="1" applyFill="1" applyBorder="1" applyAlignment="1">
      <alignment horizontal="center" vertical="center" wrapText="1"/>
    </xf>
    <xf numFmtId="0" fontId="21" fillId="9" borderId="20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1" fillId="2" borderId="63" xfId="2" applyFont="1" applyFill="1" applyBorder="1" applyAlignment="1">
      <alignment horizontal="center" vertical="center" wrapText="1"/>
    </xf>
    <xf numFmtId="0" fontId="21" fillId="2" borderId="41" xfId="2" applyFont="1" applyFill="1" applyBorder="1" applyAlignment="1">
      <alignment horizontal="center" vertical="center" wrapText="1"/>
    </xf>
    <xf numFmtId="0" fontId="21" fillId="2" borderId="20" xfId="2" applyFont="1" applyFill="1" applyBorder="1" applyAlignment="1">
      <alignment horizontal="center" vertical="center" wrapText="1"/>
    </xf>
    <xf numFmtId="0" fontId="9" fillId="2" borderId="21" xfId="2" applyFont="1" applyFill="1" applyBorder="1" applyAlignment="1">
      <alignment horizontal="center" vertical="center"/>
    </xf>
    <xf numFmtId="0" fontId="9" fillId="2" borderId="22" xfId="2" applyFont="1" applyFill="1" applyBorder="1" applyAlignment="1">
      <alignment horizontal="center" vertical="center"/>
    </xf>
    <xf numFmtId="0" fontId="9" fillId="2" borderId="23" xfId="2" applyFont="1" applyFill="1" applyBorder="1" applyAlignment="1">
      <alignment horizontal="center" vertical="center"/>
    </xf>
    <xf numFmtId="0" fontId="10" fillId="3" borderId="11" xfId="2" applyFont="1" applyFill="1" applyBorder="1" applyAlignment="1">
      <alignment vertical="center" wrapText="1"/>
    </xf>
    <xf numFmtId="0" fontId="10" fillId="5" borderId="11" xfId="2" applyFont="1" applyFill="1" applyBorder="1" applyAlignment="1">
      <alignment vertical="center" wrapText="1"/>
    </xf>
  </cellXfs>
  <cellStyles count="13">
    <cellStyle name="Гиперссылка" xfId="1" builtinId="8"/>
    <cellStyle name="Гиперссылка 2" xfId="3" xr:uid="{5AF4AE6B-8F5D-450B-9C97-AFA578E0546B}"/>
    <cellStyle name="Обычный" xfId="0" builtinId="0"/>
    <cellStyle name="Обычный 2" xfId="2" xr:uid="{AB0666AD-420C-4040-A91F-408368E77574}"/>
    <cellStyle name="Обычный 2 2 2" xfId="11" xr:uid="{B29D9927-6F29-4040-A67D-540A74CBCA29}"/>
    <cellStyle name="Обычный 2 5" xfId="12" xr:uid="{402D4044-598C-4810-8E56-5169A2B0ACEA}"/>
    <cellStyle name="Обычный 3" xfId="4" xr:uid="{94EB4F29-F1A7-48FF-9480-9DC125A33E27}"/>
    <cellStyle name="Обычный 4" xfId="5" xr:uid="{9326A3DF-212F-49A7-8450-5BA98D99EF2D}"/>
    <cellStyle name="Обычный 5" xfId="6" xr:uid="{E3544233-3B19-4715-AC79-8F678E021A9D}"/>
    <cellStyle name="Процентный" xfId="9" builtinId="5"/>
    <cellStyle name="Процентный 2" xfId="8" xr:uid="{94BA4B84-CAA0-4C94-992C-AB9E0C1DD925}"/>
    <cellStyle name="Финансовый" xfId="10" builtinId="3"/>
    <cellStyle name="Финансовый 2" xfId="7" xr:uid="{CF94574D-5517-4E90-BDDB-DAD323846CD4}"/>
  </cellStyles>
  <dxfs count="0"/>
  <tableStyles count="0" defaultTableStyle="TableStyleMedium2" defaultPivotStyle="PivotStyleLight16"/>
  <colors>
    <mruColors>
      <color rgb="FFCCECFF"/>
      <color rgb="FF6666FF"/>
      <color rgb="FFFFFFCC"/>
      <color rgb="FF3870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&#1055;&#1042;&#1060;!A1"/><Relationship Id="rId18" Type="http://schemas.openxmlformats.org/officeDocument/2006/relationships/hyperlink" Target="#&#1056;&#1042;&#1053;!A1"/><Relationship Id="rId26" Type="http://schemas.openxmlformats.org/officeDocument/2006/relationships/hyperlink" Target="#&#1050;&#1054;!A1"/><Relationship Id="rId3" Type="http://schemas.openxmlformats.org/officeDocument/2006/relationships/hyperlink" Target="#'&#1042;&#1062; 14-46'!A1"/><Relationship Id="rId21" Type="http://schemas.openxmlformats.org/officeDocument/2006/relationships/hyperlink" Target="#&#1056;&#1065;!A1"/><Relationship Id="rId7" Type="http://schemas.openxmlformats.org/officeDocument/2006/relationships/hyperlink" Target="#&#1056;&#1050;&#1042;!A1"/><Relationship Id="rId12" Type="http://schemas.openxmlformats.org/officeDocument/2006/relationships/hyperlink" Target="#&#1055;&#1042;&#1053;!A1"/><Relationship Id="rId17" Type="http://schemas.openxmlformats.org/officeDocument/2006/relationships/hyperlink" Target="#&#1056;&#1042;&#1048;!A1"/><Relationship Id="rId25" Type="http://schemas.openxmlformats.org/officeDocument/2006/relationships/hyperlink" Target="#&#1050;&#1054;&#1055;!A1"/><Relationship Id="rId33" Type="http://schemas.openxmlformats.org/officeDocument/2006/relationships/hyperlink" Target="#'&#1056;&#1042;-1'!A1"/><Relationship Id="rId2" Type="http://schemas.openxmlformats.org/officeDocument/2006/relationships/hyperlink" Target="#'&#1042;&#1062; 4-75'!A1"/><Relationship Id="rId16" Type="http://schemas.openxmlformats.org/officeDocument/2006/relationships/hyperlink" Target="#'4&#1056;&#1042;&#1055;.'!A1"/><Relationship Id="rId20" Type="http://schemas.openxmlformats.org/officeDocument/2006/relationships/hyperlink" Target="#'&#1056;&#1042;&#1088;-2'!A1"/><Relationship Id="rId29" Type="http://schemas.openxmlformats.org/officeDocument/2006/relationships/hyperlink" Target="#&#1050;&#1048;&#1044;!A1"/><Relationship Id="rId1" Type="http://schemas.openxmlformats.org/officeDocument/2006/relationships/image" Target="../media/image1.png"/><Relationship Id="rId6" Type="http://schemas.openxmlformats.org/officeDocument/2006/relationships/hyperlink" Target="#'&#1042;&#1050;&#1055;&#1055;+&#1042;&#1050;&#1055;&#1055;-&#1064;.'!A1"/><Relationship Id="rId11" Type="http://schemas.openxmlformats.org/officeDocument/2006/relationships/hyperlink" Target="#&#1060;&#1071;&#1043;.!A1"/><Relationship Id="rId24" Type="http://schemas.openxmlformats.org/officeDocument/2006/relationships/hyperlink" Target="#&#1044;&#1050;&#1057;&#1055;!A1"/><Relationship Id="rId32" Type="http://schemas.openxmlformats.org/officeDocument/2006/relationships/hyperlink" Target="#&#1051;&#1044;!A1"/><Relationship Id="rId5" Type="http://schemas.openxmlformats.org/officeDocument/2006/relationships/hyperlink" Target="#&#1042;&#1056;!A1"/><Relationship Id="rId15" Type="http://schemas.openxmlformats.org/officeDocument/2006/relationships/hyperlink" Target="#RSK!A1"/><Relationship Id="rId23" Type="http://schemas.openxmlformats.org/officeDocument/2006/relationships/hyperlink" Target="#'&#1050;&#1055;&#1044; &#1053;&#1047;'!A1"/><Relationship Id="rId28" Type="http://schemas.openxmlformats.org/officeDocument/2006/relationships/hyperlink" Target="#&#1050;&#1042;&#1059;!A1"/><Relationship Id="rId10" Type="http://schemas.openxmlformats.org/officeDocument/2006/relationships/hyperlink" Target="#&#1060;&#1071;&#1050;.!A1"/><Relationship Id="rId19" Type="http://schemas.openxmlformats.org/officeDocument/2006/relationships/hyperlink" Target="#'&#1056;&#1042;&#1088;-1'!A1"/><Relationship Id="rId31" Type="http://schemas.openxmlformats.org/officeDocument/2006/relationships/hyperlink" Target="#&#1050;&#1051;!A1"/><Relationship Id="rId4" Type="http://schemas.openxmlformats.org/officeDocument/2006/relationships/hyperlink" Target="#&#1042;&#1050;&#1055;!A1"/><Relationship Id="rId9" Type="http://schemas.openxmlformats.org/officeDocument/2006/relationships/hyperlink" Target="#&#1044;&#1056;!A1"/><Relationship Id="rId14" Type="http://schemas.openxmlformats.org/officeDocument/2006/relationships/hyperlink" Target="#&#1040;&#1042;&#1050;&#1074;!A1"/><Relationship Id="rId22" Type="http://schemas.openxmlformats.org/officeDocument/2006/relationships/hyperlink" Target="#'&#1050;&#1055;&#1059; &#1053;&#1054;'!A1"/><Relationship Id="rId27" Type="http://schemas.openxmlformats.org/officeDocument/2006/relationships/hyperlink" Target="#&#1050;&#1054;&#1043;!A1"/><Relationship Id="rId30" Type="http://schemas.openxmlformats.org/officeDocument/2006/relationships/hyperlink" Target="#&#1050;&#1057;!A1"/><Relationship Id="rId8" Type="http://schemas.openxmlformats.org/officeDocument/2006/relationships/hyperlink" Target="#&#1050;&#1055;&#1056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52;&#1077;&#1085;&#1102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052;&#1077;&#1085;&#1102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052;&#1077;&#1085;&#1102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052;&#1077;&#1085;&#1102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052;&#1077;&#1085;&#1102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2;&#1077;&#1085;&#1102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2;&#1077;&#1085;&#1102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2;&#1077;&#1085;&#1102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&#1052;&#1077;&#1085;&#1102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#&#1052;&#1077;&#1085;&#1102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9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10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1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1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13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hyperlink" Target="#&#1052;&#1077;&#1085;&#1102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15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hyperlink" Target="#&#1052;&#1077;&#1085;&#1102;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hyperlink" Target="#&#1052;&#1077;&#1085;&#1102;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hyperlink" Target="#&#1052;&#1077;&#1085;&#1102;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hyperlink" Target="#&#1052;&#1077;&#1085;&#1102;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hyperlink" Target="#&#1052;&#1077;&#1085;&#1102;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hyperlink" Target="#&#1052;&#1077;&#1085;&#1102;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2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23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24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25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26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77;&#1085;&#1102;!A1"/><Relationship Id="rId1" Type="http://schemas.openxmlformats.org/officeDocument/2006/relationships/image" Target="../media/image27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hyperlink" Target="#&#1052;&#1077;&#1085;&#1102;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486482</xdr:colOff>
      <xdr:row>1</xdr:row>
      <xdr:rowOff>38100</xdr:rowOff>
    </xdr:from>
    <xdr:to>
      <xdr:col>7</xdr:col>
      <xdr:colOff>409576</xdr:colOff>
      <xdr:row>5</xdr:row>
      <xdr:rowOff>117182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002FF52-DFC1-48D4-9D8E-48C1FD150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482" y="228600"/>
          <a:ext cx="4190294" cy="841082"/>
        </a:xfrm>
        <a:prstGeom prst="rect">
          <a:avLst/>
        </a:prstGeom>
        <a:noFill/>
      </xdr:spPr>
    </xdr:pic>
    <xdr:clientData/>
  </xdr:twoCellAnchor>
  <xdr:twoCellAnchor>
    <xdr:from>
      <xdr:col>0</xdr:col>
      <xdr:colOff>104775</xdr:colOff>
      <xdr:row>12</xdr:row>
      <xdr:rowOff>9525</xdr:rowOff>
    </xdr:from>
    <xdr:to>
      <xdr:col>12</xdr:col>
      <xdr:colOff>533400</xdr:colOff>
      <xdr:row>54</xdr:row>
      <xdr:rowOff>114300</xdr:rowOff>
    </xdr:to>
    <xdr:grpSp>
      <xdr:nvGrpSpPr>
        <xdr:cNvPr id="37" name="Группа 36">
          <a:extLst>
            <a:ext uri="{FF2B5EF4-FFF2-40B4-BE49-F238E27FC236}">
              <a16:creationId xmlns:a16="http://schemas.microsoft.com/office/drawing/2014/main" id="{C59AB6F7-0342-D7D3-2863-A7314103AD8F}"/>
            </a:ext>
          </a:extLst>
        </xdr:cNvPr>
        <xdr:cNvGrpSpPr>
          <a:grpSpLocks noChangeAspect="1"/>
        </xdr:cNvGrpSpPr>
      </xdr:nvGrpSpPr>
      <xdr:grpSpPr>
        <a:xfrm>
          <a:off x="104775" y="2351554"/>
          <a:ext cx="7690037" cy="8105775"/>
          <a:chOff x="104775" y="2352675"/>
          <a:chExt cx="7743825" cy="8105775"/>
        </a:xfrm>
      </xdr:grpSpPr>
      <xdr:sp macro="" textlink="">
        <xdr:nvSpPr>
          <xdr:cNvPr id="3" name="Прямоугольник: скругленные углы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C3474B9-8FBC-6980-9EE9-2F82C8993509}"/>
              </a:ext>
            </a:extLst>
          </xdr:cNvPr>
          <xdr:cNvSpPr>
            <a:spLocks noChangeAspect="1"/>
          </xdr:cNvSpPr>
        </xdr:nvSpPr>
        <xdr:spPr>
          <a:xfrm>
            <a:off x="104775" y="23526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>
                <a:latin typeface="+mn-lt"/>
              </a:rPr>
              <a:t>ВЕНТИЛЯТОР ЦЕНТРОБЕЖНЫЙ </a:t>
            </a:r>
            <a:br>
              <a:rPr lang="ru-RU" sz="1100" b="1">
                <a:latin typeface="+mn-lt"/>
              </a:rPr>
            </a:br>
            <a:r>
              <a:rPr lang="ru-RU" sz="1100" b="1">
                <a:latin typeface="+mn-lt"/>
              </a:rPr>
              <a:t>ВЦ 4-75-Ц</a:t>
            </a:r>
          </a:p>
        </xdr:txBody>
      </xdr:sp>
      <xdr:sp macro="" textlink="">
        <xdr:nvSpPr>
          <xdr:cNvPr id="4" name="Прямоугольник: скругленные углы 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E1D338D-96B8-4D09-A017-25E3605653F1}"/>
              </a:ext>
            </a:extLst>
          </xdr:cNvPr>
          <xdr:cNvSpPr>
            <a:spLocks noChangeAspect="1"/>
          </xdr:cNvSpPr>
        </xdr:nvSpPr>
        <xdr:spPr>
          <a:xfrm>
            <a:off x="2066925" y="23526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>
                <a:latin typeface="+mn-lt"/>
              </a:rPr>
              <a:t>ВЕНТИЛЯТОР ЦЕНТРОБЕЖНЫЙ </a:t>
            </a:r>
            <a:br>
              <a:rPr lang="ru-RU" sz="1100" b="1">
                <a:latin typeface="+mn-lt"/>
              </a:rPr>
            </a:br>
            <a:r>
              <a:rPr lang="ru-RU" sz="1100" b="1">
                <a:latin typeface="+mn-lt"/>
              </a:rPr>
              <a:t>ВЦ 14-46</a:t>
            </a:r>
          </a:p>
        </xdr:txBody>
      </xdr:sp>
      <xdr:sp macro="" textlink="">
        <xdr:nvSpPr>
          <xdr:cNvPr id="5" name="Прямоугольник: скругленные углы 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4E8C5B1-2831-482E-BA0C-142DB87E283B}"/>
              </a:ext>
            </a:extLst>
          </xdr:cNvPr>
          <xdr:cNvSpPr>
            <a:spLocks noChangeAspect="1"/>
          </xdr:cNvSpPr>
        </xdr:nvSpPr>
        <xdr:spPr>
          <a:xfrm>
            <a:off x="4029075" y="23526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ВЕНТИЛЯТОР КАНАЛЬНЫЙ ПРЯМОУГОЛЬНЫЙ ВКП/ВКПШ</a:t>
            </a:r>
          </a:p>
        </xdr:txBody>
      </xdr:sp>
      <xdr:sp macro="" textlink="">
        <xdr:nvSpPr>
          <xdr:cNvPr id="6" name="Прямоугольник: скругленные углы 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FA36C22-92C4-4917-A27E-16D231CF107D}"/>
              </a:ext>
            </a:extLst>
          </xdr:cNvPr>
          <xdr:cNvSpPr>
            <a:spLocks noChangeAspect="1"/>
          </xdr:cNvSpPr>
        </xdr:nvSpPr>
        <xdr:spPr>
          <a:xfrm>
            <a:off x="5991225" y="23526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ВЕНТИЛЯТОР </a:t>
            </a:r>
            <a:br>
              <a:rPr lang="ru-RU" sz="1100" b="1"/>
            </a:br>
            <a:r>
              <a:rPr lang="ru-RU" sz="1100" b="1"/>
              <a:t>ВР</a:t>
            </a:r>
          </a:p>
        </xdr:txBody>
      </xdr:sp>
      <xdr:sp macro="" textlink="">
        <xdr:nvSpPr>
          <xdr:cNvPr id="7" name="Прямоугольник: скругленные углы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411A81C0-1400-4D5A-95AC-9B9276C4E68F}"/>
              </a:ext>
            </a:extLst>
          </xdr:cNvPr>
          <xdr:cNvSpPr>
            <a:spLocks noChangeAspect="1"/>
          </xdr:cNvSpPr>
        </xdr:nvSpPr>
        <xdr:spPr>
          <a:xfrm>
            <a:off x="104775" y="33813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КАНАЛЬНЫЕ РАДИАЛЬНЫЕ ВЕНТИЛЯТОРЫ ВКПП/ВКПП-Ш</a:t>
            </a:r>
          </a:p>
        </xdr:txBody>
      </xdr:sp>
      <xdr:sp macro="" textlink="">
        <xdr:nvSpPr>
          <xdr:cNvPr id="8" name="Прямоугольник: скругленные углы 7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AF760FD7-43E0-4ED5-B070-BD22C7179876}"/>
              </a:ext>
            </a:extLst>
          </xdr:cNvPr>
          <xdr:cNvSpPr>
            <a:spLocks noChangeAspect="1"/>
          </xdr:cNvSpPr>
        </xdr:nvSpPr>
        <xdr:spPr>
          <a:xfrm>
            <a:off x="2066925" y="33813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РЕКУПЕРАТОР КАНАЛЬНЫЙ ВЕНТИЛЯТОРНЫЙ </a:t>
            </a:r>
            <a:br>
              <a:rPr lang="ru-RU" sz="1100" b="1"/>
            </a:br>
            <a:r>
              <a:rPr lang="ru-RU" sz="1100" b="1"/>
              <a:t>РКВ</a:t>
            </a:r>
          </a:p>
        </xdr:txBody>
      </xdr:sp>
      <xdr:sp macro="" textlink="">
        <xdr:nvSpPr>
          <xdr:cNvPr id="9" name="Прямоугольник: скругленные углы 8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80018135-8DCE-4DE8-9192-141527F12DD3}"/>
              </a:ext>
            </a:extLst>
          </xdr:cNvPr>
          <xdr:cNvSpPr>
            <a:spLocks noChangeAspect="1"/>
          </xdr:cNvSpPr>
        </xdr:nvSpPr>
        <xdr:spPr>
          <a:xfrm>
            <a:off x="4029075" y="33813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КАНАЛЬНЫЙ РЕКУПЕРАТОР </a:t>
            </a:r>
            <a:br>
              <a:rPr lang="ru-RU" sz="1100" b="1"/>
            </a:br>
            <a:r>
              <a:rPr lang="ru-RU" sz="1100" b="1"/>
              <a:t>КПР</a:t>
            </a:r>
          </a:p>
        </xdr:txBody>
      </xdr:sp>
      <xdr:sp macro="" textlink="">
        <xdr:nvSpPr>
          <xdr:cNvPr id="10" name="Прямоугольник: скругленные углы 9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33278264-17B8-4F3A-90D6-16AD16226B1B}"/>
              </a:ext>
            </a:extLst>
          </xdr:cNvPr>
          <xdr:cNvSpPr>
            <a:spLocks noChangeAspect="1"/>
          </xdr:cNvSpPr>
        </xdr:nvSpPr>
        <xdr:spPr>
          <a:xfrm>
            <a:off x="5991225" y="33813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ДЕФЛЕКТОР РОТАЦИОННЫЙ </a:t>
            </a:r>
            <a:br>
              <a:rPr lang="ru-RU" sz="1100" b="1"/>
            </a:br>
            <a:r>
              <a:rPr lang="ru-RU" sz="1100" b="1"/>
              <a:t>ДР</a:t>
            </a:r>
          </a:p>
        </xdr:txBody>
      </xdr:sp>
      <xdr:sp macro="" textlink="">
        <xdr:nvSpPr>
          <xdr:cNvPr id="19" name="Прямоугольник: скругленные углы 18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225E3278-6B9B-493A-9313-BCB59E7D54A5}"/>
              </a:ext>
            </a:extLst>
          </xdr:cNvPr>
          <xdr:cNvSpPr>
            <a:spLocks noChangeAspect="1"/>
          </xdr:cNvSpPr>
        </xdr:nvSpPr>
        <xdr:spPr>
          <a:xfrm>
            <a:off x="104775" y="44100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ФИЛЬТРЫ </a:t>
            </a:r>
            <a:br>
              <a:rPr lang="ru-RU" sz="1100" b="1"/>
            </a:br>
            <a:r>
              <a:rPr lang="ru-RU" sz="1100" b="1"/>
              <a:t>ФЯК</a:t>
            </a:r>
          </a:p>
        </xdr:txBody>
      </xdr:sp>
      <xdr:sp macro="" textlink="">
        <xdr:nvSpPr>
          <xdr:cNvPr id="20" name="Прямоугольник: скругленные углы 19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D7D92DCB-A146-4A31-8603-5DC2FB2181FC}"/>
              </a:ext>
            </a:extLst>
          </xdr:cNvPr>
          <xdr:cNvSpPr>
            <a:spLocks noChangeAspect="1"/>
          </xdr:cNvSpPr>
        </xdr:nvSpPr>
        <xdr:spPr>
          <a:xfrm>
            <a:off x="2066925" y="44100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ФИЛЬТРЫ </a:t>
            </a:r>
            <a:br>
              <a:rPr lang="ru-RU" sz="1100" b="1"/>
            </a:br>
            <a:r>
              <a:rPr lang="ru-RU" sz="1100" b="1"/>
              <a:t>ФЯГ</a:t>
            </a:r>
          </a:p>
        </xdr:txBody>
      </xdr:sp>
      <xdr:sp macro="" textlink="">
        <xdr:nvSpPr>
          <xdr:cNvPr id="21" name="Прямоугольник: скругленные углы 20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A691E165-73AF-4206-84C9-A8BC62937B34}"/>
              </a:ext>
            </a:extLst>
          </xdr:cNvPr>
          <xdr:cNvSpPr>
            <a:spLocks noChangeAspect="1"/>
          </xdr:cNvSpPr>
        </xdr:nvSpPr>
        <xdr:spPr>
          <a:xfrm>
            <a:off x="4029075" y="44100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НАГРЕВАТЕЛЬ ВОДЯНОЙ ПВН</a:t>
            </a:r>
          </a:p>
        </xdr:txBody>
      </xdr:sp>
      <xdr:sp macro="" textlink="">
        <xdr:nvSpPr>
          <xdr:cNvPr id="22" name="Прямоугольник: скругленные углы 21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F72F9BD9-7D3F-47E9-AA22-0B8D5F924B68}"/>
              </a:ext>
            </a:extLst>
          </xdr:cNvPr>
          <xdr:cNvSpPr>
            <a:spLocks noChangeAspect="1"/>
          </xdr:cNvSpPr>
        </xdr:nvSpPr>
        <xdr:spPr>
          <a:xfrm>
            <a:off x="5991225" y="44100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КАНАЛЬНЫЙ ОХЛАДИТЕЛЬ ФРЕОНОВЫЙ </a:t>
            </a:r>
            <a:br>
              <a:rPr lang="ru-RU" sz="1100" b="1"/>
            </a:br>
            <a:r>
              <a:rPr lang="ru-RU" sz="1100" b="1"/>
              <a:t>ПВФ</a:t>
            </a:r>
          </a:p>
        </xdr:txBody>
      </xdr:sp>
      <xdr:sp macro="" textlink="">
        <xdr:nvSpPr>
          <xdr:cNvPr id="23" name="Прямоугольник: скругленные углы 22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8F4C6749-D591-4CA0-8AAF-0B4DD8618239}"/>
              </a:ext>
            </a:extLst>
          </xdr:cNvPr>
          <xdr:cNvSpPr>
            <a:spLocks noChangeAspect="1"/>
          </xdr:cNvSpPr>
        </xdr:nvSpPr>
        <xdr:spPr>
          <a:xfrm>
            <a:off x="104775" y="54387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АЛЮМИНИЕВЫЙ ВОЗДУШНЫЙ КЛАПАН АВКВ</a:t>
            </a:r>
          </a:p>
          <a:p>
            <a:pPr algn="l"/>
            <a:endParaRPr lang="ru-RU" sz="1100"/>
          </a:p>
        </xdr:txBody>
      </xdr:sp>
      <xdr:sp macro="" textlink="">
        <xdr:nvSpPr>
          <xdr:cNvPr id="24" name="Прямоугольник: скругленные углы 23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4B1254A0-E39D-40F1-B4C6-DE32FB4D377E}"/>
              </a:ext>
            </a:extLst>
          </xdr:cNvPr>
          <xdr:cNvSpPr>
            <a:spLocks noChangeAspect="1"/>
          </xdr:cNvSpPr>
        </xdr:nvSpPr>
        <xdr:spPr>
          <a:xfrm>
            <a:off x="114300" y="8515350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КЛАПАН </a:t>
            </a:r>
            <a:br>
              <a:rPr lang="en-US" sz="1100" b="1"/>
            </a:br>
            <a:r>
              <a:rPr lang="en-US" sz="1100" b="1"/>
              <a:t>RSK</a:t>
            </a:r>
            <a:endParaRPr lang="ru-RU" sz="1100" b="1"/>
          </a:p>
        </xdr:txBody>
      </xdr:sp>
      <xdr:sp macro="" textlink="">
        <xdr:nvSpPr>
          <xdr:cNvPr id="25" name="Прямоугольник: скругленные углы 24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98DCA09E-5DFE-44C3-A7E5-9D2540121E22}"/>
              </a:ext>
            </a:extLst>
          </xdr:cNvPr>
          <xdr:cNvSpPr>
            <a:spLocks noChangeAspect="1"/>
          </xdr:cNvSpPr>
        </xdr:nvSpPr>
        <xdr:spPr>
          <a:xfrm>
            <a:off x="2076450" y="8515350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ru-RU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РЕШЕТКА ПОТОЛОЧНАЯ 4РВП</a:t>
            </a:r>
            <a:endParaRPr lang="ru-RU">
              <a:effectLst/>
            </a:endParaRPr>
          </a:p>
        </xdr:txBody>
      </xdr:sp>
      <xdr:sp macro="" textlink="">
        <xdr:nvSpPr>
          <xdr:cNvPr id="26" name="Прямоугольник: скругленные углы 25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B981EBD9-3105-423A-8C49-3C778F1C9441}"/>
              </a:ext>
            </a:extLst>
          </xdr:cNvPr>
          <xdr:cNvSpPr>
            <a:spLocks noChangeAspect="1"/>
          </xdr:cNvSpPr>
        </xdr:nvSpPr>
        <xdr:spPr>
          <a:xfrm>
            <a:off x="4038600" y="8515350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ru-RU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РЕШЕТКА ИНЕРЦИОННАЯ РВИ</a:t>
            </a:r>
            <a:endParaRPr lang="ru-RU">
              <a:effectLst/>
            </a:endParaRPr>
          </a:p>
        </xdr:txBody>
      </xdr:sp>
      <xdr:sp macro="" textlink="">
        <xdr:nvSpPr>
          <xdr:cNvPr id="29" name="Прямоугольник: скругленные углы 28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6FAD4B46-73B7-4785-BC8E-34221DA08D00}"/>
              </a:ext>
            </a:extLst>
          </xdr:cNvPr>
          <xdr:cNvSpPr>
            <a:spLocks noChangeAspect="1"/>
          </xdr:cNvSpPr>
        </xdr:nvSpPr>
        <xdr:spPr>
          <a:xfrm>
            <a:off x="6000750" y="85248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РЕШЕТКА НАРУЖНАЯ </a:t>
            </a:r>
            <a:br>
              <a:rPr lang="ru-RU" sz="1100" b="1"/>
            </a:br>
            <a:r>
              <a:rPr lang="ru-RU" sz="1100" b="1"/>
              <a:t>РВН</a:t>
            </a:r>
          </a:p>
        </xdr:txBody>
      </xdr:sp>
      <xdr:sp macro="" textlink="">
        <xdr:nvSpPr>
          <xdr:cNvPr id="30" name="Прямоугольник: скругленные углы 29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02A889E7-878C-4D54-B1DC-84254289E511}"/>
              </a:ext>
            </a:extLst>
          </xdr:cNvPr>
          <xdr:cNvSpPr>
            <a:spLocks noChangeAspect="1"/>
          </xdr:cNvSpPr>
        </xdr:nvSpPr>
        <xdr:spPr>
          <a:xfrm>
            <a:off x="123825" y="9544050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РЕШЕТКАОДНОРЯДНАЯ РВР-1</a:t>
            </a:r>
          </a:p>
        </xdr:txBody>
      </xdr:sp>
      <xdr:sp macro="" textlink="">
        <xdr:nvSpPr>
          <xdr:cNvPr id="31" name="Прямоугольник: скругленные углы 30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DE296D5A-13F4-4509-8AEB-2F887B782A7C}"/>
              </a:ext>
            </a:extLst>
          </xdr:cNvPr>
          <xdr:cNvSpPr>
            <a:spLocks noChangeAspect="1"/>
          </xdr:cNvSpPr>
        </xdr:nvSpPr>
        <xdr:spPr>
          <a:xfrm>
            <a:off x="2085975" y="9544050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РЕШЕТКА ДВУХРЯДНАЯ РВР-2</a:t>
            </a:r>
          </a:p>
        </xdr:txBody>
      </xdr:sp>
      <xdr:sp macro="" textlink="">
        <xdr:nvSpPr>
          <xdr:cNvPr id="32" name="Прямоугольник: скругленные углы 31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6D9A869E-ED6E-49C1-9C56-D02AC6D6F58E}"/>
              </a:ext>
            </a:extLst>
          </xdr:cNvPr>
          <xdr:cNvSpPr>
            <a:spLocks noChangeAspect="1"/>
          </xdr:cNvSpPr>
        </xdr:nvSpPr>
        <xdr:spPr>
          <a:xfrm>
            <a:off x="4048125" y="9544050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РЕШЕТКА ЩЕЛЕВАЯ </a:t>
            </a:r>
            <a:br>
              <a:rPr lang="ru-RU" sz="1100" b="1"/>
            </a:br>
            <a:r>
              <a:rPr lang="ru-RU" sz="1100" b="1"/>
              <a:t>РЩ</a:t>
            </a:r>
          </a:p>
        </xdr:txBody>
      </xdr:sp>
      <xdr:sp macro="" textlink="">
        <xdr:nvSpPr>
          <xdr:cNvPr id="14" name="Прямоугольник: скругленные углы 13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535FD8E7-8CDF-429B-9009-05394232D026}"/>
              </a:ext>
            </a:extLst>
          </xdr:cNvPr>
          <xdr:cNvSpPr>
            <a:spLocks noChangeAspect="1"/>
          </xdr:cNvSpPr>
        </xdr:nvSpPr>
        <xdr:spPr>
          <a:xfrm>
            <a:off x="2066925" y="54387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ПРОТИВОПОЖАРНЫЙ КЛАПАН </a:t>
            </a:r>
            <a:br>
              <a:rPr lang="ru-RU" sz="1100" b="1"/>
            </a:br>
            <a:r>
              <a:rPr lang="ru-RU" sz="1100" b="1"/>
              <a:t>КПУ (НО)</a:t>
            </a:r>
          </a:p>
        </xdr:txBody>
      </xdr:sp>
      <xdr:sp macro="" textlink="">
        <xdr:nvSpPr>
          <xdr:cNvPr id="15" name="Прямоугольник: скругленные углы 14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31911892-1CA7-4A57-83BF-F2F98F5D8DA8}"/>
              </a:ext>
            </a:extLst>
          </xdr:cNvPr>
          <xdr:cNvSpPr>
            <a:spLocks noChangeAspect="1"/>
          </xdr:cNvSpPr>
        </xdr:nvSpPr>
        <xdr:spPr>
          <a:xfrm>
            <a:off x="4029075" y="54387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ПРОТИВОПОЖАРНЫЙ КЛАПАН </a:t>
            </a:r>
            <a:br>
              <a:rPr lang="ru-RU" sz="1100" b="1"/>
            </a:br>
            <a:r>
              <a:rPr lang="ru-RU" sz="1100" b="1"/>
              <a:t>КПД (НЗ)</a:t>
            </a:r>
          </a:p>
        </xdr:txBody>
      </xdr:sp>
      <xdr:sp macro="" textlink="">
        <xdr:nvSpPr>
          <xdr:cNvPr id="16" name="Прямоугольник: скругленные углы 15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2E216BE4-66CA-46CE-A468-486C076721A1}"/>
              </a:ext>
            </a:extLst>
          </xdr:cNvPr>
          <xdr:cNvSpPr>
            <a:spLocks noChangeAspect="1"/>
          </xdr:cNvSpPr>
        </xdr:nvSpPr>
        <xdr:spPr>
          <a:xfrm>
            <a:off x="5991225" y="54387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ДРОССЕЛЬ </a:t>
            </a:r>
            <a:br>
              <a:rPr lang="ru-RU" sz="1100" b="1"/>
            </a:br>
            <a:r>
              <a:rPr lang="ru-RU" sz="1100" b="1"/>
              <a:t>КЛАПАН </a:t>
            </a:r>
            <a:br>
              <a:rPr lang="ru-RU" sz="1100" b="1"/>
            </a:br>
            <a:r>
              <a:rPr lang="ru-RU" sz="1100" b="1"/>
              <a:t>ДКСП</a:t>
            </a:r>
          </a:p>
        </xdr:txBody>
      </xdr:sp>
      <xdr:sp macro="" textlink="">
        <xdr:nvSpPr>
          <xdr:cNvPr id="17" name="Прямоугольник: скругленные углы 16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4D326E95-FECF-4AD9-A88D-CDDA706883ED}"/>
              </a:ext>
            </a:extLst>
          </xdr:cNvPr>
          <xdr:cNvSpPr>
            <a:spLocks noChangeAspect="1"/>
          </xdr:cNvSpPr>
        </xdr:nvSpPr>
        <xdr:spPr>
          <a:xfrm>
            <a:off x="104775" y="64674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КЛАПАН ОБРАТНЫЙ ПРЯМОУГОЛЬНЫЙ КОП/КОПв*</a:t>
            </a:r>
            <a:endParaRPr lang="ru-RU" sz="1100"/>
          </a:p>
        </xdr:txBody>
      </xdr:sp>
      <xdr:sp macro="" textlink="">
        <xdr:nvSpPr>
          <xdr:cNvPr id="18" name="Прямоугольник: скругленные углы 17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D428DFC4-24E3-4443-98D2-F539E8EE90D7}"/>
              </a:ext>
            </a:extLst>
          </xdr:cNvPr>
          <xdr:cNvSpPr>
            <a:spLocks noChangeAspect="1"/>
          </xdr:cNvSpPr>
        </xdr:nvSpPr>
        <xdr:spPr>
          <a:xfrm>
            <a:off x="2066925" y="64674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КЛАПАН ОБРАТНЫЙ </a:t>
            </a:r>
            <a:br>
              <a:rPr lang="ru-RU" sz="1100" b="1"/>
            </a:br>
            <a:r>
              <a:rPr lang="ru-RU" sz="1100" b="1"/>
              <a:t>КО</a:t>
            </a:r>
          </a:p>
        </xdr:txBody>
      </xdr:sp>
      <xdr:sp macro="" textlink="">
        <xdr:nvSpPr>
          <xdr:cNvPr id="27" name="Прямоугольник: скругленные углы 26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BB8863B2-D1C1-4583-ADBC-C6716262F270}"/>
              </a:ext>
            </a:extLst>
          </xdr:cNvPr>
          <xdr:cNvSpPr>
            <a:spLocks noChangeAspect="1"/>
          </xdr:cNvSpPr>
        </xdr:nvSpPr>
        <xdr:spPr>
          <a:xfrm>
            <a:off x="4029075" y="64674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КЛАПАН ОГНЕЗАДЕРЖИВАЮЩИЙ КОГ</a:t>
            </a:r>
          </a:p>
        </xdr:txBody>
      </xdr:sp>
      <xdr:sp macro="" textlink="">
        <xdr:nvSpPr>
          <xdr:cNvPr id="28" name="Прямоугольник: скругленные углы 27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26893166-46CB-4779-A769-7234AEE29981}"/>
              </a:ext>
            </a:extLst>
          </xdr:cNvPr>
          <xdr:cNvSpPr>
            <a:spLocks noChangeAspect="1"/>
          </xdr:cNvSpPr>
        </xdr:nvSpPr>
        <xdr:spPr>
          <a:xfrm>
            <a:off x="5991225" y="64674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КЛАПАН ВОЗДУШНЫЙ УНИВЕРСАЛЬНЫЙ КВУ</a:t>
            </a:r>
          </a:p>
        </xdr:txBody>
      </xdr:sp>
      <xdr:sp macro="" textlink="">
        <xdr:nvSpPr>
          <xdr:cNvPr id="33" name="Прямоугольник: скругленные углы 32">
            <a:hlinkClick xmlns:r="http://schemas.openxmlformats.org/officeDocument/2006/relationships" r:id="rId29"/>
            <a:extLst>
              <a:ext uri="{FF2B5EF4-FFF2-40B4-BE49-F238E27FC236}">
                <a16:creationId xmlns:a16="http://schemas.microsoft.com/office/drawing/2014/main" id="{01906D97-5E9A-4705-89A2-BB289727AC48}"/>
              </a:ext>
            </a:extLst>
          </xdr:cNvPr>
          <xdr:cNvSpPr>
            <a:spLocks noChangeAspect="1"/>
          </xdr:cNvSpPr>
        </xdr:nvSpPr>
        <xdr:spPr>
          <a:xfrm>
            <a:off x="104775" y="74961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КЛАПАН ИЗБЫТОЧНОГО ДАВЛЕНИЯ </a:t>
            </a:r>
            <a:br>
              <a:rPr lang="ru-RU" sz="1100" b="1"/>
            </a:br>
            <a:r>
              <a:rPr lang="ru-RU" sz="1100" b="1"/>
              <a:t>КИД</a:t>
            </a:r>
            <a:endParaRPr lang="ru-RU" sz="1100"/>
          </a:p>
        </xdr:txBody>
      </xdr:sp>
      <xdr:sp macro="" textlink="">
        <xdr:nvSpPr>
          <xdr:cNvPr id="34" name="Прямоугольник: скругленные углы 33">
            <a:hlinkClick xmlns:r="http://schemas.openxmlformats.org/officeDocument/2006/relationships" r:id="rId30"/>
            <a:extLst>
              <a:ext uri="{FF2B5EF4-FFF2-40B4-BE49-F238E27FC236}">
                <a16:creationId xmlns:a16="http://schemas.microsoft.com/office/drawing/2014/main" id="{1B5BF869-D226-4AF5-9B21-D34FBC7D89F9}"/>
              </a:ext>
            </a:extLst>
          </xdr:cNvPr>
          <xdr:cNvSpPr>
            <a:spLocks noChangeAspect="1"/>
          </xdr:cNvSpPr>
        </xdr:nvSpPr>
        <xdr:spPr>
          <a:xfrm>
            <a:off x="2066925" y="74961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КЛАПАН САМООТКРЫВАЮЩИЙСЯ КС</a:t>
            </a:r>
          </a:p>
        </xdr:txBody>
      </xdr:sp>
      <xdr:sp macro="" textlink="">
        <xdr:nvSpPr>
          <xdr:cNvPr id="35" name="Прямоугольник: скругленные углы 34">
            <a:hlinkClick xmlns:r="http://schemas.openxmlformats.org/officeDocument/2006/relationships" r:id="rId31"/>
            <a:extLst>
              <a:ext uri="{FF2B5EF4-FFF2-40B4-BE49-F238E27FC236}">
                <a16:creationId xmlns:a16="http://schemas.microsoft.com/office/drawing/2014/main" id="{084EC945-2E31-4B18-B1B7-C97DB7202B5D}"/>
              </a:ext>
            </a:extLst>
          </xdr:cNvPr>
          <xdr:cNvSpPr>
            <a:spLocks noChangeAspect="1"/>
          </xdr:cNvSpPr>
        </xdr:nvSpPr>
        <xdr:spPr>
          <a:xfrm>
            <a:off x="4029075" y="74961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КЛАПАН ЛЕПЕСТКОВЫЙ КЛ</a:t>
            </a:r>
          </a:p>
        </xdr:txBody>
      </xdr:sp>
      <xdr:sp macro="" textlink="">
        <xdr:nvSpPr>
          <xdr:cNvPr id="36" name="Прямоугольник: скругленные углы 35">
            <a:hlinkClick xmlns:r="http://schemas.openxmlformats.org/officeDocument/2006/relationships" r:id="rId32"/>
            <a:extLst>
              <a:ext uri="{FF2B5EF4-FFF2-40B4-BE49-F238E27FC236}">
                <a16:creationId xmlns:a16="http://schemas.microsoft.com/office/drawing/2014/main" id="{4C9CAF30-AB8B-47C0-8FBA-46711D17C133}"/>
              </a:ext>
            </a:extLst>
          </xdr:cNvPr>
          <xdr:cNvSpPr>
            <a:spLocks noChangeAspect="1"/>
          </xdr:cNvSpPr>
        </xdr:nvSpPr>
        <xdr:spPr>
          <a:xfrm>
            <a:off x="5991225" y="7496175"/>
            <a:ext cx="1847850" cy="914400"/>
          </a:xfrm>
          <a:prstGeom prst="roundRect">
            <a:avLst/>
          </a:prstGeom>
          <a:gradFill flip="none" rotWithShape="1">
            <a:gsLst>
              <a:gs pos="0">
                <a:srgbClr val="3870A2"/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ru-RU" sz="1100" b="1"/>
              <a:t>ЛЮК ДЫМОУДАЛЕНИЯ ЛД</a:t>
            </a:r>
          </a:p>
        </xdr:txBody>
      </xdr:sp>
    </xdr:grpSp>
    <xdr:clientData fLocksWithSheet="0"/>
  </xdr:twoCellAnchor>
  <xdr:twoCellAnchor>
    <xdr:from>
      <xdr:col>9</xdr:col>
      <xdr:colOff>514350</xdr:colOff>
      <xdr:row>49</xdr:row>
      <xdr:rowOff>152400</xdr:rowOff>
    </xdr:from>
    <xdr:to>
      <xdr:col>12</xdr:col>
      <xdr:colOff>533400</xdr:colOff>
      <xdr:row>54</xdr:row>
      <xdr:rowOff>114300</xdr:rowOff>
    </xdr:to>
    <xdr:sp macro="" textlink="">
      <xdr:nvSpPr>
        <xdr:cNvPr id="11" name="Прямоугольник: скругленные углы 10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45439D22-058B-4118-9FC4-FC6D90A1FE75}"/>
            </a:ext>
          </a:extLst>
        </xdr:cNvPr>
        <xdr:cNvSpPr>
          <a:spLocks noChangeAspect="1"/>
        </xdr:cNvSpPr>
      </xdr:nvSpPr>
      <xdr:spPr>
        <a:xfrm>
          <a:off x="6000750" y="9544050"/>
          <a:ext cx="1847850" cy="914400"/>
        </a:xfrm>
        <a:prstGeom prst="roundRect">
          <a:avLst/>
        </a:prstGeom>
        <a:gradFill flip="none" rotWithShape="1">
          <a:gsLst>
            <a:gs pos="0">
              <a:srgbClr val="3870A2"/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/>
            <a:t>РЕШЕТКА ВЕНТИЛЯЦИОННАЯ </a:t>
          </a:r>
          <a:br>
            <a:rPr lang="ru-RU" sz="1100" b="1"/>
          </a:br>
          <a:r>
            <a:rPr lang="ru-RU" sz="1100" b="1"/>
            <a:t>РВ-1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59534</xdr:colOff>
      <xdr:row>3</xdr:row>
      <xdr:rowOff>178595</xdr:rowOff>
    </xdr:from>
    <xdr:to>
      <xdr:col>1</xdr:col>
      <xdr:colOff>440535</xdr:colOff>
      <xdr:row>6</xdr:row>
      <xdr:rowOff>26195</xdr:rowOff>
    </xdr:to>
    <xdr:sp macro="" textlink="">
      <xdr:nvSpPr>
        <xdr:cNvPr id="7" name="Прямоугольник: скругленные углы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F2EE35-153F-C8F9-E586-B152C2A9B52D}"/>
            </a:ext>
          </a:extLst>
        </xdr:cNvPr>
        <xdr:cNvSpPr/>
      </xdr:nvSpPr>
      <xdr:spPr>
        <a:xfrm>
          <a:off x="59534" y="778670"/>
          <a:ext cx="1200151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592932</xdr:colOff>
      <xdr:row>5</xdr:row>
      <xdr:rowOff>9525</xdr:rowOff>
    </xdr:to>
    <xdr:sp macro="" textlink="">
      <xdr:nvSpPr>
        <xdr:cNvPr id="4" name="Прямоугольник: скругленные углы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86FD92-41FE-4749-8215-E30819218880}"/>
            </a:ext>
          </a:extLst>
        </xdr:cNvPr>
        <xdr:cNvSpPr/>
      </xdr:nvSpPr>
      <xdr:spPr>
        <a:xfrm>
          <a:off x="0" y="609600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190500</xdr:rowOff>
    </xdr:from>
    <xdr:to>
      <xdr:col>1</xdr:col>
      <xdr:colOff>592932</xdr:colOff>
      <xdr:row>5</xdr:row>
      <xdr:rowOff>0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E41FF2-3D25-41AD-9602-95F3B5F1764C}"/>
            </a:ext>
          </a:extLst>
        </xdr:cNvPr>
        <xdr:cNvSpPr/>
      </xdr:nvSpPr>
      <xdr:spPr>
        <a:xfrm>
          <a:off x="0" y="590550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19050</xdr:rowOff>
    </xdr:from>
    <xdr:to>
      <xdr:col>1</xdr:col>
      <xdr:colOff>592932</xdr:colOff>
      <xdr:row>5</xdr:row>
      <xdr:rowOff>228600</xdr:rowOff>
    </xdr:to>
    <xdr:sp macro="" textlink="">
      <xdr:nvSpPr>
        <xdr:cNvPr id="5" name="Прямоугольник: скругленные углы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1EC67F-FA9E-4E65-96A2-6D14E2017038}"/>
            </a:ext>
          </a:extLst>
        </xdr:cNvPr>
        <xdr:cNvSpPr/>
      </xdr:nvSpPr>
      <xdr:spPr>
        <a:xfrm>
          <a:off x="0" y="828675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180975</xdr:rowOff>
    </xdr:from>
    <xdr:to>
      <xdr:col>1</xdr:col>
      <xdr:colOff>571500</xdr:colOff>
      <xdr:row>4</xdr:row>
      <xdr:rowOff>0</xdr:rowOff>
    </xdr:to>
    <xdr:sp macro="" textlink="">
      <xdr:nvSpPr>
        <xdr:cNvPr id="4" name="Прямоугольник: скругленные углы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B81112-6795-4B05-A9BD-D6A2BC824808}"/>
            </a:ext>
          </a:extLst>
        </xdr:cNvPr>
        <xdr:cNvSpPr/>
      </xdr:nvSpPr>
      <xdr:spPr>
        <a:xfrm>
          <a:off x="0" y="381000"/>
          <a:ext cx="1181100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200025</xdr:rowOff>
    </xdr:from>
    <xdr:to>
      <xdr:col>1</xdr:col>
      <xdr:colOff>592932</xdr:colOff>
      <xdr:row>5</xdr:row>
      <xdr:rowOff>0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4AAC15-A3E9-45F8-B175-9A48128167AD}"/>
            </a:ext>
          </a:extLst>
        </xdr:cNvPr>
        <xdr:cNvSpPr/>
      </xdr:nvSpPr>
      <xdr:spPr>
        <a:xfrm>
          <a:off x="0" y="600075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6</xdr:col>
      <xdr:colOff>171450</xdr:colOff>
      <xdr:row>25</xdr:row>
      <xdr:rowOff>57150</xdr:rowOff>
    </xdr:from>
    <xdr:to>
      <xdr:col>12</xdr:col>
      <xdr:colOff>658237</xdr:colOff>
      <xdr:row>47</xdr:row>
      <xdr:rowOff>606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3A9E901-A8C1-4C4A-37ED-44213EF3C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0050" y="5495925"/>
          <a:ext cx="7249537" cy="43440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180975</xdr:rowOff>
    </xdr:from>
    <xdr:to>
      <xdr:col>1</xdr:col>
      <xdr:colOff>592932</xdr:colOff>
      <xdr:row>6</xdr:row>
      <xdr:rowOff>9525</xdr:rowOff>
    </xdr:to>
    <xdr:sp macro="" textlink="">
      <xdr:nvSpPr>
        <xdr:cNvPr id="4" name="Прямоугольник: скругленные углы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85AFC7-CA8F-432B-9CCD-EDE3E979DE21}"/>
            </a:ext>
          </a:extLst>
        </xdr:cNvPr>
        <xdr:cNvSpPr/>
      </xdr:nvSpPr>
      <xdr:spPr>
        <a:xfrm>
          <a:off x="0" y="781050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16</xdr:col>
      <xdr:colOff>190500</xdr:colOff>
      <xdr:row>1</xdr:row>
      <xdr:rowOff>114300</xdr:rowOff>
    </xdr:from>
    <xdr:to>
      <xdr:col>25</xdr:col>
      <xdr:colOff>258001</xdr:colOff>
      <xdr:row>24</xdr:row>
      <xdr:rowOff>191213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297D621-EEED-114C-BADF-805AF4791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68525" y="314325"/>
          <a:ext cx="5915851" cy="51061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171450</xdr:rowOff>
    </xdr:from>
    <xdr:to>
      <xdr:col>1</xdr:col>
      <xdr:colOff>592932</xdr:colOff>
      <xdr:row>6</xdr:row>
      <xdr:rowOff>9525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1085BD-34E4-46BB-871F-302F5D225D89}"/>
            </a:ext>
          </a:extLst>
        </xdr:cNvPr>
        <xdr:cNvSpPr/>
      </xdr:nvSpPr>
      <xdr:spPr>
        <a:xfrm>
          <a:off x="0" y="771525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13</xdr:col>
      <xdr:colOff>371475</xdr:colOff>
      <xdr:row>7</xdr:row>
      <xdr:rowOff>57150</xdr:rowOff>
    </xdr:from>
    <xdr:to>
      <xdr:col>24</xdr:col>
      <xdr:colOff>127900</xdr:colOff>
      <xdr:row>30</xdr:row>
      <xdr:rowOff>48294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2CD3706-C57E-B259-D0AC-2154B0F29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7475" y="1447800"/>
          <a:ext cx="6462025" cy="479174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16</xdr:row>
      <xdr:rowOff>123826</xdr:rowOff>
    </xdr:from>
    <xdr:to>
      <xdr:col>12</xdr:col>
      <xdr:colOff>485774</xdr:colOff>
      <xdr:row>79</xdr:row>
      <xdr:rowOff>28575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2816B25-2A95-4A96-BD79-B8F2A2E83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1225" y="3238501"/>
          <a:ext cx="2647949" cy="264794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47625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B49F57-FCC6-4FC6-8CB3-7D022ADABB82}"/>
            </a:ext>
          </a:extLst>
        </xdr:cNvPr>
        <xdr:cNvSpPr/>
      </xdr:nvSpPr>
      <xdr:spPr>
        <a:xfrm>
          <a:off x="0" y="190500"/>
          <a:ext cx="1202532" cy="4286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300597</xdr:colOff>
      <xdr:row>20</xdr:row>
      <xdr:rowOff>123825</xdr:rowOff>
    </xdr:from>
    <xdr:to>
      <xdr:col>16</xdr:col>
      <xdr:colOff>236746</xdr:colOff>
      <xdr:row>33</xdr:row>
      <xdr:rowOff>104775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468E367-591C-493D-8154-329E7E530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45297" y="3981450"/>
          <a:ext cx="2374549" cy="26860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47625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B3F58F-D9DE-4270-BF41-30C0D30D9116}"/>
            </a:ext>
          </a:extLst>
        </xdr:cNvPr>
        <xdr:cNvSpPr/>
      </xdr:nvSpPr>
      <xdr:spPr>
        <a:xfrm>
          <a:off x="0" y="190500"/>
          <a:ext cx="1202532" cy="4286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190500</xdr:rowOff>
    </xdr:from>
    <xdr:to>
      <xdr:col>1</xdr:col>
      <xdr:colOff>592932</xdr:colOff>
      <xdr:row>6</xdr:row>
      <xdr:rowOff>9525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643F1E-E0B1-4863-9961-87A1A6A70034}"/>
            </a:ext>
          </a:extLst>
        </xdr:cNvPr>
        <xdr:cNvSpPr/>
      </xdr:nvSpPr>
      <xdr:spPr>
        <a:xfrm>
          <a:off x="0" y="790575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13</xdr:col>
      <xdr:colOff>340179</xdr:colOff>
      <xdr:row>8</xdr:row>
      <xdr:rowOff>272142</xdr:rowOff>
    </xdr:from>
    <xdr:to>
      <xdr:col>23</xdr:col>
      <xdr:colOff>557246</xdr:colOff>
      <xdr:row>22</xdr:row>
      <xdr:rowOff>62988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5B016F6-DF8E-79CD-B108-42090562B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5643" y="1904999"/>
          <a:ext cx="5115639" cy="28388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171450</xdr:rowOff>
    </xdr:from>
    <xdr:to>
      <xdr:col>1</xdr:col>
      <xdr:colOff>516732</xdr:colOff>
      <xdr:row>6</xdr:row>
      <xdr:rowOff>0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1D309-B92F-486A-B9E9-4B746522AF19}"/>
            </a:ext>
          </a:extLst>
        </xdr:cNvPr>
        <xdr:cNvSpPr/>
      </xdr:nvSpPr>
      <xdr:spPr>
        <a:xfrm>
          <a:off x="0" y="771525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12</xdr:col>
      <xdr:colOff>571500</xdr:colOff>
      <xdr:row>7</xdr:row>
      <xdr:rowOff>133350</xdr:rowOff>
    </xdr:from>
    <xdr:to>
      <xdr:col>20</xdr:col>
      <xdr:colOff>543687</xdr:colOff>
      <xdr:row>23</xdr:row>
      <xdr:rowOff>114796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15727AA-D29B-547F-D44D-771B99173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53575" y="1543050"/>
          <a:ext cx="5458587" cy="355332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250031</xdr:colOff>
      <xdr:row>6</xdr:row>
      <xdr:rowOff>177945</xdr:rowOff>
    </xdr:from>
    <xdr:to>
      <xdr:col>20</xdr:col>
      <xdr:colOff>369380</xdr:colOff>
      <xdr:row>17</xdr:row>
      <xdr:rowOff>200043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AD644C3-9202-4AE0-9F87-22E15ADEF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0094" y="1428101"/>
          <a:ext cx="3155443" cy="237953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2</xdr:col>
      <xdr:colOff>-1</xdr:colOff>
      <xdr:row>3</xdr:row>
      <xdr:rowOff>4329</xdr:rowOff>
    </xdr:to>
    <xdr:sp macro="" textlink="">
      <xdr:nvSpPr>
        <xdr:cNvPr id="5" name="Прямоугольник: скругленные углы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AD4BDE-EDC2-4312-82BE-4CE99A0F111A}"/>
            </a:ext>
          </a:extLst>
        </xdr:cNvPr>
        <xdr:cNvSpPr/>
      </xdr:nvSpPr>
      <xdr:spPr>
        <a:xfrm>
          <a:off x="0" y="202406"/>
          <a:ext cx="1214437" cy="43295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7144</xdr:colOff>
      <xdr:row>5</xdr:row>
      <xdr:rowOff>297657</xdr:rowOff>
    </xdr:from>
    <xdr:to>
      <xdr:col>23</xdr:col>
      <xdr:colOff>428267</xdr:colOff>
      <xdr:row>19</xdr:row>
      <xdr:rowOff>173463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0330CB1-AA84-4A44-AEA3-8975D7BDE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49363" y="1690688"/>
          <a:ext cx="2849998" cy="407871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47625</xdr:rowOff>
    </xdr:to>
    <xdr:sp macro="" textlink="">
      <xdr:nvSpPr>
        <xdr:cNvPr id="5" name="Прямоугольник: скругленные углы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3FD974-586C-4507-BEE6-4C56C4F0D071}"/>
            </a:ext>
          </a:extLst>
        </xdr:cNvPr>
        <xdr:cNvSpPr/>
      </xdr:nvSpPr>
      <xdr:spPr>
        <a:xfrm>
          <a:off x="0" y="200025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560294</xdr:colOff>
      <xdr:row>5</xdr:row>
      <xdr:rowOff>282949</xdr:rowOff>
    </xdr:from>
    <xdr:to>
      <xdr:col>20</xdr:col>
      <xdr:colOff>190499</xdr:colOff>
      <xdr:row>26</xdr:row>
      <xdr:rowOff>110521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78B914C-31D6-464C-839C-2B4D7121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8470" y="1672478"/>
          <a:ext cx="4471147" cy="483660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47625</xdr:rowOff>
    </xdr:to>
    <xdr:sp macro="" textlink="">
      <xdr:nvSpPr>
        <xdr:cNvPr id="4" name="Прямоугольник: скругленные углы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10AC2E-E86E-46E0-8E86-81D52830679C}"/>
            </a:ext>
          </a:extLst>
        </xdr:cNvPr>
        <xdr:cNvSpPr/>
      </xdr:nvSpPr>
      <xdr:spPr>
        <a:xfrm>
          <a:off x="0" y="200025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91921</xdr:colOff>
      <xdr:row>4</xdr:row>
      <xdr:rowOff>17083</xdr:rowOff>
    </xdr:from>
    <xdr:to>
      <xdr:col>25</xdr:col>
      <xdr:colOff>224674</xdr:colOff>
      <xdr:row>28</xdr:row>
      <xdr:rowOff>57149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681A2AD-0324-4D3C-B94C-F0D8086DA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65121" y="798133"/>
          <a:ext cx="5619153" cy="525024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588699</xdr:colOff>
      <xdr:row>3</xdr:row>
      <xdr:rowOff>56091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E1D1DC-71C1-4915-BEC9-7717F3BB3B0B}"/>
            </a:ext>
          </a:extLst>
        </xdr:cNvPr>
        <xdr:cNvSpPr/>
      </xdr:nvSpPr>
      <xdr:spPr>
        <a:xfrm>
          <a:off x="0" y="201083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257175</xdr:colOff>
      <xdr:row>5</xdr:row>
      <xdr:rowOff>171451</xdr:rowOff>
    </xdr:from>
    <xdr:to>
      <xdr:col>28</xdr:col>
      <xdr:colOff>178194</xdr:colOff>
      <xdr:row>27</xdr:row>
      <xdr:rowOff>133350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E7524CC-765C-4E5C-AC2F-E033E731A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0" y="1143001"/>
          <a:ext cx="4797819" cy="433387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57150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2B9E07-C9AD-4114-A1C5-1EC54FC51171}"/>
            </a:ext>
          </a:extLst>
        </xdr:cNvPr>
        <xdr:cNvSpPr/>
      </xdr:nvSpPr>
      <xdr:spPr>
        <a:xfrm>
          <a:off x="0" y="200025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57150</xdr:rowOff>
    </xdr:to>
    <xdr:sp macro="" textlink="">
      <xdr:nvSpPr>
        <xdr:cNvPr id="2" name="Прямоугольник: скругленные углы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BDCE79-C3AF-48C3-8C57-1C79D29B6288}"/>
            </a:ext>
          </a:extLst>
        </xdr:cNvPr>
        <xdr:cNvSpPr/>
      </xdr:nvSpPr>
      <xdr:spPr>
        <a:xfrm>
          <a:off x="0" y="200025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19</xdr:col>
      <xdr:colOff>142875</xdr:colOff>
      <xdr:row>4</xdr:row>
      <xdr:rowOff>38100</xdr:rowOff>
    </xdr:from>
    <xdr:to>
      <xdr:col>26</xdr:col>
      <xdr:colOff>381629</xdr:colOff>
      <xdr:row>27</xdr:row>
      <xdr:rowOff>172107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504AFDF-9255-9987-81FF-DEC4C0806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16575" y="828675"/>
          <a:ext cx="4505954" cy="470600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457199</xdr:colOff>
      <xdr:row>7</xdr:row>
      <xdr:rowOff>70938</xdr:rowOff>
    </xdr:from>
    <xdr:to>
      <xdr:col>17</xdr:col>
      <xdr:colOff>257174</xdr:colOff>
      <xdr:row>31</xdr:row>
      <xdr:rowOff>172742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D4E465A-4CE7-4566-BCF4-BDBD98639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0574" y="1452063"/>
          <a:ext cx="4676775" cy="487382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552450</xdr:colOff>
      <xdr:row>3</xdr:row>
      <xdr:rowOff>66675</xdr:rowOff>
    </xdr:to>
    <xdr:sp macro="" textlink="">
      <xdr:nvSpPr>
        <xdr:cNvPr id="4" name="Прямоугольник: скругленные углы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1AF8D1-D17F-48FE-AE12-E7CD2D25DAF2}"/>
            </a:ext>
          </a:extLst>
        </xdr:cNvPr>
        <xdr:cNvSpPr/>
      </xdr:nvSpPr>
      <xdr:spPr>
        <a:xfrm>
          <a:off x="0" y="200025"/>
          <a:ext cx="1162050" cy="4572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66675</xdr:rowOff>
    </xdr:to>
    <xdr:sp macro="" textlink="">
      <xdr:nvSpPr>
        <xdr:cNvPr id="2" name="Прямоугольник: скругленные углы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B75860-FB23-4B9F-8DB8-F9E8D2EC7AD6}"/>
            </a:ext>
          </a:extLst>
        </xdr:cNvPr>
        <xdr:cNvSpPr/>
      </xdr:nvSpPr>
      <xdr:spPr>
        <a:xfrm>
          <a:off x="0" y="190500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10</xdr:col>
      <xdr:colOff>590550</xdr:colOff>
      <xdr:row>2</xdr:row>
      <xdr:rowOff>85725</xdr:rowOff>
    </xdr:from>
    <xdr:to>
      <xdr:col>20</xdr:col>
      <xdr:colOff>28575</xdr:colOff>
      <xdr:row>31</xdr:row>
      <xdr:rowOff>131445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38BC27F-17CF-40A0-4DEB-E2567896A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87250" y="485775"/>
          <a:ext cx="5534025" cy="600837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66675</xdr:rowOff>
    </xdr:to>
    <xdr:sp macro="" textlink="">
      <xdr:nvSpPr>
        <xdr:cNvPr id="2" name="Прямоугольник: скругленные углы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126670-AE8B-44B3-B13F-1D448947DE63}"/>
            </a:ext>
          </a:extLst>
        </xdr:cNvPr>
        <xdr:cNvSpPr/>
      </xdr:nvSpPr>
      <xdr:spPr>
        <a:xfrm>
          <a:off x="0" y="190500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20</xdr:col>
      <xdr:colOff>342900</xdr:colOff>
      <xdr:row>0</xdr:row>
      <xdr:rowOff>0</xdr:rowOff>
    </xdr:from>
    <xdr:to>
      <xdr:col>30</xdr:col>
      <xdr:colOff>543804</xdr:colOff>
      <xdr:row>26</xdr:row>
      <xdr:rowOff>76933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6B6F235-0FC1-33A1-CF77-1AC682E97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87525" y="0"/>
          <a:ext cx="6296904" cy="524900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66675</xdr:rowOff>
    </xdr:to>
    <xdr:sp macro="" textlink="">
      <xdr:nvSpPr>
        <xdr:cNvPr id="2" name="Прямоугольник: скругленные углы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BB69BA-CB21-45DE-8E66-DD66CDC93D15}"/>
            </a:ext>
          </a:extLst>
        </xdr:cNvPr>
        <xdr:cNvSpPr/>
      </xdr:nvSpPr>
      <xdr:spPr>
        <a:xfrm>
          <a:off x="0" y="190500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16</xdr:col>
      <xdr:colOff>495300</xdr:colOff>
      <xdr:row>0</xdr:row>
      <xdr:rowOff>0</xdr:rowOff>
    </xdr:from>
    <xdr:to>
      <xdr:col>25</xdr:col>
      <xdr:colOff>248381</xdr:colOff>
      <xdr:row>21</xdr:row>
      <xdr:rowOff>134020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644B473-8566-A1F5-C926-673D372E4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63850" y="0"/>
          <a:ext cx="5239481" cy="480127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66675</xdr:rowOff>
    </xdr:to>
    <xdr:sp macro="" textlink="">
      <xdr:nvSpPr>
        <xdr:cNvPr id="2" name="Прямоугольник: скругленные углы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CEAB87-EC31-440D-938A-03CBC5AEE20E}"/>
            </a:ext>
          </a:extLst>
        </xdr:cNvPr>
        <xdr:cNvSpPr/>
      </xdr:nvSpPr>
      <xdr:spPr>
        <a:xfrm>
          <a:off x="0" y="190500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16</xdr:col>
      <xdr:colOff>323850</xdr:colOff>
      <xdr:row>0</xdr:row>
      <xdr:rowOff>142875</xdr:rowOff>
    </xdr:from>
    <xdr:to>
      <xdr:col>24</xdr:col>
      <xdr:colOff>372317</xdr:colOff>
      <xdr:row>25</xdr:row>
      <xdr:rowOff>153170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30FECE6-4455-6963-9B99-BD578F27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44675" y="142875"/>
          <a:ext cx="6030167" cy="551574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66675</xdr:rowOff>
    </xdr:to>
    <xdr:sp macro="" textlink="">
      <xdr:nvSpPr>
        <xdr:cNvPr id="2" name="Прямоугольник: скругленные углы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2FA766-7E0E-4D2E-9CFF-AB6E2222A0D3}"/>
            </a:ext>
          </a:extLst>
        </xdr:cNvPr>
        <xdr:cNvSpPr/>
      </xdr:nvSpPr>
      <xdr:spPr>
        <a:xfrm>
          <a:off x="0" y="190500"/>
          <a:ext cx="1202532" cy="4476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10</xdr:col>
      <xdr:colOff>581025</xdr:colOff>
      <xdr:row>4</xdr:row>
      <xdr:rowOff>123825</xdr:rowOff>
    </xdr:from>
    <xdr:to>
      <xdr:col>18</xdr:col>
      <xdr:colOff>305442</xdr:colOff>
      <xdr:row>26</xdr:row>
      <xdr:rowOff>162538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D5E7D24-CCAA-123A-C981-6872DF1A0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0450" y="914400"/>
          <a:ext cx="4601217" cy="439163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66675</xdr:rowOff>
    </xdr:to>
    <xdr:sp macro="" textlink="">
      <xdr:nvSpPr>
        <xdr:cNvPr id="2" name="Прямоугольник: скругленные углы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804D3A-B64C-4763-87FF-AB20C8457AB5}"/>
            </a:ext>
          </a:extLst>
        </xdr:cNvPr>
        <xdr:cNvSpPr/>
      </xdr:nvSpPr>
      <xdr:spPr>
        <a:xfrm>
          <a:off x="0" y="200025"/>
          <a:ext cx="1202532" cy="4572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13</xdr:col>
      <xdr:colOff>123825</xdr:colOff>
      <xdr:row>1</xdr:row>
      <xdr:rowOff>114300</xdr:rowOff>
    </xdr:from>
    <xdr:to>
      <xdr:col>21</xdr:col>
      <xdr:colOff>229295</xdr:colOff>
      <xdr:row>25</xdr:row>
      <xdr:rowOff>124516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1FC0BCC-839E-59E5-9443-C91AE90BF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5325" y="314325"/>
          <a:ext cx="4982270" cy="495369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333375</xdr:colOff>
      <xdr:row>7</xdr:row>
      <xdr:rowOff>85724</xdr:rowOff>
    </xdr:from>
    <xdr:to>
      <xdr:col>20</xdr:col>
      <xdr:colOff>180975</xdr:colOff>
      <xdr:row>20</xdr:row>
      <xdr:rowOff>178248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0260DF4-6672-42D7-8897-877FCB197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77925" y="1724024"/>
          <a:ext cx="3505200" cy="271189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0</xdr:colOff>
      <xdr:row>3</xdr:row>
      <xdr:rowOff>171450</xdr:rowOff>
    </xdr:from>
    <xdr:to>
      <xdr:col>1</xdr:col>
      <xdr:colOff>221457</xdr:colOff>
      <xdr:row>5</xdr:row>
      <xdr:rowOff>200025</xdr:rowOff>
    </xdr:to>
    <xdr:sp macro="" textlink="">
      <xdr:nvSpPr>
        <xdr:cNvPr id="5" name="Прямоугольник: скругленные углы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ACB9A2-CA25-42AB-9215-DEACE4BDEA4D}"/>
            </a:ext>
          </a:extLst>
        </xdr:cNvPr>
        <xdr:cNvSpPr/>
      </xdr:nvSpPr>
      <xdr:spPr>
        <a:xfrm>
          <a:off x="0" y="1000125"/>
          <a:ext cx="1202532" cy="4286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303805</xdr:colOff>
      <xdr:row>5</xdr:row>
      <xdr:rowOff>118629</xdr:rowOff>
    </xdr:from>
    <xdr:to>
      <xdr:col>9</xdr:col>
      <xdr:colOff>547931</xdr:colOff>
      <xdr:row>15</xdr:row>
      <xdr:rowOff>14720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F224D75-68F5-4397-A772-030665FAA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05" y="1053811"/>
          <a:ext cx="2746603" cy="188768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596396</xdr:colOff>
      <xdr:row>3</xdr:row>
      <xdr:rowOff>47625</xdr:rowOff>
    </xdr:to>
    <xdr:sp macro="" textlink="">
      <xdr:nvSpPr>
        <xdr:cNvPr id="4" name="Прямоугольник: скругленные углы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15469F-9AA1-4C57-894B-D6752B45507F}"/>
            </a:ext>
          </a:extLst>
        </xdr:cNvPr>
        <xdr:cNvSpPr/>
      </xdr:nvSpPr>
      <xdr:spPr>
        <a:xfrm>
          <a:off x="0" y="190500"/>
          <a:ext cx="1202532" cy="4286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361083</xdr:colOff>
      <xdr:row>7</xdr:row>
      <xdr:rowOff>116898</xdr:rowOff>
    </xdr:from>
    <xdr:to>
      <xdr:col>12</xdr:col>
      <xdr:colOff>255269</xdr:colOff>
      <xdr:row>17</xdr:row>
      <xdr:rowOff>90786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AAAF9F6-8A0C-4A2D-8A8E-805D148EC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0283" y="1459923"/>
          <a:ext cx="2332586" cy="197327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596396</xdr:colOff>
      <xdr:row>3</xdr:row>
      <xdr:rowOff>90921</xdr:rowOff>
    </xdr:to>
    <xdr:sp macro="" textlink="">
      <xdr:nvSpPr>
        <xdr:cNvPr id="4" name="Прямоугольник: скругленные углы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638147-1D4F-4688-AC7A-E058DF1E97B9}"/>
            </a:ext>
          </a:extLst>
        </xdr:cNvPr>
        <xdr:cNvSpPr/>
      </xdr:nvSpPr>
      <xdr:spPr>
        <a:xfrm>
          <a:off x="0" y="173182"/>
          <a:ext cx="1202532" cy="4286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268431</xdr:colOff>
      <xdr:row>5</xdr:row>
      <xdr:rowOff>199160</xdr:rowOff>
    </xdr:from>
    <xdr:to>
      <xdr:col>12</xdr:col>
      <xdr:colOff>346299</xdr:colOff>
      <xdr:row>16</xdr:row>
      <xdr:rowOff>24735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A52D954-7129-4282-A9EB-6B5FFC240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7631" y="1161185"/>
          <a:ext cx="2516268" cy="19903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623454</xdr:colOff>
      <xdr:row>3</xdr:row>
      <xdr:rowOff>12989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550210-3E07-4B98-A3D0-C76C530BB2E2}"/>
            </a:ext>
          </a:extLst>
        </xdr:cNvPr>
        <xdr:cNvSpPr/>
      </xdr:nvSpPr>
      <xdr:spPr>
        <a:xfrm>
          <a:off x="0" y="164523"/>
          <a:ext cx="1264227" cy="4286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25976</xdr:rowOff>
    </xdr:from>
    <xdr:to>
      <xdr:col>6</xdr:col>
      <xdr:colOff>157116</xdr:colOff>
      <xdr:row>17</xdr:row>
      <xdr:rowOff>13164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F0C45C-8F39-4318-AC5E-9A721530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1959551"/>
          <a:ext cx="2595516" cy="194067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457850</xdr:colOff>
      <xdr:row>3</xdr:row>
      <xdr:rowOff>56284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880C2B-51C7-43BA-9E51-82375C00A0AA}"/>
            </a:ext>
          </a:extLst>
        </xdr:cNvPr>
        <xdr:cNvSpPr/>
      </xdr:nvSpPr>
      <xdr:spPr>
        <a:xfrm>
          <a:off x="0" y="181841"/>
          <a:ext cx="1202532" cy="4286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129887</xdr:colOff>
      <xdr:row>6</xdr:row>
      <xdr:rowOff>173183</xdr:rowOff>
    </xdr:from>
    <xdr:to>
      <xdr:col>13</xdr:col>
      <xdr:colOff>242454</xdr:colOff>
      <xdr:row>16</xdr:row>
      <xdr:rowOff>155685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5EAB0F5-2D5D-4CDD-85F5-07E0B4580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5387" y="1382858"/>
          <a:ext cx="2550968" cy="19437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535782</xdr:colOff>
      <xdr:row>3</xdr:row>
      <xdr:rowOff>47625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1ACBB5-5124-4C44-9744-5E535F45AF13}"/>
            </a:ext>
          </a:extLst>
        </xdr:cNvPr>
        <xdr:cNvSpPr/>
      </xdr:nvSpPr>
      <xdr:spPr>
        <a:xfrm>
          <a:off x="0" y="225136"/>
          <a:ext cx="1202532" cy="4286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592932</xdr:colOff>
      <xdr:row>3</xdr:row>
      <xdr:rowOff>47625</xdr:rowOff>
    </xdr:to>
    <xdr:sp macro="" textlink="">
      <xdr:nvSpPr>
        <xdr:cNvPr id="2" name="Прямоугольник: скругленные углы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F97EC4-6EB9-4D70-B361-ECDF40BADA89}"/>
            </a:ext>
          </a:extLst>
        </xdr:cNvPr>
        <xdr:cNvSpPr/>
      </xdr:nvSpPr>
      <xdr:spPr>
        <a:xfrm>
          <a:off x="0" y="190500"/>
          <a:ext cx="1202532" cy="4286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/>
  </xdr:twoCellAnchor>
  <xdr:twoCellAnchor editAs="oneCell">
    <xdr:from>
      <xdr:col>12</xdr:col>
      <xdr:colOff>542925</xdr:colOff>
      <xdr:row>2</xdr:row>
      <xdr:rowOff>28575</xdr:rowOff>
    </xdr:from>
    <xdr:to>
      <xdr:col>20</xdr:col>
      <xdr:colOff>419763</xdr:colOff>
      <xdr:row>20</xdr:row>
      <xdr:rowOff>143419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9DCE0CD-0922-6726-7EFE-D17782EC2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39600" y="409575"/>
          <a:ext cx="4753638" cy="389626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1</xdr:row>
      <xdr:rowOff>57150</xdr:rowOff>
    </xdr:from>
    <xdr:to>
      <xdr:col>12</xdr:col>
      <xdr:colOff>73538</xdr:colOff>
      <xdr:row>11</xdr:row>
      <xdr:rowOff>75823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8F40797-DB56-4B11-B52C-D5CC46EB6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125" y="285750"/>
          <a:ext cx="2502413" cy="199034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0</xdr:row>
      <xdr:rowOff>142875</xdr:rowOff>
    </xdr:from>
    <xdr:to>
      <xdr:col>12</xdr:col>
      <xdr:colOff>238511</xdr:colOff>
      <xdr:row>10</xdr:row>
      <xdr:rowOff>106684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EDE18D5-EB10-4E48-ABFA-EFA091996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142875"/>
          <a:ext cx="2581661" cy="193548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0</xdr:row>
      <xdr:rowOff>76200</xdr:rowOff>
    </xdr:from>
    <xdr:to>
      <xdr:col>12</xdr:col>
      <xdr:colOff>289213</xdr:colOff>
      <xdr:row>10</xdr:row>
      <xdr:rowOff>43981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B0BC130-E1DD-4585-90DE-E4E800D86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76200"/>
          <a:ext cx="2537113" cy="1939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794F-3540-4323-A601-D534350D540E}">
  <sheetPr>
    <pageSetUpPr fitToPage="1"/>
  </sheetPr>
  <dimension ref="A1:I11"/>
  <sheetViews>
    <sheetView showGridLines="0" topLeftCell="A7" zoomScale="85" zoomScaleNormal="85" workbookViewId="0"/>
  </sheetViews>
  <sheetFormatPr defaultRowHeight="15" x14ac:dyDescent="0.25"/>
  <cols>
    <col min="1" max="16384" width="9.140625" style="9"/>
  </cols>
  <sheetData>
    <row r="1" spans="1:9" x14ac:dyDescent="0.25">
      <c r="A1" s="176"/>
    </row>
    <row r="2" spans="1:9" x14ac:dyDescent="0.25">
      <c r="B2" s="346"/>
      <c r="C2" s="346"/>
      <c r="D2" s="346"/>
      <c r="E2" s="346"/>
      <c r="F2" s="346"/>
      <c r="G2" s="346"/>
      <c r="H2" s="346"/>
    </row>
    <row r="3" spans="1:9" x14ac:dyDescent="0.25">
      <c r="B3" s="346"/>
      <c r="C3" s="346"/>
      <c r="D3" s="346"/>
      <c r="E3" s="346"/>
      <c r="F3" s="346"/>
      <c r="G3" s="346"/>
      <c r="H3" s="346"/>
    </row>
    <row r="4" spans="1:9" x14ac:dyDescent="0.25">
      <c r="B4" s="346"/>
      <c r="C4" s="346"/>
      <c r="D4" s="346"/>
      <c r="E4" s="346"/>
      <c r="F4" s="346"/>
      <c r="G4" s="346"/>
      <c r="H4" s="346"/>
    </row>
    <row r="5" spans="1:9" x14ac:dyDescent="0.25">
      <c r="B5" s="346"/>
      <c r="C5" s="346"/>
      <c r="D5" s="346"/>
      <c r="E5" s="346"/>
      <c r="F5" s="346"/>
      <c r="G5" s="346"/>
      <c r="H5" s="346"/>
    </row>
    <row r="6" spans="1:9" x14ac:dyDescent="0.25">
      <c r="B6" s="346"/>
      <c r="C6" s="346"/>
      <c r="D6" s="346"/>
      <c r="E6" s="346"/>
      <c r="F6" s="346"/>
      <c r="G6" s="346"/>
      <c r="H6" s="346"/>
    </row>
    <row r="8" spans="1:9" x14ac:dyDescent="0.25">
      <c r="B8" s="348" t="s">
        <v>460</v>
      </c>
      <c r="C8" s="348"/>
      <c r="D8" s="348"/>
      <c r="E8" s="348"/>
      <c r="F8" s="348"/>
      <c r="G8" s="348"/>
      <c r="H8" s="348"/>
    </row>
    <row r="10" spans="1:9" ht="19.5" customHeight="1" x14ac:dyDescent="0.25">
      <c r="B10" s="347" t="s">
        <v>611</v>
      </c>
      <c r="C10" s="347"/>
      <c r="D10" s="347"/>
      <c r="E10" s="347"/>
      <c r="F10" s="347"/>
      <c r="G10" s="347"/>
      <c r="H10" s="347"/>
      <c r="I10" s="347"/>
    </row>
    <row r="11" spans="1:9" x14ac:dyDescent="0.25">
      <c r="B11" s="347"/>
      <c r="C11" s="347"/>
      <c r="D11" s="347"/>
      <c r="E11" s="347"/>
      <c r="F11" s="347"/>
      <c r="G11" s="347"/>
      <c r="H11" s="347"/>
      <c r="I11" s="347"/>
    </row>
  </sheetData>
  <mergeCells count="3">
    <mergeCell ref="B2:H6"/>
    <mergeCell ref="B10:I11"/>
    <mergeCell ref="B8:H8"/>
  </mergeCells>
  <pageMargins left="0.11811023622047245" right="0.11811023622047245" top="0.15748031496062992" bottom="0.15748031496062992" header="0.11811023622047245" footer="0.11811023622047245"/>
  <pageSetup paperSize="9" scale="8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5C52-C634-4990-9CF0-2DFD4900BC06}">
  <sheetPr>
    <tabColor rgb="FF00B0F0"/>
    <pageSetUpPr fitToPage="1"/>
  </sheetPr>
  <dimension ref="A1:T96"/>
  <sheetViews>
    <sheetView showGridLines="0" zoomScale="70" zoomScaleNormal="70" workbookViewId="0">
      <selection activeCell="M13" sqref="M13"/>
    </sheetView>
  </sheetViews>
  <sheetFormatPr defaultColWidth="8.7109375" defaultRowHeight="15.75" x14ac:dyDescent="0.25"/>
  <cols>
    <col min="1" max="1" width="8.7109375" style="11" customWidth="1"/>
    <col min="2" max="2" width="8.7109375" style="11"/>
    <col min="3" max="3" width="18.140625" style="11" customWidth="1"/>
    <col min="4" max="4" width="17" style="11" customWidth="1"/>
    <col min="5" max="5" width="14.28515625" style="11" customWidth="1"/>
    <col min="6" max="6" width="11.28515625" style="11" customWidth="1"/>
    <col min="7" max="7" width="14.85546875" style="11" customWidth="1"/>
    <col min="8" max="11" width="15" style="11" customWidth="1"/>
    <col min="12" max="12" width="15" style="69" customWidth="1"/>
    <col min="13" max="13" width="54.7109375" style="11" customWidth="1"/>
    <col min="14" max="16" width="8.7109375" style="11"/>
    <col min="17" max="17" width="28.140625" style="11" bestFit="1" customWidth="1"/>
    <col min="18" max="16384" width="8.7109375" style="11"/>
  </cols>
  <sheetData>
    <row r="1" spans="1:19" x14ac:dyDescent="0.25">
      <c r="A1" s="10"/>
      <c r="L1" s="154" t="s">
        <v>333</v>
      </c>
    </row>
    <row r="2" spans="1:19" x14ac:dyDescent="0.25">
      <c r="A2" s="13"/>
      <c r="L2" s="154">
        <v>12000</v>
      </c>
    </row>
    <row r="3" spans="1:19" x14ac:dyDescent="0.25">
      <c r="A3" s="13"/>
    </row>
    <row r="4" spans="1:19" x14ac:dyDescent="0.25">
      <c r="A4" s="13"/>
    </row>
    <row r="5" spans="1:19" ht="15" customHeight="1" x14ac:dyDescent="0.25">
      <c r="A5" s="13"/>
      <c r="C5" s="360" t="s">
        <v>0</v>
      </c>
      <c r="D5" s="360"/>
      <c r="E5" s="360"/>
      <c r="F5" s="360"/>
    </row>
    <row r="6" spans="1:19" ht="15.75" customHeight="1" x14ac:dyDescent="0.25">
      <c r="C6" s="360"/>
      <c r="D6" s="360"/>
      <c r="E6" s="360"/>
      <c r="F6" s="360"/>
    </row>
    <row r="7" spans="1:19" x14ac:dyDescent="0.25">
      <c r="K7" s="372"/>
      <c r="L7" s="372"/>
      <c r="M7" s="14"/>
      <c r="N7" s="14"/>
      <c r="O7" s="14"/>
      <c r="P7" s="14"/>
      <c r="Q7" s="14"/>
      <c r="R7" s="14"/>
    </row>
    <row r="8" spans="1:19" ht="16.5" thickBot="1" x14ac:dyDescent="0.3">
      <c r="H8" s="22"/>
      <c r="I8" s="373" t="s">
        <v>612</v>
      </c>
      <c r="J8" s="373"/>
      <c r="K8" s="372"/>
      <c r="L8" s="372"/>
      <c r="M8" s="14"/>
      <c r="N8" s="14"/>
      <c r="O8" s="14"/>
      <c r="P8" s="14"/>
      <c r="Q8" s="14"/>
      <c r="R8" s="14"/>
    </row>
    <row r="9" spans="1:19" ht="15.75" customHeight="1" x14ac:dyDescent="0.25">
      <c r="A9" s="10"/>
      <c r="C9" s="354" t="s">
        <v>1</v>
      </c>
      <c r="D9" s="357" t="s">
        <v>2</v>
      </c>
      <c r="E9" s="365" t="s">
        <v>3</v>
      </c>
      <c r="F9" s="365"/>
      <c r="G9" s="365"/>
      <c r="H9" s="365"/>
      <c r="I9" s="368" t="s">
        <v>332</v>
      </c>
      <c r="J9" s="370" t="s">
        <v>331</v>
      </c>
      <c r="K9" s="361" t="s">
        <v>332</v>
      </c>
      <c r="L9" s="363" t="s">
        <v>331</v>
      </c>
      <c r="M9" s="14"/>
      <c r="N9" s="14"/>
      <c r="O9" s="14"/>
      <c r="P9" s="14"/>
      <c r="Q9" s="14"/>
      <c r="R9" s="14"/>
    </row>
    <row r="10" spans="1:19" x14ac:dyDescent="0.25">
      <c r="A10" s="13"/>
      <c r="C10" s="355"/>
      <c r="D10" s="358"/>
      <c r="E10" s="366" t="s">
        <v>5</v>
      </c>
      <c r="F10" s="366"/>
      <c r="G10" s="366" t="s">
        <v>6</v>
      </c>
      <c r="H10" s="366" t="s">
        <v>7</v>
      </c>
      <c r="I10" s="369"/>
      <c r="J10" s="371"/>
      <c r="K10" s="362"/>
      <c r="L10" s="364"/>
      <c r="M10" s="14"/>
      <c r="N10" s="14"/>
      <c r="O10" s="14"/>
      <c r="P10" s="14"/>
      <c r="Q10" s="14"/>
      <c r="R10" s="14"/>
    </row>
    <row r="11" spans="1:19" ht="48" thickBot="1" x14ac:dyDescent="0.3">
      <c r="A11" s="13"/>
      <c r="C11" s="356"/>
      <c r="D11" s="359"/>
      <c r="E11" s="23" t="s">
        <v>8</v>
      </c>
      <c r="F11" s="23" t="s">
        <v>9</v>
      </c>
      <c r="G11" s="367"/>
      <c r="H11" s="367"/>
      <c r="I11" s="369"/>
      <c r="J11" s="371"/>
      <c r="K11" s="362"/>
      <c r="L11" s="364"/>
      <c r="M11" s="14"/>
      <c r="N11" s="14"/>
      <c r="O11" s="14"/>
      <c r="P11" s="14"/>
      <c r="Q11" s="14"/>
      <c r="R11" s="14"/>
      <c r="S11" s="15"/>
    </row>
    <row r="12" spans="1:19" x14ac:dyDescent="0.25">
      <c r="A12" s="13"/>
      <c r="C12" s="352" t="s">
        <v>10</v>
      </c>
      <c r="D12" s="25">
        <v>1</v>
      </c>
      <c r="E12" s="241">
        <v>0.12</v>
      </c>
      <c r="F12" s="26">
        <v>1500</v>
      </c>
      <c r="G12" s="26" t="s">
        <v>11</v>
      </c>
      <c r="H12" s="26" t="s">
        <v>12</v>
      </c>
      <c r="I12" s="267">
        <v>1608832</v>
      </c>
      <c r="J12" s="278">
        <v>134</v>
      </c>
      <c r="K12" s="283">
        <v>1881079.63</v>
      </c>
      <c r="L12" s="284">
        <v>156.76</v>
      </c>
      <c r="M12" s="14"/>
      <c r="N12" s="14"/>
      <c r="O12" s="14"/>
      <c r="P12" s="14"/>
      <c r="Q12" s="14"/>
      <c r="R12" s="14"/>
      <c r="S12" s="15"/>
    </row>
    <row r="13" spans="1:19" x14ac:dyDescent="0.25">
      <c r="A13" s="13"/>
      <c r="C13" s="350"/>
      <c r="D13" s="29">
        <v>1</v>
      </c>
      <c r="E13" s="242">
        <v>0.18</v>
      </c>
      <c r="F13" s="30">
        <v>1500</v>
      </c>
      <c r="G13" s="30" t="s">
        <v>13</v>
      </c>
      <c r="H13" s="30" t="s">
        <v>12</v>
      </c>
      <c r="I13" s="200">
        <v>1631759</v>
      </c>
      <c r="J13" s="279">
        <v>136</v>
      </c>
      <c r="K13" s="27">
        <v>1907886</v>
      </c>
      <c r="L13" s="285">
        <v>158.99</v>
      </c>
      <c r="M13" s="14"/>
      <c r="N13" s="14"/>
      <c r="O13" s="14"/>
      <c r="P13" s="14"/>
      <c r="Q13" s="14"/>
      <c r="R13" s="14"/>
      <c r="S13" s="15"/>
    </row>
    <row r="14" spans="1:19" x14ac:dyDescent="0.25">
      <c r="A14" s="13"/>
      <c r="C14" s="350"/>
      <c r="D14" s="29">
        <v>1</v>
      </c>
      <c r="E14" s="242">
        <v>0.25</v>
      </c>
      <c r="F14" s="30">
        <v>1500</v>
      </c>
      <c r="G14" s="30" t="s">
        <v>14</v>
      </c>
      <c r="H14" s="30" t="s">
        <v>12</v>
      </c>
      <c r="I14" s="200">
        <v>1754298</v>
      </c>
      <c r="J14" s="279">
        <v>146</v>
      </c>
      <c r="K14" s="27">
        <v>2051162</v>
      </c>
      <c r="L14" s="285">
        <v>170.93</v>
      </c>
      <c r="M14" s="14"/>
      <c r="N14" s="14"/>
      <c r="O14" s="14"/>
      <c r="P14" s="14"/>
      <c r="Q14" s="14"/>
      <c r="R14" s="14"/>
      <c r="S14" s="15"/>
    </row>
    <row r="15" spans="1:19" x14ac:dyDescent="0.25">
      <c r="A15" s="13"/>
      <c r="C15" s="350"/>
      <c r="D15" s="29">
        <v>1</v>
      </c>
      <c r="E15" s="242">
        <v>0.37</v>
      </c>
      <c r="F15" s="30">
        <v>1500</v>
      </c>
      <c r="G15" s="30" t="s">
        <v>15</v>
      </c>
      <c r="H15" s="30" t="s">
        <v>16</v>
      </c>
      <c r="I15" s="200">
        <v>1791060</v>
      </c>
      <c r="J15" s="279">
        <v>149</v>
      </c>
      <c r="K15" s="27">
        <v>2094144</v>
      </c>
      <c r="L15" s="285">
        <v>174.51</v>
      </c>
      <c r="M15" s="342" t="s">
        <v>669</v>
      </c>
      <c r="N15" s="14"/>
      <c r="O15" s="14"/>
      <c r="P15" s="14"/>
      <c r="Q15" s="14"/>
      <c r="R15" s="14"/>
      <c r="S15" s="15"/>
    </row>
    <row r="16" spans="1:19" x14ac:dyDescent="0.25">
      <c r="C16" s="350"/>
      <c r="D16" s="29">
        <v>1</v>
      </c>
      <c r="E16" s="242">
        <v>0.55000000000000004</v>
      </c>
      <c r="F16" s="30">
        <v>3000</v>
      </c>
      <c r="G16" s="30" t="s">
        <v>17</v>
      </c>
      <c r="H16" s="30" t="s">
        <v>18</v>
      </c>
      <c r="I16" s="200">
        <v>1791060</v>
      </c>
      <c r="J16" s="279">
        <v>149</v>
      </c>
      <c r="K16" s="27">
        <v>2094144</v>
      </c>
      <c r="L16" s="285">
        <v>174.51</v>
      </c>
      <c r="M16" s="14"/>
      <c r="N16" s="14"/>
      <c r="O16" s="14"/>
      <c r="P16" s="14"/>
      <c r="Q16" s="14"/>
      <c r="R16" s="14"/>
      <c r="S16" s="15"/>
    </row>
    <row r="17" spans="1:19" ht="16.5" thickBot="1" x14ac:dyDescent="0.3">
      <c r="C17" s="353"/>
      <c r="D17" s="31">
        <v>1</v>
      </c>
      <c r="E17" s="243">
        <v>0.75</v>
      </c>
      <c r="F17" s="32">
        <v>3000</v>
      </c>
      <c r="G17" s="32" t="s">
        <v>19</v>
      </c>
      <c r="H17" s="32" t="s">
        <v>18</v>
      </c>
      <c r="I17" s="268">
        <v>2045823</v>
      </c>
      <c r="J17" s="280">
        <v>170</v>
      </c>
      <c r="K17" s="37">
        <v>2392019</v>
      </c>
      <c r="L17" s="286">
        <v>199.33</v>
      </c>
      <c r="M17" s="14"/>
      <c r="N17" s="14"/>
      <c r="O17" s="14"/>
      <c r="P17" s="14"/>
      <c r="Q17" s="14"/>
      <c r="R17" s="14"/>
      <c r="S17" s="15"/>
    </row>
    <row r="18" spans="1:19" x14ac:dyDescent="0.25">
      <c r="C18" s="349" t="s">
        <v>20</v>
      </c>
      <c r="D18" s="33">
        <v>1</v>
      </c>
      <c r="E18" s="244">
        <v>0.25</v>
      </c>
      <c r="F18" s="34">
        <v>1500</v>
      </c>
      <c r="G18" s="34" t="s">
        <v>21</v>
      </c>
      <c r="H18" s="34" t="s">
        <v>22</v>
      </c>
      <c r="I18" s="201">
        <v>2012100</v>
      </c>
      <c r="J18" s="281">
        <v>168</v>
      </c>
      <c r="K18" s="271">
        <v>2352588</v>
      </c>
      <c r="L18" s="287">
        <v>196.05</v>
      </c>
      <c r="M18" s="14"/>
      <c r="N18" s="14"/>
      <c r="O18" s="14"/>
      <c r="P18" s="14"/>
      <c r="Q18" s="14"/>
      <c r="R18" s="14"/>
      <c r="S18" s="15"/>
    </row>
    <row r="19" spans="1:19" x14ac:dyDescent="0.25">
      <c r="A19" s="10"/>
      <c r="C19" s="350"/>
      <c r="D19" s="29">
        <v>1</v>
      </c>
      <c r="E19" s="242">
        <v>0.37</v>
      </c>
      <c r="F19" s="30">
        <v>1500</v>
      </c>
      <c r="G19" s="30" t="s">
        <v>21</v>
      </c>
      <c r="H19" s="30" t="s">
        <v>22</v>
      </c>
      <c r="I19" s="200">
        <v>2048861</v>
      </c>
      <c r="J19" s="279">
        <v>171</v>
      </c>
      <c r="K19" s="27">
        <v>2395571</v>
      </c>
      <c r="L19" s="285">
        <v>199.63</v>
      </c>
      <c r="M19" s="14"/>
      <c r="N19" s="14"/>
      <c r="O19" s="14"/>
      <c r="P19" s="14"/>
      <c r="Q19" s="14"/>
      <c r="R19" s="14"/>
      <c r="S19" s="15"/>
    </row>
    <row r="20" spans="1:19" x14ac:dyDescent="0.25">
      <c r="A20" s="13"/>
      <c r="C20" s="350"/>
      <c r="D20" s="29">
        <v>1</v>
      </c>
      <c r="E20" s="242">
        <v>1.1000000000000001</v>
      </c>
      <c r="F20" s="30">
        <v>3000</v>
      </c>
      <c r="G20" s="30" t="s">
        <v>23</v>
      </c>
      <c r="H20" s="30" t="s">
        <v>22</v>
      </c>
      <c r="I20" s="200">
        <v>2413317</v>
      </c>
      <c r="J20" s="279">
        <v>201</v>
      </c>
      <c r="K20" s="27">
        <v>2821700</v>
      </c>
      <c r="L20" s="285">
        <v>235.14</v>
      </c>
      <c r="M20" s="342" t="s">
        <v>670</v>
      </c>
      <c r="N20" s="14"/>
      <c r="O20" s="14"/>
      <c r="P20" s="14"/>
      <c r="Q20" s="14"/>
      <c r="R20" s="14"/>
    </row>
    <row r="21" spans="1:19" x14ac:dyDescent="0.25">
      <c r="A21" s="13"/>
      <c r="C21" s="350"/>
      <c r="D21" s="29">
        <v>1</v>
      </c>
      <c r="E21" s="242">
        <v>1.5</v>
      </c>
      <c r="F21" s="30">
        <v>3000</v>
      </c>
      <c r="G21" s="30" t="s">
        <v>24</v>
      </c>
      <c r="H21" s="30" t="s">
        <v>25</v>
      </c>
      <c r="I21" s="200">
        <v>2610961</v>
      </c>
      <c r="J21" s="279">
        <v>218</v>
      </c>
      <c r="K21" s="27">
        <v>3052790</v>
      </c>
      <c r="L21" s="285">
        <v>254.4</v>
      </c>
      <c r="M21" s="14"/>
      <c r="N21" s="14"/>
      <c r="O21" s="14"/>
      <c r="P21" s="14"/>
      <c r="Q21" s="14"/>
      <c r="R21" s="14"/>
    </row>
    <row r="22" spans="1:19" ht="16.5" thickBot="1" x14ac:dyDescent="0.3">
      <c r="A22" s="13"/>
      <c r="C22" s="351"/>
      <c r="D22" s="35">
        <v>1</v>
      </c>
      <c r="E22" s="270">
        <v>2.2000000000000002</v>
      </c>
      <c r="F22" s="36">
        <v>3000</v>
      </c>
      <c r="G22" s="36" t="s">
        <v>24</v>
      </c>
      <c r="H22" s="36" t="s">
        <v>25</v>
      </c>
      <c r="I22" s="265">
        <v>2715713</v>
      </c>
      <c r="J22" s="282">
        <v>226</v>
      </c>
      <c r="K22" s="266">
        <v>3175267</v>
      </c>
      <c r="L22" s="288">
        <v>264.61</v>
      </c>
      <c r="M22" s="14"/>
      <c r="N22" s="14"/>
      <c r="O22" s="14"/>
      <c r="P22" s="14"/>
      <c r="Q22" s="14"/>
      <c r="R22" s="14"/>
    </row>
    <row r="23" spans="1:19" x14ac:dyDescent="0.25">
      <c r="A23" s="13"/>
      <c r="C23" s="352" t="s">
        <v>26</v>
      </c>
      <c r="D23" s="25">
        <v>1</v>
      </c>
      <c r="E23" s="241">
        <v>0.25</v>
      </c>
      <c r="F23" s="26">
        <v>1000</v>
      </c>
      <c r="G23" s="26" t="s">
        <v>27</v>
      </c>
      <c r="H23" s="26" t="s">
        <v>28</v>
      </c>
      <c r="I23" s="267">
        <v>2900009</v>
      </c>
      <c r="J23" s="278">
        <v>242</v>
      </c>
      <c r="K23" s="190">
        <v>3126239</v>
      </c>
      <c r="L23" s="284">
        <v>260.52</v>
      </c>
      <c r="M23" s="342" t="s">
        <v>671</v>
      </c>
      <c r="N23" s="14"/>
      <c r="O23" s="14"/>
      <c r="P23" s="14"/>
      <c r="Q23" s="14"/>
      <c r="R23" s="14"/>
    </row>
    <row r="24" spans="1:19" x14ac:dyDescent="0.25">
      <c r="C24" s="350"/>
      <c r="D24" s="29">
        <v>1</v>
      </c>
      <c r="E24" s="242">
        <v>0.37</v>
      </c>
      <c r="F24" s="30">
        <v>1000</v>
      </c>
      <c r="G24" s="30" t="s">
        <v>27</v>
      </c>
      <c r="H24" s="30" t="s">
        <v>28</v>
      </c>
      <c r="I24" s="200">
        <v>3097227</v>
      </c>
      <c r="J24" s="279">
        <v>258</v>
      </c>
      <c r="K24" s="27">
        <v>3338841</v>
      </c>
      <c r="L24" s="285">
        <v>278.24</v>
      </c>
      <c r="M24" s="14"/>
      <c r="N24" s="14"/>
      <c r="O24" s="14"/>
      <c r="P24" s="14"/>
      <c r="Q24" s="14"/>
      <c r="R24" s="14"/>
    </row>
    <row r="25" spans="1:19" x14ac:dyDescent="0.25">
      <c r="C25" s="350"/>
      <c r="D25" s="29">
        <v>1</v>
      </c>
      <c r="E25" s="242">
        <v>0.55000000000000004</v>
      </c>
      <c r="F25" s="30">
        <v>1500</v>
      </c>
      <c r="G25" s="30" t="s">
        <v>29</v>
      </c>
      <c r="H25" s="30" t="s">
        <v>30</v>
      </c>
      <c r="I25" s="200">
        <v>3017911</v>
      </c>
      <c r="J25" s="279">
        <v>251</v>
      </c>
      <c r="K25" s="27">
        <v>3253338</v>
      </c>
      <c r="L25" s="285">
        <v>271.11</v>
      </c>
      <c r="M25" s="14"/>
      <c r="N25" s="14"/>
      <c r="O25" s="14"/>
      <c r="P25" s="14"/>
      <c r="Q25" s="14"/>
      <c r="R25" s="14"/>
    </row>
    <row r="26" spans="1:19" x14ac:dyDescent="0.25">
      <c r="C26" s="350"/>
      <c r="D26" s="29">
        <v>1</v>
      </c>
      <c r="E26" s="242">
        <v>0.75</v>
      </c>
      <c r="F26" s="30">
        <v>1500</v>
      </c>
      <c r="G26" s="30" t="s">
        <v>29</v>
      </c>
      <c r="H26" s="30" t="s">
        <v>30</v>
      </c>
      <c r="I26" s="200">
        <v>3136885</v>
      </c>
      <c r="J26" s="279">
        <v>261</v>
      </c>
      <c r="K26" s="27">
        <v>3381593</v>
      </c>
      <c r="L26" s="285">
        <v>281.8</v>
      </c>
      <c r="M26" s="14"/>
      <c r="N26" s="14"/>
      <c r="O26" s="14"/>
      <c r="P26" s="14"/>
      <c r="Q26" s="14"/>
      <c r="R26" s="14"/>
    </row>
    <row r="27" spans="1:19" x14ac:dyDescent="0.25">
      <c r="A27" s="10"/>
      <c r="C27" s="350"/>
      <c r="D27" s="29">
        <v>1</v>
      </c>
      <c r="E27" s="242">
        <v>1.1000000000000001</v>
      </c>
      <c r="F27" s="30">
        <v>1500</v>
      </c>
      <c r="G27" s="30" t="s">
        <v>29</v>
      </c>
      <c r="H27" s="30" t="s">
        <v>30</v>
      </c>
      <c r="I27" s="200">
        <v>3314809</v>
      </c>
      <c r="J27" s="279">
        <v>276</v>
      </c>
      <c r="K27" s="27">
        <v>3573397</v>
      </c>
      <c r="L27" s="285">
        <v>297.77999999999997</v>
      </c>
      <c r="M27" s="14"/>
      <c r="N27" s="14"/>
      <c r="O27" s="14"/>
      <c r="P27" s="14"/>
      <c r="Q27" s="14"/>
      <c r="R27" s="14"/>
    </row>
    <row r="28" spans="1:19" x14ac:dyDescent="0.25">
      <c r="A28" s="10"/>
      <c r="C28" s="350"/>
      <c r="D28" s="29">
        <v>1</v>
      </c>
      <c r="E28" s="242">
        <v>4</v>
      </c>
      <c r="F28" s="30">
        <v>3000</v>
      </c>
      <c r="G28" s="30" t="s">
        <v>31</v>
      </c>
      <c r="H28" s="30" t="s">
        <v>32</v>
      </c>
      <c r="I28" s="200">
        <v>4528307</v>
      </c>
      <c r="J28" s="279">
        <v>377</v>
      </c>
      <c r="K28" s="27">
        <v>4881560</v>
      </c>
      <c r="L28" s="285">
        <v>406.8</v>
      </c>
      <c r="M28" s="14"/>
      <c r="N28" s="14"/>
      <c r="O28" s="14"/>
      <c r="P28" s="14"/>
      <c r="Q28" s="14"/>
      <c r="R28" s="14"/>
    </row>
    <row r="29" spans="1:19" x14ac:dyDescent="0.25">
      <c r="A29" s="13"/>
      <c r="C29" s="350"/>
      <c r="D29" s="29">
        <v>1</v>
      </c>
      <c r="E29" s="242">
        <v>5.5</v>
      </c>
      <c r="F29" s="30">
        <v>3000</v>
      </c>
      <c r="G29" s="30" t="s">
        <v>31</v>
      </c>
      <c r="H29" s="30" t="s">
        <v>32</v>
      </c>
      <c r="I29" s="200">
        <v>4553850</v>
      </c>
      <c r="J29" s="279">
        <v>379</v>
      </c>
      <c r="K29" s="27">
        <v>4909095</v>
      </c>
      <c r="L29" s="285">
        <v>409.09</v>
      </c>
      <c r="M29" s="14"/>
      <c r="N29" s="14"/>
      <c r="O29" s="14"/>
      <c r="P29" s="14"/>
      <c r="Q29" s="14"/>
      <c r="R29" s="14"/>
    </row>
    <row r="30" spans="1:19" ht="16.5" thickBot="1" x14ac:dyDescent="0.3">
      <c r="A30" s="13"/>
      <c r="C30" s="353"/>
      <c r="D30" s="31">
        <v>1</v>
      </c>
      <c r="E30" s="243">
        <v>7.5</v>
      </c>
      <c r="F30" s="32">
        <v>3000</v>
      </c>
      <c r="G30" s="32" t="s">
        <v>31</v>
      </c>
      <c r="H30" s="32" t="s">
        <v>32</v>
      </c>
      <c r="I30" s="268">
        <v>5741443</v>
      </c>
      <c r="J30" s="280">
        <v>478</v>
      </c>
      <c r="K30" s="37">
        <v>6189332</v>
      </c>
      <c r="L30" s="286">
        <v>515.78</v>
      </c>
      <c r="M30" s="14"/>
      <c r="N30" s="14"/>
      <c r="O30" s="14"/>
      <c r="P30" s="14"/>
      <c r="Q30" s="14"/>
      <c r="R30" s="14"/>
    </row>
    <row r="31" spans="1:19" x14ac:dyDescent="0.25">
      <c r="A31" s="13"/>
      <c r="C31" s="349" t="s">
        <v>33</v>
      </c>
      <c r="D31" s="33">
        <v>1</v>
      </c>
      <c r="E31" s="244">
        <v>0.75</v>
      </c>
      <c r="F31" s="34">
        <v>1000</v>
      </c>
      <c r="G31" s="34" t="s">
        <v>34</v>
      </c>
      <c r="H31" s="34" t="s">
        <v>35</v>
      </c>
      <c r="I31" s="201">
        <v>4251885</v>
      </c>
      <c r="J31" s="281">
        <v>354</v>
      </c>
      <c r="K31" s="271">
        <v>4251885</v>
      </c>
      <c r="L31" s="287">
        <v>354.32</v>
      </c>
      <c r="M31" s="14"/>
      <c r="N31" s="14"/>
      <c r="O31" s="14"/>
      <c r="P31" s="14"/>
      <c r="Q31" s="14"/>
      <c r="R31" s="14"/>
    </row>
    <row r="32" spans="1:19" x14ac:dyDescent="0.25">
      <c r="A32" s="13"/>
      <c r="C32" s="350"/>
      <c r="D32" s="29">
        <v>1</v>
      </c>
      <c r="E32" s="242">
        <v>1.1000000000000001</v>
      </c>
      <c r="F32" s="30">
        <v>1000</v>
      </c>
      <c r="G32" s="30" t="s">
        <v>34</v>
      </c>
      <c r="H32" s="30" t="s">
        <v>35</v>
      </c>
      <c r="I32" s="200">
        <v>4414803</v>
      </c>
      <c r="J32" s="279">
        <v>368</v>
      </c>
      <c r="K32" s="27">
        <v>4414803</v>
      </c>
      <c r="L32" s="285">
        <v>367.9</v>
      </c>
      <c r="M32" s="14"/>
      <c r="N32" s="14"/>
      <c r="O32" s="14"/>
      <c r="P32" s="14"/>
      <c r="Q32" s="14"/>
      <c r="R32" s="14"/>
    </row>
    <row r="33" spans="1:18" x14ac:dyDescent="0.25">
      <c r="A33" s="13"/>
      <c r="C33" s="350"/>
      <c r="D33" s="29">
        <v>1</v>
      </c>
      <c r="E33" s="242">
        <v>2.2000000000000002</v>
      </c>
      <c r="F33" s="30">
        <v>1500</v>
      </c>
      <c r="G33" s="30" t="s">
        <v>36</v>
      </c>
      <c r="H33" s="30" t="s">
        <v>37</v>
      </c>
      <c r="I33" s="200">
        <v>5232860</v>
      </c>
      <c r="J33" s="279">
        <v>436</v>
      </c>
      <c r="K33" s="27">
        <v>5232860</v>
      </c>
      <c r="L33" s="285">
        <v>436.07</v>
      </c>
      <c r="M33" s="14"/>
      <c r="N33" s="14"/>
      <c r="O33" s="14"/>
      <c r="P33" s="14"/>
      <c r="Q33" s="14"/>
      <c r="R33" s="14"/>
    </row>
    <row r="34" spans="1:18" ht="16.5" thickBot="1" x14ac:dyDescent="0.3">
      <c r="A34" s="13"/>
      <c r="C34" s="351"/>
      <c r="D34" s="35">
        <v>1</v>
      </c>
      <c r="E34" s="270">
        <v>3</v>
      </c>
      <c r="F34" s="36">
        <v>1500</v>
      </c>
      <c r="G34" s="36" t="s">
        <v>36</v>
      </c>
      <c r="H34" s="36" t="s">
        <v>37</v>
      </c>
      <c r="I34" s="265">
        <v>5641889</v>
      </c>
      <c r="J34" s="282">
        <v>470</v>
      </c>
      <c r="K34" s="266">
        <v>5641889</v>
      </c>
      <c r="L34" s="288">
        <v>470.16</v>
      </c>
      <c r="M34" s="14"/>
      <c r="N34" s="14"/>
      <c r="O34" s="14"/>
      <c r="P34" s="14"/>
      <c r="Q34" s="14"/>
      <c r="R34" s="14"/>
    </row>
    <row r="35" spans="1:18" x14ac:dyDescent="0.25">
      <c r="C35" s="374" t="s">
        <v>613</v>
      </c>
      <c r="D35" s="245">
        <v>1</v>
      </c>
      <c r="E35" s="246">
        <v>2.2000000000000002</v>
      </c>
      <c r="F35" s="247">
        <v>1000</v>
      </c>
      <c r="G35" s="248" t="s">
        <v>614</v>
      </c>
      <c r="H35" s="249" t="s">
        <v>615</v>
      </c>
      <c r="I35" s="267">
        <v>6856055</v>
      </c>
      <c r="J35" s="278">
        <v>571</v>
      </c>
      <c r="K35" s="190">
        <v>6856055</v>
      </c>
      <c r="L35" s="284">
        <v>571.34</v>
      </c>
      <c r="M35" s="14"/>
      <c r="N35" s="14"/>
      <c r="O35" s="14"/>
      <c r="P35" s="14"/>
      <c r="Q35" s="14"/>
      <c r="R35" s="14"/>
    </row>
    <row r="36" spans="1:18" x14ac:dyDescent="0.25">
      <c r="C36" s="375"/>
      <c r="D36" s="106">
        <v>1</v>
      </c>
      <c r="E36" s="250">
        <v>3</v>
      </c>
      <c r="F36" s="250">
        <v>1000</v>
      </c>
      <c r="G36" s="251" t="s">
        <v>616</v>
      </c>
      <c r="H36" s="62" t="s">
        <v>617</v>
      </c>
      <c r="I36" s="200">
        <v>8905081</v>
      </c>
      <c r="J36" s="279">
        <v>742</v>
      </c>
      <c r="K36" s="27">
        <v>8905081</v>
      </c>
      <c r="L36" s="285">
        <v>742.09</v>
      </c>
      <c r="M36" s="14"/>
      <c r="N36" s="14"/>
      <c r="O36" s="14"/>
      <c r="P36" s="14"/>
      <c r="Q36" s="14"/>
      <c r="R36" s="14"/>
    </row>
    <row r="37" spans="1:18" ht="16.5" thickBot="1" x14ac:dyDescent="0.3">
      <c r="C37" s="376"/>
      <c r="D37" s="107">
        <v>1</v>
      </c>
      <c r="E37" s="252">
        <v>7.5</v>
      </c>
      <c r="F37" s="253">
        <v>1500</v>
      </c>
      <c r="G37" s="254" t="s">
        <v>618</v>
      </c>
      <c r="H37" s="254" t="s">
        <v>619</v>
      </c>
      <c r="I37" s="268">
        <v>9736125</v>
      </c>
      <c r="J37" s="280">
        <v>811</v>
      </c>
      <c r="K37" s="37">
        <v>9736125</v>
      </c>
      <c r="L37" s="286">
        <v>811.34</v>
      </c>
      <c r="M37" s="14"/>
      <c r="N37" s="14"/>
      <c r="O37" s="14"/>
      <c r="P37" s="14"/>
      <c r="Q37" s="14"/>
      <c r="R37" s="14"/>
    </row>
    <row r="38" spans="1:18" x14ac:dyDescent="0.25">
      <c r="C38" s="377" t="s">
        <v>648</v>
      </c>
      <c r="D38" s="217">
        <v>1</v>
      </c>
      <c r="E38" s="255">
        <v>3</v>
      </c>
      <c r="F38" s="255">
        <v>750</v>
      </c>
      <c r="G38" s="256" t="s">
        <v>620</v>
      </c>
      <c r="H38" s="257" t="s">
        <v>621</v>
      </c>
      <c r="I38" s="201">
        <v>15643419</v>
      </c>
      <c r="J38" s="281">
        <v>1304</v>
      </c>
      <c r="K38" s="271">
        <v>15643419</v>
      </c>
      <c r="L38" s="287">
        <v>1303.6199999999999</v>
      </c>
      <c r="M38" s="14"/>
      <c r="N38" s="14"/>
      <c r="O38" s="14"/>
      <c r="P38" s="14"/>
      <c r="Q38" s="14"/>
      <c r="R38" s="14"/>
    </row>
    <row r="39" spans="1:18" x14ac:dyDescent="0.25">
      <c r="C39" s="375"/>
      <c r="D39" s="106">
        <v>1</v>
      </c>
      <c r="E39" s="250">
        <v>4</v>
      </c>
      <c r="F39" s="250">
        <v>750</v>
      </c>
      <c r="G39" s="251" t="s">
        <v>622</v>
      </c>
      <c r="H39" s="251" t="s">
        <v>623</v>
      </c>
      <c r="I39" s="200">
        <v>17947221</v>
      </c>
      <c r="J39" s="279">
        <v>1496</v>
      </c>
      <c r="K39" s="27">
        <v>17947221</v>
      </c>
      <c r="L39" s="285">
        <v>1495.6</v>
      </c>
      <c r="M39" s="14"/>
      <c r="N39" s="14"/>
      <c r="O39" s="14"/>
      <c r="P39" s="14"/>
      <c r="Q39" s="14"/>
      <c r="R39" s="14"/>
    </row>
    <row r="40" spans="1:18" x14ac:dyDescent="0.25">
      <c r="C40" s="375"/>
      <c r="D40" s="106">
        <v>1</v>
      </c>
      <c r="E40" s="258">
        <v>5.5</v>
      </c>
      <c r="F40" s="250">
        <v>1000</v>
      </c>
      <c r="G40" s="259" t="s">
        <v>624</v>
      </c>
      <c r="H40" s="251" t="s">
        <v>625</v>
      </c>
      <c r="I40" s="200">
        <v>15914737</v>
      </c>
      <c r="J40" s="279">
        <v>1326</v>
      </c>
      <c r="K40" s="27">
        <v>15914737</v>
      </c>
      <c r="L40" s="285">
        <v>1326.23</v>
      </c>
      <c r="M40" s="342" t="s">
        <v>672</v>
      </c>
      <c r="N40" s="14"/>
      <c r="O40" s="14"/>
      <c r="P40" s="14"/>
      <c r="Q40" s="14"/>
      <c r="R40" s="14"/>
    </row>
    <row r="41" spans="1:18" x14ac:dyDescent="0.25">
      <c r="C41" s="375"/>
      <c r="D41" s="106">
        <v>1</v>
      </c>
      <c r="E41" s="258">
        <v>7.5</v>
      </c>
      <c r="F41" s="250">
        <v>1000</v>
      </c>
      <c r="G41" s="251" t="s">
        <v>626</v>
      </c>
      <c r="H41" s="251" t="s">
        <v>627</v>
      </c>
      <c r="I41" s="200">
        <v>18039383</v>
      </c>
      <c r="J41" s="279">
        <v>1503</v>
      </c>
      <c r="K41" s="27">
        <v>18039383</v>
      </c>
      <c r="L41" s="285">
        <v>1503.28</v>
      </c>
      <c r="M41" s="14"/>
      <c r="N41" s="14"/>
      <c r="O41" s="14"/>
      <c r="P41" s="14"/>
      <c r="Q41" s="14"/>
      <c r="R41" s="14"/>
    </row>
    <row r="42" spans="1:18" ht="16.5" thickBot="1" x14ac:dyDescent="0.3">
      <c r="C42" s="378"/>
      <c r="D42" s="260">
        <v>1</v>
      </c>
      <c r="E42" s="261">
        <v>11</v>
      </c>
      <c r="F42" s="262">
        <v>1000</v>
      </c>
      <c r="G42" s="263" t="s">
        <v>628</v>
      </c>
      <c r="H42" s="263" t="s">
        <v>629</v>
      </c>
      <c r="I42" s="265">
        <v>22448408</v>
      </c>
      <c r="J42" s="282">
        <v>1871</v>
      </c>
      <c r="K42" s="266">
        <v>22448408</v>
      </c>
      <c r="L42" s="288">
        <v>1870.7</v>
      </c>
      <c r="M42" s="14"/>
      <c r="N42" s="14"/>
      <c r="O42" s="14"/>
      <c r="P42" s="14"/>
      <c r="Q42" s="14"/>
      <c r="R42" s="14"/>
    </row>
    <row r="43" spans="1:18" x14ac:dyDescent="0.25">
      <c r="C43" s="379" t="s">
        <v>649</v>
      </c>
      <c r="D43" s="269">
        <v>1</v>
      </c>
      <c r="E43" s="264">
        <v>5.5</v>
      </c>
      <c r="F43" s="247">
        <v>750</v>
      </c>
      <c r="G43" s="248" t="s">
        <v>630</v>
      </c>
      <c r="H43" s="248" t="s">
        <v>631</v>
      </c>
      <c r="I43" s="267">
        <v>24457277</v>
      </c>
      <c r="J43" s="278">
        <v>2038</v>
      </c>
      <c r="K43" s="190">
        <v>24457277</v>
      </c>
      <c r="L43" s="284">
        <v>2038.11</v>
      </c>
      <c r="M43" s="342" t="s">
        <v>673</v>
      </c>
      <c r="N43" s="14"/>
      <c r="O43" s="14"/>
      <c r="P43" s="14"/>
      <c r="Q43" s="14"/>
      <c r="R43" s="14"/>
    </row>
    <row r="44" spans="1:18" x14ac:dyDescent="0.25">
      <c r="C44" s="380"/>
      <c r="D44" s="238">
        <v>1</v>
      </c>
      <c r="E44" s="76">
        <v>7.5</v>
      </c>
      <c r="F44" s="76">
        <v>750</v>
      </c>
      <c r="G44" s="76" t="s">
        <v>632</v>
      </c>
      <c r="H44" s="76" t="s">
        <v>633</v>
      </c>
      <c r="I44" s="200">
        <v>28676150</v>
      </c>
      <c r="J44" s="279">
        <v>2390</v>
      </c>
      <c r="K44" s="27">
        <v>28676150</v>
      </c>
      <c r="L44" s="285">
        <v>2389.6799999999998</v>
      </c>
      <c r="M44" s="14"/>
      <c r="N44" s="14"/>
      <c r="O44" s="14"/>
      <c r="P44" s="14"/>
      <c r="Q44" s="14"/>
      <c r="R44" s="14"/>
    </row>
    <row r="45" spans="1:18" x14ac:dyDescent="0.25">
      <c r="C45" s="380"/>
      <c r="D45" s="238">
        <v>1</v>
      </c>
      <c r="E45" s="62">
        <v>11</v>
      </c>
      <c r="F45" s="62">
        <v>750</v>
      </c>
      <c r="G45" s="62" t="s">
        <v>634</v>
      </c>
      <c r="H45" s="62" t="s">
        <v>635</v>
      </c>
      <c r="I45" s="200" t="s">
        <v>651</v>
      </c>
      <c r="J45" s="279" t="s">
        <v>651</v>
      </c>
      <c r="K45" s="27" t="s">
        <v>651</v>
      </c>
      <c r="L45" s="285" t="s">
        <v>651</v>
      </c>
      <c r="M45" s="14"/>
      <c r="N45" s="14"/>
      <c r="O45" s="14"/>
      <c r="P45" s="14"/>
      <c r="Q45" s="14"/>
      <c r="R45" s="14"/>
    </row>
    <row r="46" spans="1:18" x14ac:dyDescent="0.25">
      <c r="C46" s="380"/>
      <c r="D46" s="238">
        <v>1</v>
      </c>
      <c r="E46" s="62">
        <v>18.5</v>
      </c>
      <c r="F46" s="62">
        <v>1000</v>
      </c>
      <c r="G46" s="62" t="s">
        <v>636</v>
      </c>
      <c r="H46" s="62" t="s">
        <v>637</v>
      </c>
      <c r="I46" s="200">
        <v>29700791</v>
      </c>
      <c r="J46" s="279">
        <v>2475</v>
      </c>
      <c r="K46" s="27">
        <v>29700791</v>
      </c>
      <c r="L46" s="285">
        <v>2475.0700000000002</v>
      </c>
      <c r="M46" s="14"/>
      <c r="N46" s="14"/>
      <c r="O46" s="14"/>
      <c r="P46" s="14"/>
      <c r="Q46" s="14"/>
      <c r="R46" s="14"/>
    </row>
    <row r="47" spans="1:18" ht="16.5" thickBot="1" x14ac:dyDescent="0.3">
      <c r="C47" s="381"/>
      <c r="D47" s="239">
        <v>1</v>
      </c>
      <c r="E47" s="117">
        <v>22</v>
      </c>
      <c r="F47" s="117">
        <v>1000</v>
      </c>
      <c r="G47" s="117" t="s">
        <v>638</v>
      </c>
      <c r="H47" s="117" t="s">
        <v>639</v>
      </c>
      <c r="I47" s="268">
        <v>36278064</v>
      </c>
      <c r="J47" s="280">
        <v>3023</v>
      </c>
      <c r="K47" s="37">
        <v>36278064</v>
      </c>
      <c r="L47" s="286">
        <v>3023.17</v>
      </c>
      <c r="M47" s="14"/>
      <c r="N47" s="14"/>
      <c r="O47" s="14"/>
      <c r="P47" s="14"/>
      <c r="Q47" s="14"/>
      <c r="R47" s="14"/>
    </row>
    <row r="48" spans="1:18" x14ac:dyDescent="0.25">
      <c r="C48" s="377" t="s">
        <v>650</v>
      </c>
      <c r="D48" s="217">
        <v>1</v>
      </c>
      <c r="E48" s="104">
        <v>15</v>
      </c>
      <c r="F48" s="104">
        <v>750</v>
      </c>
      <c r="G48" s="104" t="s">
        <v>640</v>
      </c>
      <c r="H48" s="104" t="s">
        <v>641</v>
      </c>
      <c r="I48" s="201">
        <v>45733744</v>
      </c>
      <c r="J48" s="281">
        <v>3811</v>
      </c>
      <c r="K48" s="271">
        <v>45733744</v>
      </c>
      <c r="L48" s="287">
        <v>3811.15</v>
      </c>
      <c r="M48" s="342" t="s">
        <v>674</v>
      </c>
      <c r="N48" s="14"/>
      <c r="O48" s="14"/>
      <c r="P48" s="14"/>
      <c r="Q48" s="14"/>
      <c r="R48" s="14"/>
    </row>
    <row r="49" spans="3:18" x14ac:dyDescent="0.25">
      <c r="C49" s="375"/>
      <c r="D49" s="106">
        <v>1</v>
      </c>
      <c r="E49" s="62">
        <v>18.5</v>
      </c>
      <c r="F49" s="62">
        <v>750</v>
      </c>
      <c r="G49" s="62" t="s">
        <v>642</v>
      </c>
      <c r="H49" s="62" t="s">
        <v>643</v>
      </c>
      <c r="I49" s="200">
        <v>55214719</v>
      </c>
      <c r="J49" s="279">
        <v>4601</v>
      </c>
      <c r="K49" s="27">
        <v>55214719</v>
      </c>
      <c r="L49" s="285">
        <v>4601.2299999999996</v>
      </c>
      <c r="M49" s="14"/>
      <c r="N49" s="14"/>
      <c r="O49" s="14"/>
      <c r="P49" s="14"/>
      <c r="Q49" s="14"/>
      <c r="R49" s="14"/>
    </row>
    <row r="50" spans="3:18" x14ac:dyDescent="0.25">
      <c r="C50" s="375"/>
      <c r="D50" s="106">
        <v>1</v>
      </c>
      <c r="E50" s="62">
        <v>22</v>
      </c>
      <c r="F50" s="62">
        <v>750</v>
      </c>
      <c r="G50" s="62" t="s">
        <v>644</v>
      </c>
      <c r="H50" s="62" t="s">
        <v>645</v>
      </c>
      <c r="I50" s="200">
        <v>56950621</v>
      </c>
      <c r="J50" s="279">
        <v>4746</v>
      </c>
      <c r="K50" s="27">
        <v>56950621</v>
      </c>
      <c r="L50" s="285">
        <v>4745.8900000000003</v>
      </c>
      <c r="M50" s="14"/>
      <c r="N50" s="14"/>
      <c r="O50" s="14"/>
      <c r="P50" s="14"/>
      <c r="Q50" s="14"/>
      <c r="R50" s="14"/>
    </row>
    <row r="51" spans="3:18" ht="16.5" thickBot="1" x14ac:dyDescent="0.3">
      <c r="C51" s="376"/>
      <c r="D51" s="107">
        <v>1</v>
      </c>
      <c r="E51" s="117">
        <v>30</v>
      </c>
      <c r="F51" s="117">
        <v>750</v>
      </c>
      <c r="G51" s="117" t="s">
        <v>646</v>
      </c>
      <c r="H51" s="117" t="s">
        <v>647</v>
      </c>
      <c r="I51" s="268">
        <v>53189467</v>
      </c>
      <c r="J51" s="280">
        <v>4432</v>
      </c>
      <c r="K51" s="37">
        <v>53189467</v>
      </c>
      <c r="L51" s="286">
        <v>4432.46</v>
      </c>
      <c r="M51" s="14"/>
      <c r="N51" s="14"/>
      <c r="O51" s="14"/>
      <c r="P51" s="14"/>
      <c r="Q51" s="14"/>
      <c r="R51" s="14"/>
    </row>
    <row r="52" spans="3:18" x14ac:dyDescent="0.25">
      <c r="M52" s="14"/>
      <c r="N52" s="14"/>
      <c r="O52" s="14"/>
      <c r="P52" s="14"/>
      <c r="Q52" s="14"/>
      <c r="R52" s="14"/>
    </row>
    <row r="53" spans="3:18" x14ac:dyDescent="0.25">
      <c r="M53" s="14"/>
      <c r="N53" s="14"/>
      <c r="O53" s="14"/>
      <c r="P53" s="14"/>
      <c r="Q53" s="14"/>
      <c r="R53" s="14"/>
    </row>
    <row r="54" spans="3:18" x14ac:dyDescent="0.25">
      <c r="M54" s="14"/>
      <c r="N54" s="14"/>
      <c r="O54" s="14"/>
      <c r="P54" s="14"/>
      <c r="Q54" s="14"/>
      <c r="R54" s="14"/>
    </row>
    <row r="55" spans="3:18" x14ac:dyDescent="0.25">
      <c r="M55" s="14"/>
      <c r="N55" s="14"/>
      <c r="O55" s="14"/>
      <c r="P55" s="14"/>
      <c r="Q55" s="14"/>
      <c r="R55" s="14"/>
    </row>
    <row r="56" spans="3:18" x14ac:dyDescent="0.25">
      <c r="M56" s="14"/>
      <c r="N56" s="14"/>
      <c r="O56" s="14"/>
      <c r="P56" s="14"/>
      <c r="Q56" s="14"/>
      <c r="R56" s="14"/>
    </row>
    <row r="57" spans="3:18" x14ac:dyDescent="0.25">
      <c r="M57" s="14"/>
      <c r="N57" s="14"/>
      <c r="O57" s="14"/>
      <c r="P57" s="14"/>
      <c r="Q57" s="14"/>
      <c r="R57" s="14"/>
    </row>
    <row r="58" spans="3:18" x14ac:dyDescent="0.25">
      <c r="M58" s="14"/>
      <c r="N58" s="14"/>
      <c r="O58" s="14"/>
      <c r="P58" s="14"/>
      <c r="Q58" s="14"/>
      <c r="R58" s="14"/>
    </row>
    <row r="59" spans="3:18" x14ac:dyDescent="0.25">
      <c r="M59" s="14"/>
      <c r="N59" s="14"/>
      <c r="O59" s="14"/>
      <c r="P59" s="14"/>
      <c r="Q59" s="14"/>
      <c r="R59" s="14"/>
    </row>
    <row r="60" spans="3:18" x14ac:dyDescent="0.25">
      <c r="M60" s="14"/>
      <c r="N60" s="14"/>
      <c r="O60" s="14"/>
      <c r="P60" s="14"/>
      <c r="Q60" s="14"/>
      <c r="R60" s="14"/>
    </row>
    <row r="61" spans="3:18" x14ac:dyDescent="0.25">
      <c r="M61" s="14"/>
      <c r="N61" s="14"/>
      <c r="O61" s="14"/>
      <c r="P61" s="14"/>
      <c r="Q61" s="14"/>
      <c r="R61" s="14"/>
    </row>
    <row r="62" spans="3:18" x14ac:dyDescent="0.25">
      <c r="M62" s="14"/>
      <c r="N62" s="14"/>
      <c r="O62" s="14"/>
      <c r="P62" s="14"/>
      <c r="Q62" s="14"/>
      <c r="R62" s="14"/>
    </row>
    <row r="63" spans="3:18" x14ac:dyDescent="0.25">
      <c r="M63" s="14"/>
      <c r="N63" s="14"/>
      <c r="O63" s="14"/>
      <c r="P63" s="14"/>
      <c r="Q63" s="14"/>
      <c r="R63" s="14"/>
    </row>
    <row r="64" spans="3:18" x14ac:dyDescent="0.25">
      <c r="M64" s="14"/>
      <c r="N64" s="14"/>
      <c r="O64" s="14"/>
      <c r="P64" s="14"/>
      <c r="Q64" s="14"/>
      <c r="R64" s="14"/>
    </row>
    <row r="65" spans="4:18" x14ac:dyDescent="0.25">
      <c r="M65" s="14"/>
      <c r="N65" s="14"/>
      <c r="O65" s="14"/>
      <c r="P65" s="14"/>
      <c r="Q65" s="14"/>
      <c r="R65" s="14"/>
    </row>
    <row r="66" spans="4:18" x14ac:dyDescent="0.25">
      <c r="M66" s="14"/>
      <c r="N66" s="14"/>
      <c r="O66" s="14"/>
      <c r="P66" s="14"/>
      <c r="Q66" s="14"/>
      <c r="R66" s="14"/>
    </row>
    <row r="67" spans="4:18" x14ac:dyDescent="0.25">
      <c r="M67" s="14"/>
      <c r="N67" s="14"/>
      <c r="O67" s="14"/>
      <c r="P67" s="14"/>
      <c r="Q67" s="14"/>
      <c r="R67" s="14"/>
    </row>
    <row r="68" spans="4:18" x14ac:dyDescent="0.25">
      <c r="M68" s="14"/>
      <c r="N68" s="14"/>
      <c r="O68" s="14"/>
      <c r="P68" s="14"/>
      <c r="Q68" s="14"/>
      <c r="R68" s="14"/>
    </row>
    <row r="69" spans="4:18" x14ac:dyDescent="0.25">
      <c r="M69" s="14"/>
      <c r="N69" s="14"/>
      <c r="O69" s="14"/>
      <c r="P69" s="14"/>
      <c r="Q69" s="14"/>
      <c r="R69" s="14"/>
    </row>
    <row r="72" spans="4:18" ht="42" customHeight="1" x14ac:dyDescent="0.25">
      <c r="D72" s="382" t="s">
        <v>610</v>
      </c>
      <c r="E72" s="382"/>
      <c r="F72" s="382"/>
      <c r="G72" s="382"/>
      <c r="H72" s="382"/>
      <c r="I72" s="382"/>
      <c r="J72" s="382"/>
      <c r="K72" s="206"/>
      <c r="L72" s="240"/>
    </row>
    <row r="83" spans="1:20" x14ac:dyDescent="0.25">
      <c r="A83" s="10"/>
    </row>
    <row r="84" spans="1:20" x14ac:dyDescent="0.25">
      <c r="A84" s="13"/>
      <c r="T84" s="16"/>
    </row>
    <row r="85" spans="1:20" x14ac:dyDescent="0.25">
      <c r="A85" s="13"/>
    </row>
    <row r="86" spans="1:20" x14ac:dyDescent="0.25">
      <c r="A86" s="13"/>
    </row>
    <row r="87" spans="1:20" x14ac:dyDescent="0.25">
      <c r="A87" s="13"/>
    </row>
    <row r="88" spans="1:20" x14ac:dyDescent="0.25">
      <c r="A88" s="13"/>
    </row>
    <row r="92" spans="1:20" x14ac:dyDescent="0.25">
      <c r="A92" s="10"/>
    </row>
    <row r="93" spans="1:20" x14ac:dyDescent="0.25">
      <c r="A93" s="13"/>
    </row>
    <row r="94" spans="1:20" x14ac:dyDescent="0.25">
      <c r="A94" s="13"/>
    </row>
    <row r="95" spans="1:20" x14ac:dyDescent="0.25">
      <c r="A95" s="13"/>
    </row>
    <row r="96" spans="1:20" x14ac:dyDescent="0.25">
      <c r="A96" s="13"/>
    </row>
  </sheetData>
  <mergeCells count="22">
    <mergeCell ref="C35:C37"/>
    <mergeCell ref="C38:C42"/>
    <mergeCell ref="C43:C47"/>
    <mergeCell ref="C48:C51"/>
    <mergeCell ref="D72:J72"/>
    <mergeCell ref="C5:F6"/>
    <mergeCell ref="K9:K11"/>
    <mergeCell ref="L9:L11"/>
    <mergeCell ref="C12:C17"/>
    <mergeCell ref="E9:H9"/>
    <mergeCell ref="E10:F10"/>
    <mergeCell ref="G10:G11"/>
    <mergeCell ref="H10:H11"/>
    <mergeCell ref="I9:I11"/>
    <mergeCell ref="J9:J11"/>
    <mergeCell ref="K7:L8"/>
    <mergeCell ref="I8:J8"/>
    <mergeCell ref="C18:C22"/>
    <mergeCell ref="C23:C30"/>
    <mergeCell ref="C31:C34"/>
    <mergeCell ref="C9:C11"/>
    <mergeCell ref="D9:D11"/>
  </mergeCells>
  <pageMargins left="0.7" right="0.7" top="0.75" bottom="0.75" header="0.3" footer="0.3"/>
  <pageSetup paperSize="9" scale="45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0B4A-A72F-4E1B-A796-7CE68A35F433}">
  <sheetPr>
    <tabColor rgb="FF00B0F0"/>
    <pageSetUpPr fitToPage="1"/>
  </sheetPr>
  <dimension ref="A1:N49"/>
  <sheetViews>
    <sheetView showGridLines="0" zoomScale="80" zoomScaleNormal="80" workbookViewId="0">
      <selection activeCell="I12" sqref="I12:L40"/>
    </sheetView>
  </sheetViews>
  <sheetFormatPr defaultRowHeight="15.75" x14ac:dyDescent="0.25"/>
  <cols>
    <col min="1" max="1" width="9.140625" style="11" customWidth="1"/>
    <col min="2" max="2" width="9.42578125" style="11" customWidth="1"/>
    <col min="3" max="3" width="17.85546875" style="11" bestFit="1" customWidth="1"/>
    <col min="4" max="4" width="17.140625" style="11" customWidth="1"/>
    <col min="5" max="5" width="12.5703125" style="11" customWidth="1"/>
    <col min="6" max="6" width="10.7109375" style="11" customWidth="1"/>
    <col min="7" max="7" width="22.85546875" style="11" customWidth="1"/>
    <col min="8" max="12" width="15.85546875" style="11" customWidth="1"/>
    <col min="13" max="13" width="54.7109375" style="11" customWidth="1"/>
    <col min="14" max="16384" width="9.140625" style="11"/>
  </cols>
  <sheetData>
    <row r="1" spans="1:14" x14ac:dyDescent="0.25">
      <c r="A1" s="10"/>
      <c r="L1" s="12" t="s">
        <v>333</v>
      </c>
    </row>
    <row r="2" spans="1:14" x14ac:dyDescent="0.25">
      <c r="A2" s="13"/>
      <c r="L2" s="12">
        <v>12000</v>
      </c>
    </row>
    <row r="3" spans="1:14" x14ac:dyDescent="0.25">
      <c r="A3" s="13"/>
    </row>
    <row r="4" spans="1:14" ht="15" customHeight="1" x14ac:dyDescent="0.25">
      <c r="A4" s="13"/>
      <c r="C4" s="360" t="s">
        <v>466</v>
      </c>
      <c r="D4" s="360"/>
      <c r="E4" s="360"/>
      <c r="F4" s="360"/>
      <c r="G4" s="360"/>
      <c r="H4" s="360"/>
    </row>
    <row r="5" spans="1:14" ht="19.5" customHeight="1" x14ac:dyDescent="0.25">
      <c r="A5" s="13"/>
      <c r="C5" s="360"/>
      <c r="D5" s="360"/>
      <c r="E5" s="360"/>
      <c r="F5" s="360"/>
      <c r="G5" s="360"/>
      <c r="H5" s="360"/>
    </row>
    <row r="6" spans="1:14" x14ac:dyDescent="0.25">
      <c r="K6" s="15"/>
      <c r="L6" s="15"/>
    </row>
    <row r="7" spans="1:14" ht="16.5" thickBot="1" x14ac:dyDescent="0.3">
      <c r="I7" s="373" t="s">
        <v>612</v>
      </c>
      <c r="J7" s="373"/>
      <c r="K7" s="15"/>
      <c r="L7" s="15"/>
    </row>
    <row r="8" spans="1:14" ht="16.5" thickBot="1" x14ac:dyDescent="0.3">
      <c r="C8" s="393" t="s">
        <v>38</v>
      </c>
      <c r="D8" s="395" t="s">
        <v>2</v>
      </c>
      <c r="E8" s="17" t="s">
        <v>3</v>
      </c>
      <c r="F8" s="17"/>
      <c r="G8" s="17"/>
      <c r="H8" s="17"/>
      <c r="I8" s="386" t="s">
        <v>332</v>
      </c>
      <c r="J8" s="400" t="s">
        <v>331</v>
      </c>
      <c r="K8" s="361" t="s">
        <v>332</v>
      </c>
      <c r="L8" s="383" t="s">
        <v>331</v>
      </c>
      <c r="N8" s="38"/>
    </row>
    <row r="9" spans="1:14" ht="18" customHeight="1" x14ac:dyDescent="0.25">
      <c r="A9" s="10"/>
      <c r="C9" s="394"/>
      <c r="D9" s="396"/>
      <c r="E9" s="391" t="s">
        <v>5</v>
      </c>
      <c r="F9" s="392"/>
      <c r="G9" s="392" t="s">
        <v>461</v>
      </c>
      <c r="H9" s="398" t="s">
        <v>39</v>
      </c>
      <c r="I9" s="387"/>
      <c r="J9" s="401"/>
      <c r="K9" s="362"/>
      <c r="L9" s="384"/>
    </row>
    <row r="10" spans="1:14" ht="37.5" customHeight="1" x14ac:dyDescent="0.25">
      <c r="A10" s="13"/>
      <c r="C10" s="394"/>
      <c r="D10" s="397"/>
      <c r="E10" s="24" t="s">
        <v>40</v>
      </c>
      <c r="F10" s="23" t="s">
        <v>41</v>
      </c>
      <c r="G10" s="367"/>
      <c r="H10" s="398"/>
      <c r="I10" s="388"/>
      <c r="J10" s="402"/>
      <c r="K10" s="362"/>
      <c r="L10" s="385"/>
    </row>
    <row r="11" spans="1:14" ht="15" customHeight="1" x14ac:dyDescent="0.25">
      <c r="A11" s="13"/>
      <c r="C11" s="289"/>
      <c r="D11" s="272"/>
      <c r="E11" s="273"/>
      <c r="F11" s="273"/>
      <c r="G11" s="273"/>
      <c r="H11" s="298"/>
      <c r="I11" s="299"/>
      <c r="J11" s="300"/>
      <c r="K11" s="299"/>
      <c r="L11" s="311"/>
    </row>
    <row r="12" spans="1:14" x14ac:dyDescent="0.25">
      <c r="A12" s="13"/>
      <c r="C12" s="389" t="s">
        <v>51</v>
      </c>
      <c r="D12" s="43">
        <v>1</v>
      </c>
      <c r="E12" s="194">
        <v>0.25</v>
      </c>
      <c r="F12" s="52">
        <v>1500</v>
      </c>
      <c r="G12" s="53" t="s">
        <v>52</v>
      </c>
      <c r="H12" s="54" t="s">
        <v>53</v>
      </c>
      <c r="I12" s="301">
        <v>1506292</v>
      </c>
      <c r="J12" s="302">
        <v>126</v>
      </c>
      <c r="K12" s="271">
        <v>1923976.07</v>
      </c>
      <c r="L12" s="28">
        <v>160.33000000000001</v>
      </c>
      <c r="M12" s="341" t="s">
        <v>668</v>
      </c>
    </row>
    <row r="13" spans="1:14" x14ac:dyDescent="0.25">
      <c r="A13" s="13"/>
      <c r="C13" s="389"/>
      <c r="D13" s="43">
        <v>1</v>
      </c>
      <c r="E13" s="44">
        <v>0.37</v>
      </c>
      <c r="F13" s="45">
        <v>1500</v>
      </c>
      <c r="G13" s="46" t="s">
        <v>54</v>
      </c>
      <c r="H13" s="47" t="s">
        <v>55</v>
      </c>
      <c r="I13" s="303">
        <v>1537621</v>
      </c>
      <c r="J13" s="304">
        <v>128</v>
      </c>
      <c r="K13" s="27">
        <v>1963991.56</v>
      </c>
      <c r="L13" s="28">
        <v>163.66999999999999</v>
      </c>
    </row>
    <row r="14" spans="1:14" x14ac:dyDescent="0.25">
      <c r="A14" s="13"/>
      <c r="C14" s="389"/>
      <c r="D14" s="43">
        <v>1</v>
      </c>
      <c r="E14" s="44">
        <v>1.5</v>
      </c>
      <c r="F14" s="45">
        <v>3000</v>
      </c>
      <c r="G14" s="46" t="s">
        <v>56</v>
      </c>
      <c r="H14" s="47" t="s">
        <v>57</v>
      </c>
      <c r="I14" s="303">
        <v>2034076</v>
      </c>
      <c r="J14" s="304">
        <v>170</v>
      </c>
      <c r="K14" s="27">
        <v>2598110.7200000002</v>
      </c>
      <c r="L14" s="28">
        <v>216.51</v>
      </c>
    </row>
    <row r="15" spans="1:14" ht="16.5" thickBot="1" x14ac:dyDescent="0.3">
      <c r="A15" s="13"/>
      <c r="C15" s="389"/>
      <c r="D15" s="43">
        <v>1</v>
      </c>
      <c r="E15" s="195">
        <v>2.2000000000000002</v>
      </c>
      <c r="F15" s="55">
        <v>3000</v>
      </c>
      <c r="G15" s="56" t="s">
        <v>58</v>
      </c>
      <c r="H15" s="57" t="s">
        <v>59</v>
      </c>
      <c r="I15" s="305">
        <v>2118748</v>
      </c>
      <c r="J15" s="306">
        <v>177</v>
      </c>
      <c r="K15" s="266">
        <v>2706260.67</v>
      </c>
      <c r="L15" s="290">
        <v>225.52</v>
      </c>
    </row>
    <row r="16" spans="1:14" x14ac:dyDescent="0.25">
      <c r="A16" s="13"/>
      <c r="C16" s="399" t="s">
        <v>60</v>
      </c>
      <c r="D16" s="192">
        <v>1</v>
      </c>
      <c r="E16" s="39">
        <v>0.55000000000000004</v>
      </c>
      <c r="F16" s="40">
        <v>1500</v>
      </c>
      <c r="G16" s="41" t="s">
        <v>61</v>
      </c>
      <c r="H16" s="42" t="s">
        <v>62</v>
      </c>
      <c r="I16" s="307">
        <v>1901885</v>
      </c>
      <c r="J16" s="308">
        <v>158</v>
      </c>
      <c r="K16" s="190">
        <v>2429263.16</v>
      </c>
      <c r="L16" s="292">
        <v>202.44</v>
      </c>
    </row>
    <row r="17" spans="1:12" x14ac:dyDescent="0.25">
      <c r="C17" s="389"/>
      <c r="D17" s="43">
        <v>1</v>
      </c>
      <c r="E17" s="44">
        <v>0.75</v>
      </c>
      <c r="F17" s="45">
        <v>1500</v>
      </c>
      <c r="G17" s="46" t="s">
        <v>63</v>
      </c>
      <c r="H17" s="47" t="s">
        <v>64</v>
      </c>
      <c r="I17" s="303">
        <v>2102794</v>
      </c>
      <c r="J17" s="304">
        <v>175</v>
      </c>
      <c r="K17" s="27">
        <v>2685883.55</v>
      </c>
      <c r="L17" s="28">
        <v>223.82</v>
      </c>
    </row>
    <row r="18" spans="1:12" x14ac:dyDescent="0.25">
      <c r="C18" s="389"/>
      <c r="D18" s="43">
        <v>1</v>
      </c>
      <c r="E18" s="44">
        <v>1.1000000000000001</v>
      </c>
      <c r="F18" s="45">
        <v>1500</v>
      </c>
      <c r="G18" s="46" t="s">
        <v>65</v>
      </c>
      <c r="H18" s="47" t="s">
        <v>66</v>
      </c>
      <c r="I18" s="303">
        <v>2229801</v>
      </c>
      <c r="J18" s="304">
        <v>186</v>
      </c>
      <c r="K18" s="27">
        <v>2848108.47</v>
      </c>
      <c r="L18" s="28">
        <v>237.34</v>
      </c>
    </row>
    <row r="19" spans="1:12" x14ac:dyDescent="0.25">
      <c r="C19" s="389"/>
      <c r="D19" s="43">
        <v>1</v>
      </c>
      <c r="E19" s="44">
        <v>4</v>
      </c>
      <c r="F19" s="45">
        <v>3000</v>
      </c>
      <c r="G19" s="46" t="s">
        <v>67</v>
      </c>
      <c r="H19" s="18" t="s">
        <v>68</v>
      </c>
      <c r="I19" s="303">
        <v>3300046</v>
      </c>
      <c r="J19" s="304">
        <v>275</v>
      </c>
      <c r="K19" s="27">
        <v>4215123.76</v>
      </c>
      <c r="L19" s="28">
        <v>351.26</v>
      </c>
    </row>
    <row r="20" spans="1:12" x14ac:dyDescent="0.25">
      <c r="A20" s="10"/>
      <c r="C20" s="389"/>
      <c r="D20" s="43">
        <v>1</v>
      </c>
      <c r="E20" s="44">
        <v>5.5</v>
      </c>
      <c r="F20" s="45">
        <v>3000</v>
      </c>
      <c r="G20" s="46" t="s">
        <v>69</v>
      </c>
      <c r="H20" s="18" t="s">
        <v>70</v>
      </c>
      <c r="I20" s="303">
        <v>3449631</v>
      </c>
      <c r="J20" s="304">
        <v>287</v>
      </c>
      <c r="K20" s="27">
        <v>4406188.66</v>
      </c>
      <c r="L20" s="28">
        <v>367.18</v>
      </c>
    </row>
    <row r="21" spans="1:12" ht="16.5" thickBot="1" x14ac:dyDescent="0.3">
      <c r="A21" s="13"/>
      <c r="C21" s="390"/>
      <c r="D21" s="193">
        <v>1</v>
      </c>
      <c r="E21" s="48">
        <v>7.5</v>
      </c>
      <c r="F21" s="49">
        <v>3000</v>
      </c>
      <c r="G21" s="50" t="s">
        <v>71</v>
      </c>
      <c r="H21" s="293" t="s">
        <v>70</v>
      </c>
      <c r="I21" s="309">
        <v>4118534</v>
      </c>
      <c r="J21" s="310">
        <v>343</v>
      </c>
      <c r="K21" s="37">
        <v>5260573.22</v>
      </c>
      <c r="L21" s="294">
        <v>438.38</v>
      </c>
    </row>
    <row r="22" spans="1:12" x14ac:dyDescent="0.25">
      <c r="A22" s="13"/>
      <c r="C22" s="389" t="s">
        <v>72</v>
      </c>
      <c r="D22" s="43">
        <v>1</v>
      </c>
      <c r="E22" s="194">
        <v>0.55000000000000004</v>
      </c>
      <c r="F22" s="52">
        <v>1000</v>
      </c>
      <c r="G22" s="53" t="s">
        <v>73</v>
      </c>
      <c r="H22" s="54" t="s">
        <v>74</v>
      </c>
      <c r="I22" s="301">
        <v>2522116</v>
      </c>
      <c r="J22" s="302">
        <v>210</v>
      </c>
      <c r="K22" s="271">
        <v>2948909.23</v>
      </c>
      <c r="L22" s="291">
        <v>245.74</v>
      </c>
    </row>
    <row r="23" spans="1:12" x14ac:dyDescent="0.25">
      <c r="A23" s="13"/>
      <c r="C23" s="389"/>
      <c r="D23" s="43">
        <v>1</v>
      </c>
      <c r="E23" s="44">
        <v>0.75</v>
      </c>
      <c r="F23" s="45">
        <v>1000</v>
      </c>
      <c r="G23" s="46" t="s">
        <v>75</v>
      </c>
      <c r="H23" s="47" t="s">
        <v>76</v>
      </c>
      <c r="I23" s="303">
        <v>2707110</v>
      </c>
      <c r="J23" s="304">
        <v>226</v>
      </c>
      <c r="K23" s="27">
        <v>3165209.12</v>
      </c>
      <c r="L23" s="28">
        <v>263.77</v>
      </c>
    </row>
    <row r="24" spans="1:12" x14ac:dyDescent="0.25">
      <c r="A24" s="13"/>
      <c r="C24" s="389"/>
      <c r="D24" s="43">
        <v>1</v>
      </c>
      <c r="E24" s="44">
        <v>1.1000000000000001</v>
      </c>
      <c r="F24" s="45">
        <v>1000</v>
      </c>
      <c r="G24" s="46" t="s">
        <v>77</v>
      </c>
      <c r="H24" s="47" t="s">
        <v>78</v>
      </c>
      <c r="I24" s="303">
        <v>2830440</v>
      </c>
      <c r="J24" s="304">
        <v>236</v>
      </c>
      <c r="K24" s="27">
        <v>3309409.05</v>
      </c>
      <c r="L24" s="28">
        <v>275.77999999999997</v>
      </c>
    </row>
    <row r="25" spans="1:12" x14ac:dyDescent="0.25">
      <c r="C25" s="389"/>
      <c r="D25" s="43">
        <v>1</v>
      </c>
      <c r="E25" s="44">
        <v>1.5</v>
      </c>
      <c r="F25" s="45">
        <v>1500</v>
      </c>
      <c r="G25" s="46" t="s">
        <v>79</v>
      </c>
      <c r="H25" s="47" t="s">
        <v>80</v>
      </c>
      <c r="I25" s="303">
        <v>2768775</v>
      </c>
      <c r="J25" s="304">
        <v>231</v>
      </c>
      <c r="K25" s="27">
        <v>3237309.08</v>
      </c>
      <c r="L25" s="28">
        <v>269.77999999999997</v>
      </c>
    </row>
    <row r="26" spans="1:12" x14ac:dyDescent="0.25">
      <c r="C26" s="389"/>
      <c r="D26" s="43">
        <v>1</v>
      </c>
      <c r="E26" s="44">
        <v>2.2000000000000002</v>
      </c>
      <c r="F26" s="45">
        <v>1500</v>
      </c>
      <c r="G26" s="46" t="s">
        <v>81</v>
      </c>
      <c r="H26" s="47" t="s">
        <v>82</v>
      </c>
      <c r="I26" s="303">
        <v>3508755</v>
      </c>
      <c r="J26" s="304">
        <v>292</v>
      </c>
      <c r="K26" s="27">
        <v>4102508.64</v>
      </c>
      <c r="L26" s="28">
        <v>341.88</v>
      </c>
    </row>
    <row r="27" spans="1:12" ht="16.5" thickBot="1" x14ac:dyDescent="0.3">
      <c r="C27" s="389"/>
      <c r="D27" s="43">
        <v>1</v>
      </c>
      <c r="E27" s="195">
        <v>3</v>
      </c>
      <c r="F27" s="55">
        <v>1500</v>
      </c>
      <c r="G27" s="56" t="s">
        <v>83</v>
      </c>
      <c r="H27" s="57" t="s">
        <v>84</v>
      </c>
      <c r="I27" s="305">
        <v>3817080</v>
      </c>
      <c r="J27" s="306">
        <v>318</v>
      </c>
      <c r="K27" s="266">
        <v>4463008.45</v>
      </c>
      <c r="L27" s="290">
        <v>371.92</v>
      </c>
    </row>
    <row r="28" spans="1:12" x14ac:dyDescent="0.25">
      <c r="A28" s="10"/>
      <c r="C28" s="399" t="s">
        <v>85</v>
      </c>
      <c r="D28" s="192">
        <v>1</v>
      </c>
      <c r="E28" s="39">
        <v>1.5</v>
      </c>
      <c r="F28" s="40">
        <v>1000</v>
      </c>
      <c r="G28" s="41" t="s">
        <v>86</v>
      </c>
      <c r="H28" s="42" t="s">
        <v>87</v>
      </c>
      <c r="I28" s="307">
        <v>4445607</v>
      </c>
      <c r="J28" s="308">
        <v>370</v>
      </c>
      <c r="K28" s="190">
        <v>4792408.25</v>
      </c>
      <c r="L28" s="292">
        <v>399.37</v>
      </c>
    </row>
    <row r="29" spans="1:12" x14ac:dyDescent="0.25">
      <c r="A29" s="13"/>
      <c r="C29" s="389"/>
      <c r="D29" s="43">
        <v>1</v>
      </c>
      <c r="E29" s="44">
        <v>2.2000000000000002</v>
      </c>
      <c r="F29" s="45">
        <v>1000</v>
      </c>
      <c r="G29" s="46" t="s">
        <v>88</v>
      </c>
      <c r="H29" s="47" t="s">
        <v>89</v>
      </c>
      <c r="I29" s="303">
        <v>4846902</v>
      </c>
      <c r="J29" s="304">
        <v>404</v>
      </c>
      <c r="K29" s="27">
        <v>5225008.03</v>
      </c>
      <c r="L29" s="28">
        <v>435.42</v>
      </c>
    </row>
    <row r="30" spans="1:12" x14ac:dyDescent="0.25">
      <c r="A30" s="13"/>
      <c r="C30" s="389"/>
      <c r="D30" s="43">
        <v>1</v>
      </c>
      <c r="E30" s="44">
        <v>3</v>
      </c>
      <c r="F30" s="45">
        <v>1000</v>
      </c>
      <c r="G30" s="46" t="s">
        <v>90</v>
      </c>
      <c r="H30" s="47" t="s">
        <v>91</v>
      </c>
      <c r="I30" s="303">
        <v>5816698</v>
      </c>
      <c r="J30" s="304">
        <v>485</v>
      </c>
      <c r="K30" s="27">
        <v>6270457.4900000002</v>
      </c>
      <c r="L30" s="28">
        <v>522.54</v>
      </c>
    </row>
    <row r="31" spans="1:12" x14ac:dyDescent="0.25">
      <c r="A31" s="13"/>
      <c r="C31" s="389"/>
      <c r="D31" s="43">
        <v>1</v>
      </c>
      <c r="E31" s="44">
        <v>5.5</v>
      </c>
      <c r="F31" s="45">
        <v>1500</v>
      </c>
      <c r="G31" s="46" t="s">
        <v>92</v>
      </c>
      <c r="H31" s="47" t="s">
        <v>93</v>
      </c>
      <c r="I31" s="303">
        <v>5983904</v>
      </c>
      <c r="J31" s="304">
        <v>499</v>
      </c>
      <c r="K31" s="27">
        <v>6450707.4000000004</v>
      </c>
      <c r="L31" s="28">
        <v>537.55999999999995</v>
      </c>
    </row>
    <row r="32" spans="1:12" x14ac:dyDescent="0.25">
      <c r="A32" s="13"/>
      <c r="C32" s="389"/>
      <c r="D32" s="43">
        <v>1</v>
      </c>
      <c r="E32" s="44">
        <v>7.5</v>
      </c>
      <c r="F32" s="45">
        <v>1500</v>
      </c>
      <c r="G32" s="46" t="s">
        <v>94</v>
      </c>
      <c r="H32" s="47" t="s">
        <v>95</v>
      </c>
      <c r="I32" s="303">
        <v>7087465</v>
      </c>
      <c r="J32" s="304">
        <v>591</v>
      </c>
      <c r="K32" s="27">
        <v>7640356.79</v>
      </c>
      <c r="L32" s="28">
        <v>636.70000000000005</v>
      </c>
    </row>
    <row r="33" spans="1:12" ht="16.5" thickBot="1" x14ac:dyDescent="0.3">
      <c r="A33" s="13"/>
      <c r="C33" s="390"/>
      <c r="D33" s="193">
        <v>1</v>
      </c>
      <c r="E33" s="48">
        <v>11</v>
      </c>
      <c r="F33" s="49">
        <v>1500</v>
      </c>
      <c r="G33" s="50" t="s">
        <v>96</v>
      </c>
      <c r="H33" s="51" t="s">
        <v>97</v>
      </c>
      <c r="I33" s="309">
        <v>8224467</v>
      </c>
      <c r="J33" s="310">
        <v>685</v>
      </c>
      <c r="K33" s="37">
        <v>8866056.1600000001</v>
      </c>
      <c r="L33" s="294">
        <v>738.84</v>
      </c>
    </row>
    <row r="34" spans="1:12" x14ac:dyDescent="0.25">
      <c r="C34" s="389" t="s">
        <v>98</v>
      </c>
      <c r="D34" s="43">
        <v>1</v>
      </c>
      <c r="E34" s="194">
        <v>5.5</v>
      </c>
      <c r="F34" s="295">
        <v>1000</v>
      </c>
      <c r="G34" s="296" t="s">
        <v>99</v>
      </c>
      <c r="H34" s="297" t="s">
        <v>100</v>
      </c>
      <c r="I34" s="301">
        <v>9189320</v>
      </c>
      <c r="J34" s="302">
        <v>766</v>
      </c>
      <c r="K34" s="271">
        <v>9189320.4000000004</v>
      </c>
      <c r="L34" s="291">
        <v>765.78</v>
      </c>
    </row>
    <row r="35" spans="1:12" x14ac:dyDescent="0.25">
      <c r="C35" s="389"/>
      <c r="D35" s="43">
        <v>1</v>
      </c>
      <c r="E35" s="44">
        <v>7.5</v>
      </c>
      <c r="F35" s="58">
        <v>1000</v>
      </c>
      <c r="G35" s="59" t="s">
        <v>101</v>
      </c>
      <c r="H35" s="19" t="s">
        <v>102</v>
      </c>
      <c r="I35" s="303">
        <v>9946370</v>
      </c>
      <c r="J35" s="304">
        <v>829</v>
      </c>
      <c r="K35" s="27">
        <v>9946370.0099999998</v>
      </c>
      <c r="L35" s="28">
        <v>828.86</v>
      </c>
    </row>
    <row r="36" spans="1:12" x14ac:dyDescent="0.25">
      <c r="C36" s="389"/>
      <c r="D36" s="43">
        <v>1</v>
      </c>
      <c r="E36" s="44">
        <v>11</v>
      </c>
      <c r="F36" s="58">
        <v>1000</v>
      </c>
      <c r="G36" s="59" t="s">
        <v>103</v>
      </c>
      <c r="H36" s="19" t="s">
        <v>104</v>
      </c>
      <c r="I36" s="303">
        <v>12830369</v>
      </c>
      <c r="J36" s="304">
        <v>1069</v>
      </c>
      <c r="K36" s="27">
        <v>12830368.529999999</v>
      </c>
      <c r="L36" s="28">
        <v>1069.2</v>
      </c>
    </row>
    <row r="37" spans="1:12" x14ac:dyDescent="0.25">
      <c r="A37" s="13"/>
      <c r="C37" s="389"/>
      <c r="D37" s="43">
        <v>1</v>
      </c>
      <c r="E37" s="44">
        <v>15</v>
      </c>
      <c r="F37" s="58">
        <v>1500</v>
      </c>
      <c r="G37" s="59" t="s">
        <v>105</v>
      </c>
      <c r="H37" s="60" t="s">
        <v>106</v>
      </c>
      <c r="I37" s="303">
        <v>12722219</v>
      </c>
      <c r="J37" s="304">
        <v>1060</v>
      </c>
      <c r="K37" s="27">
        <v>12722218.59</v>
      </c>
      <c r="L37" s="28">
        <v>1060.18</v>
      </c>
    </row>
    <row r="38" spans="1:12" x14ac:dyDescent="0.25">
      <c r="A38" s="13"/>
      <c r="C38" s="389"/>
      <c r="D38" s="43">
        <v>1</v>
      </c>
      <c r="E38" s="44">
        <v>18.5</v>
      </c>
      <c r="F38" s="58">
        <v>1500</v>
      </c>
      <c r="G38" s="59" t="s">
        <v>107</v>
      </c>
      <c r="H38" s="60" t="s">
        <v>108</v>
      </c>
      <c r="I38" s="303">
        <v>14128168</v>
      </c>
      <c r="J38" s="304">
        <v>1177</v>
      </c>
      <c r="K38" s="27">
        <v>14128167.869999999</v>
      </c>
      <c r="L38" s="28">
        <v>1177.3499999999999</v>
      </c>
    </row>
    <row r="39" spans="1:12" x14ac:dyDescent="0.25">
      <c r="A39" s="13"/>
      <c r="C39" s="389"/>
      <c r="D39" s="43">
        <v>1</v>
      </c>
      <c r="E39" s="44">
        <v>22</v>
      </c>
      <c r="F39" s="58">
        <v>1500</v>
      </c>
      <c r="G39" s="59" t="s">
        <v>109</v>
      </c>
      <c r="H39" s="60" t="s">
        <v>110</v>
      </c>
      <c r="I39" s="303">
        <v>14128168</v>
      </c>
      <c r="J39" s="304">
        <v>1177</v>
      </c>
      <c r="K39" s="27">
        <v>14128167.869999999</v>
      </c>
      <c r="L39" s="28">
        <v>1177.3499999999999</v>
      </c>
    </row>
    <row r="40" spans="1:12" ht="16.5" thickBot="1" x14ac:dyDescent="0.3">
      <c r="A40" s="13"/>
      <c r="C40" s="390"/>
      <c r="D40" s="193">
        <v>1</v>
      </c>
      <c r="E40" s="48">
        <v>30</v>
      </c>
      <c r="F40" s="49">
        <v>1500</v>
      </c>
      <c r="G40" s="50" t="s">
        <v>111</v>
      </c>
      <c r="H40" s="51" t="s">
        <v>106</v>
      </c>
      <c r="I40" s="309">
        <v>17408716</v>
      </c>
      <c r="J40" s="310">
        <v>1451</v>
      </c>
      <c r="K40" s="37">
        <v>17408716.18</v>
      </c>
      <c r="L40" s="294">
        <v>1450.73</v>
      </c>
    </row>
    <row r="41" spans="1:12" x14ac:dyDescent="0.25">
      <c r="A41" s="13"/>
    </row>
    <row r="43" spans="1:12" ht="42" customHeight="1" x14ac:dyDescent="0.25">
      <c r="D43" s="382" t="s">
        <v>597</v>
      </c>
      <c r="E43" s="382"/>
      <c r="F43" s="382"/>
      <c r="G43" s="382"/>
      <c r="H43" s="382"/>
      <c r="I43" s="382"/>
      <c r="J43" s="382"/>
    </row>
    <row r="45" spans="1:12" x14ac:dyDescent="0.25">
      <c r="A45" s="10"/>
    </row>
    <row r="46" spans="1:12" x14ac:dyDescent="0.25">
      <c r="A46" s="13"/>
    </row>
    <row r="47" spans="1:12" x14ac:dyDescent="0.25">
      <c r="A47" s="13"/>
    </row>
    <row r="48" spans="1:12" x14ac:dyDescent="0.25">
      <c r="A48" s="13"/>
    </row>
    <row r="49" spans="1:1" x14ac:dyDescent="0.25">
      <c r="A49" s="13"/>
    </row>
  </sheetData>
  <mergeCells count="17">
    <mergeCell ref="C4:H5"/>
    <mergeCell ref="D43:J43"/>
    <mergeCell ref="C16:C21"/>
    <mergeCell ref="C22:C27"/>
    <mergeCell ref="C28:C33"/>
    <mergeCell ref="C12:C15"/>
    <mergeCell ref="J8:J10"/>
    <mergeCell ref="L8:L10"/>
    <mergeCell ref="I8:I10"/>
    <mergeCell ref="I7:J7"/>
    <mergeCell ref="C34:C40"/>
    <mergeCell ref="E9:F9"/>
    <mergeCell ref="C8:C10"/>
    <mergeCell ref="D8:D10"/>
    <mergeCell ref="G9:G10"/>
    <mergeCell ref="H9:H10"/>
    <mergeCell ref="K8:K10"/>
  </mergeCells>
  <pageMargins left="0.11811023622047245" right="0.11811023622047245" top="0.15748031496062992" bottom="0.15748031496062992" header="0.11811023622047245" footer="0.11811023622047245"/>
  <pageSetup paperSize="9" scale="48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235F-1E8E-4FC7-BCFD-D21FDA53DBDF}">
  <sheetPr>
    <tabColor rgb="FF00B0F0"/>
    <pageSetUpPr fitToPage="1"/>
  </sheetPr>
  <dimension ref="C1:O32"/>
  <sheetViews>
    <sheetView showGridLines="0" zoomScale="80" zoomScaleNormal="80" workbookViewId="0">
      <selection activeCell="L12" sqref="L12:O25"/>
    </sheetView>
  </sheetViews>
  <sheetFormatPr defaultRowHeight="15.75" x14ac:dyDescent="0.25"/>
  <cols>
    <col min="1" max="2" width="9.140625" style="38"/>
    <col min="3" max="3" width="20" style="38" customWidth="1"/>
    <col min="4" max="4" width="14.28515625" style="38" customWidth="1"/>
    <col min="5" max="5" width="15.7109375" style="38" customWidth="1"/>
    <col min="6" max="6" width="9.28515625" style="38" bestFit="1" customWidth="1"/>
    <col min="7" max="7" width="16" style="38" customWidth="1"/>
    <col min="8" max="8" width="16.7109375" style="38" customWidth="1"/>
    <col min="9" max="9" width="11.42578125" style="38" customWidth="1"/>
    <col min="10" max="10" width="15.7109375" style="38" customWidth="1"/>
    <col min="11" max="11" width="9.140625" style="38"/>
    <col min="12" max="12" width="12.42578125" style="38" bestFit="1" customWidth="1"/>
    <col min="13" max="13" width="12" style="38" customWidth="1"/>
    <col min="14" max="14" width="15.5703125" style="38" customWidth="1"/>
    <col min="15" max="15" width="16.140625" style="38" customWidth="1"/>
    <col min="16" max="16384" width="9.140625" style="38"/>
  </cols>
  <sheetData>
    <row r="1" spans="3:15" x14ac:dyDescent="0.25">
      <c r="N1" s="327"/>
      <c r="O1" s="328" t="s">
        <v>333</v>
      </c>
    </row>
    <row r="2" spans="3:15" x14ac:dyDescent="0.25">
      <c r="N2" s="333"/>
      <c r="O2" s="329">
        <v>12000</v>
      </c>
    </row>
    <row r="4" spans="3:15" ht="18" customHeight="1" x14ac:dyDescent="0.25">
      <c r="C4" s="412" t="s">
        <v>335</v>
      </c>
      <c r="D4" s="412"/>
      <c r="E4" s="412"/>
      <c r="F4" s="412"/>
      <c r="G4" s="412"/>
      <c r="H4" s="412"/>
      <c r="I4" s="412"/>
      <c r="J4" s="412"/>
      <c r="K4" s="412"/>
    </row>
    <row r="5" spans="3:15" ht="15.75" customHeight="1" x14ac:dyDescent="0.25">
      <c r="C5" s="412"/>
      <c r="D5" s="412"/>
      <c r="E5" s="412"/>
      <c r="F5" s="412"/>
      <c r="G5" s="412"/>
      <c r="H5" s="412"/>
      <c r="I5" s="412"/>
      <c r="J5" s="412"/>
      <c r="K5" s="412"/>
    </row>
    <row r="6" spans="3:15" x14ac:dyDescent="0.25">
      <c r="N6" s="409"/>
      <c r="O6" s="409"/>
    </row>
    <row r="7" spans="3:15" ht="16.5" thickBot="1" x14ac:dyDescent="0.3">
      <c r="L7" s="373" t="s">
        <v>612</v>
      </c>
      <c r="M7" s="373"/>
      <c r="N7" s="409"/>
      <c r="O7" s="409"/>
    </row>
    <row r="8" spans="3:15" ht="71.25" customHeight="1" x14ac:dyDescent="0.25">
      <c r="C8" s="413" t="s">
        <v>1</v>
      </c>
      <c r="D8" s="415" t="s">
        <v>334</v>
      </c>
      <c r="E8" s="415" t="s">
        <v>315</v>
      </c>
      <c r="F8" s="417" t="s">
        <v>316</v>
      </c>
      <c r="G8" s="415" t="s">
        <v>317</v>
      </c>
      <c r="H8" s="415" t="s">
        <v>318</v>
      </c>
      <c r="I8" s="415" t="s">
        <v>319</v>
      </c>
      <c r="J8" s="415" t="s">
        <v>320</v>
      </c>
      <c r="K8" s="415" t="s">
        <v>321</v>
      </c>
      <c r="L8" s="405" t="s">
        <v>332</v>
      </c>
      <c r="M8" s="407" t="s">
        <v>331</v>
      </c>
      <c r="N8" s="410" t="s">
        <v>332</v>
      </c>
      <c r="O8" s="403" t="s">
        <v>331</v>
      </c>
    </row>
    <row r="9" spans="3:15" x14ac:dyDescent="0.25">
      <c r="C9" s="414"/>
      <c r="D9" s="416"/>
      <c r="E9" s="416"/>
      <c r="F9" s="418"/>
      <c r="G9" s="416"/>
      <c r="H9" s="416"/>
      <c r="I9" s="416"/>
      <c r="J9" s="416"/>
      <c r="K9" s="416"/>
      <c r="L9" s="406"/>
      <c r="M9" s="408"/>
      <c r="N9" s="411"/>
      <c r="O9" s="404"/>
    </row>
    <row r="10" spans="3:15" x14ac:dyDescent="0.25">
      <c r="C10" s="414"/>
      <c r="D10" s="416"/>
      <c r="E10" s="416"/>
      <c r="F10" s="418"/>
      <c r="G10" s="416"/>
      <c r="H10" s="416"/>
      <c r="I10" s="416"/>
      <c r="J10" s="416"/>
      <c r="K10" s="416"/>
      <c r="L10" s="406"/>
      <c r="M10" s="408"/>
      <c r="N10" s="411"/>
      <c r="O10" s="404"/>
    </row>
    <row r="11" spans="3:15" x14ac:dyDescent="0.25">
      <c r="C11" s="101"/>
      <c r="D11" s="124"/>
      <c r="E11" s="124"/>
      <c r="F11" s="101"/>
      <c r="G11" s="124"/>
      <c r="H11" s="124"/>
      <c r="I11" s="124"/>
      <c r="J11" s="124"/>
      <c r="K11" s="124"/>
      <c r="L11" s="124"/>
      <c r="M11" s="275"/>
      <c r="N11" s="313"/>
      <c r="O11" s="314"/>
    </row>
    <row r="12" spans="3:15" x14ac:dyDescent="0.25">
      <c r="C12" s="189"/>
      <c r="D12" s="191"/>
      <c r="E12" s="191"/>
      <c r="F12" s="189"/>
      <c r="G12" s="191"/>
      <c r="H12" s="191"/>
      <c r="I12" s="191"/>
      <c r="J12" s="191"/>
      <c r="K12" s="191"/>
      <c r="L12" s="201" t="s">
        <v>651</v>
      </c>
      <c r="M12" s="312" t="s">
        <v>651</v>
      </c>
      <c r="N12" s="315"/>
      <c r="O12" s="316"/>
    </row>
    <row r="13" spans="3:15" x14ac:dyDescent="0.25">
      <c r="C13" s="20" t="s">
        <v>322</v>
      </c>
      <c r="D13" s="62" t="s">
        <v>312</v>
      </c>
      <c r="E13" s="62">
        <v>0.26</v>
      </c>
      <c r="F13" s="62">
        <v>1.36</v>
      </c>
      <c r="G13" s="62">
        <v>250</v>
      </c>
      <c r="H13" s="62">
        <v>1250</v>
      </c>
      <c r="I13" s="62">
        <v>1400</v>
      </c>
      <c r="J13" s="62">
        <v>70</v>
      </c>
      <c r="K13" s="61" t="s">
        <v>314</v>
      </c>
      <c r="L13" s="200">
        <v>1699905</v>
      </c>
      <c r="M13" s="277">
        <v>142</v>
      </c>
      <c r="N13" s="27">
        <v>2171276</v>
      </c>
      <c r="O13" s="28">
        <v>181</v>
      </c>
    </row>
    <row r="14" spans="3:15" x14ac:dyDescent="0.25">
      <c r="C14" s="20"/>
      <c r="D14" s="62"/>
      <c r="E14" s="62"/>
      <c r="F14" s="62"/>
      <c r="G14" s="62"/>
      <c r="H14" s="62"/>
      <c r="I14" s="62"/>
      <c r="J14" s="62"/>
      <c r="K14" s="61"/>
      <c r="L14" s="200" t="s">
        <v>651</v>
      </c>
      <c r="M14" s="277" t="s">
        <v>651</v>
      </c>
      <c r="N14" s="317"/>
      <c r="O14" s="318"/>
    </row>
    <row r="15" spans="3:15" x14ac:dyDescent="0.25">
      <c r="C15" s="20" t="s">
        <v>323</v>
      </c>
      <c r="D15" s="62" t="s">
        <v>312</v>
      </c>
      <c r="E15" s="62">
        <v>0.48</v>
      </c>
      <c r="F15" s="62">
        <v>2.2999999999999998</v>
      </c>
      <c r="G15" s="62">
        <v>300</v>
      </c>
      <c r="H15" s="62">
        <v>1880</v>
      </c>
      <c r="I15" s="62">
        <v>1350</v>
      </c>
      <c r="J15" s="62">
        <v>74</v>
      </c>
      <c r="K15" s="61" t="s">
        <v>314</v>
      </c>
      <c r="L15" s="200">
        <v>2180369</v>
      </c>
      <c r="M15" s="277">
        <v>182</v>
      </c>
      <c r="N15" s="27">
        <v>2784969</v>
      </c>
      <c r="O15" s="28">
        <v>232</v>
      </c>
    </row>
    <row r="16" spans="3:15" x14ac:dyDescent="0.25">
      <c r="C16" s="20" t="s">
        <v>324</v>
      </c>
      <c r="D16" s="62" t="s">
        <v>312</v>
      </c>
      <c r="E16" s="62">
        <v>0.8</v>
      </c>
      <c r="F16" s="62">
        <v>3.3</v>
      </c>
      <c r="G16" s="62">
        <v>350</v>
      </c>
      <c r="H16" s="62">
        <v>2360</v>
      </c>
      <c r="I16" s="62">
        <v>1300</v>
      </c>
      <c r="J16" s="62">
        <v>75</v>
      </c>
      <c r="K16" s="61" t="s">
        <v>314</v>
      </c>
      <c r="L16" s="200">
        <v>2644601</v>
      </c>
      <c r="M16" s="277">
        <v>220</v>
      </c>
      <c r="N16" s="27">
        <v>3377929</v>
      </c>
      <c r="O16" s="28">
        <v>281</v>
      </c>
    </row>
    <row r="17" spans="3:15" x14ac:dyDescent="0.25">
      <c r="C17" s="20" t="s">
        <v>325</v>
      </c>
      <c r="D17" s="62" t="s">
        <v>313</v>
      </c>
      <c r="E17" s="62">
        <v>0.8</v>
      </c>
      <c r="F17" s="62">
        <v>1.7</v>
      </c>
      <c r="G17" s="62">
        <v>350</v>
      </c>
      <c r="H17" s="62">
        <v>2600</v>
      </c>
      <c r="I17" s="62">
        <v>1350</v>
      </c>
      <c r="J17" s="62">
        <v>75</v>
      </c>
      <c r="K17" s="61" t="s">
        <v>314</v>
      </c>
      <c r="L17" s="200">
        <v>2600739</v>
      </c>
      <c r="M17" s="277">
        <v>217</v>
      </c>
      <c r="N17" s="27">
        <v>3321904</v>
      </c>
      <c r="O17" s="28">
        <v>277</v>
      </c>
    </row>
    <row r="18" spans="3:15" x14ac:dyDescent="0.25">
      <c r="C18" s="20" t="s">
        <v>326</v>
      </c>
      <c r="D18" s="62" t="s">
        <v>313</v>
      </c>
      <c r="E18" s="62">
        <v>1.35</v>
      </c>
      <c r="F18" s="62">
        <v>2.5</v>
      </c>
      <c r="G18" s="62">
        <v>400</v>
      </c>
      <c r="H18" s="62">
        <v>3280</v>
      </c>
      <c r="I18" s="62">
        <v>1400</v>
      </c>
      <c r="J18" s="62">
        <v>75</v>
      </c>
      <c r="K18" s="61" t="s">
        <v>314</v>
      </c>
      <c r="L18" s="200">
        <v>4189677</v>
      </c>
      <c r="M18" s="277">
        <v>349</v>
      </c>
      <c r="N18" s="27">
        <v>5351443</v>
      </c>
      <c r="O18" s="28">
        <v>446</v>
      </c>
    </row>
    <row r="19" spans="3:15" x14ac:dyDescent="0.25">
      <c r="C19" s="20" t="s">
        <v>327</v>
      </c>
      <c r="D19" s="62" t="s">
        <v>313</v>
      </c>
      <c r="E19" s="62">
        <v>2</v>
      </c>
      <c r="F19" s="62">
        <v>3.9</v>
      </c>
      <c r="G19" s="62">
        <v>500</v>
      </c>
      <c r="H19" s="62">
        <v>4600</v>
      </c>
      <c r="I19" s="62">
        <v>1400</v>
      </c>
      <c r="J19" s="62">
        <v>83</v>
      </c>
      <c r="K19" s="61" t="s">
        <v>314</v>
      </c>
      <c r="L19" s="200">
        <v>4488524</v>
      </c>
      <c r="M19" s="277">
        <v>374</v>
      </c>
      <c r="N19" s="27">
        <v>5733159</v>
      </c>
      <c r="O19" s="28">
        <v>478</v>
      </c>
    </row>
    <row r="20" spans="3:15" ht="24" customHeight="1" x14ac:dyDescent="0.25">
      <c r="C20" s="20"/>
      <c r="D20" s="62"/>
      <c r="E20" s="62"/>
      <c r="F20" s="62"/>
      <c r="G20" s="62"/>
      <c r="H20" s="62"/>
      <c r="I20" s="62"/>
      <c r="J20" s="62"/>
      <c r="K20" s="61"/>
      <c r="L20" s="200" t="s">
        <v>651</v>
      </c>
      <c r="M20" s="277" t="s">
        <v>651</v>
      </c>
      <c r="N20" s="115"/>
      <c r="O20" s="318"/>
    </row>
    <row r="21" spans="3:15" x14ac:dyDescent="0.25">
      <c r="C21" s="20" t="s">
        <v>328</v>
      </c>
      <c r="D21" s="62" t="s">
        <v>313</v>
      </c>
      <c r="E21" s="62">
        <v>3</v>
      </c>
      <c r="F21" s="62">
        <v>6</v>
      </c>
      <c r="G21" s="62">
        <v>780</v>
      </c>
      <c r="H21" s="62">
        <v>7100</v>
      </c>
      <c r="I21" s="62">
        <v>1400</v>
      </c>
      <c r="J21" s="62">
        <v>87</v>
      </c>
      <c r="K21" s="61" t="s">
        <v>314</v>
      </c>
      <c r="L21" s="200">
        <v>5510521</v>
      </c>
      <c r="M21" s="277">
        <v>459</v>
      </c>
      <c r="N21" s="27">
        <v>7038548</v>
      </c>
      <c r="O21" s="28">
        <v>587</v>
      </c>
    </row>
    <row r="22" spans="3:15" x14ac:dyDescent="0.25">
      <c r="C22" s="20"/>
      <c r="D22" s="62"/>
      <c r="E22" s="62"/>
      <c r="F22" s="62"/>
      <c r="G22" s="62"/>
      <c r="H22" s="62"/>
      <c r="I22" s="62"/>
      <c r="J22" s="62"/>
      <c r="K22" s="61"/>
      <c r="L22" s="200" t="s">
        <v>651</v>
      </c>
      <c r="M22" s="277" t="s">
        <v>651</v>
      </c>
      <c r="N22" s="317"/>
      <c r="O22" s="318"/>
    </row>
    <row r="23" spans="3:15" x14ac:dyDescent="0.25">
      <c r="C23" s="20" t="s">
        <v>329</v>
      </c>
      <c r="D23" s="62"/>
      <c r="E23" s="62"/>
      <c r="F23" s="62"/>
      <c r="G23" s="62"/>
      <c r="H23" s="62"/>
      <c r="I23" s="62"/>
      <c r="J23" s="62"/>
      <c r="K23" s="62"/>
      <c r="L23" s="200" t="s">
        <v>651</v>
      </c>
      <c r="M23" s="277" t="s">
        <v>651</v>
      </c>
      <c r="N23" s="317"/>
      <c r="O23" s="318"/>
    </row>
    <row r="24" spans="3:15" x14ac:dyDescent="0.25">
      <c r="C24" s="20" t="s">
        <v>330</v>
      </c>
      <c r="D24" s="62"/>
      <c r="E24" s="62"/>
      <c r="F24" s="62"/>
      <c r="G24" s="62"/>
      <c r="H24" s="62"/>
      <c r="I24" s="62"/>
      <c r="J24" s="62"/>
      <c r="K24" s="62"/>
      <c r="L24" s="200" t="s">
        <v>651</v>
      </c>
      <c r="M24" s="277" t="s">
        <v>651</v>
      </c>
      <c r="N24" s="317"/>
      <c r="O24" s="318"/>
    </row>
    <row r="25" spans="3:15" ht="16.5" thickBot="1" x14ac:dyDescent="0.3">
      <c r="C25" s="20"/>
      <c r="D25" s="62"/>
      <c r="E25" s="62"/>
      <c r="F25" s="62"/>
      <c r="G25" s="62"/>
      <c r="H25" s="62"/>
      <c r="I25" s="62"/>
      <c r="J25" s="62"/>
      <c r="K25" s="61"/>
      <c r="L25" s="200" t="s">
        <v>651</v>
      </c>
      <c r="M25" s="277" t="s">
        <v>651</v>
      </c>
      <c r="N25" s="319"/>
      <c r="O25" s="320"/>
    </row>
    <row r="26" spans="3:15" x14ac:dyDescent="0.25">
      <c r="C26" s="63"/>
      <c r="D26" s="63"/>
      <c r="E26" s="63"/>
      <c r="F26" s="63"/>
      <c r="G26" s="63"/>
      <c r="H26" s="63"/>
      <c r="I26" s="63"/>
      <c r="J26" s="63"/>
    </row>
    <row r="27" spans="3:15" x14ac:dyDescent="0.25">
      <c r="C27" s="63"/>
      <c r="D27" s="63"/>
      <c r="E27" s="63"/>
      <c r="F27" s="63"/>
      <c r="G27" s="63"/>
      <c r="H27" s="63"/>
      <c r="I27" s="63"/>
      <c r="J27" s="63"/>
    </row>
    <row r="28" spans="3:15" ht="35.25" customHeight="1" x14ac:dyDescent="0.25">
      <c r="C28" s="63"/>
      <c r="D28" s="382" t="s">
        <v>598</v>
      </c>
      <c r="E28" s="382"/>
      <c r="F28" s="382"/>
      <c r="G28" s="382"/>
      <c r="H28" s="382"/>
      <c r="I28" s="382"/>
      <c r="J28" s="382"/>
      <c r="K28" s="382"/>
    </row>
    <row r="29" spans="3:15" x14ac:dyDescent="0.25">
      <c r="D29" s="63"/>
      <c r="E29" s="63"/>
      <c r="F29" s="63"/>
      <c r="G29" s="63"/>
      <c r="H29" s="63"/>
      <c r="I29" s="63"/>
      <c r="J29" s="63"/>
    </row>
    <row r="30" spans="3:15" x14ac:dyDescent="0.25">
      <c r="C30" s="63"/>
      <c r="D30" s="63"/>
      <c r="E30" s="63"/>
      <c r="F30" s="63"/>
      <c r="G30" s="63"/>
      <c r="H30" s="63"/>
      <c r="I30" s="63"/>
      <c r="J30" s="63"/>
    </row>
    <row r="31" spans="3:15" x14ac:dyDescent="0.25">
      <c r="C31" s="63"/>
      <c r="D31" s="63"/>
      <c r="E31" s="63"/>
      <c r="F31" s="63"/>
      <c r="G31" s="63"/>
      <c r="H31" s="63"/>
      <c r="I31" s="63"/>
      <c r="J31" s="63"/>
    </row>
    <row r="32" spans="3:15" x14ac:dyDescent="0.25">
      <c r="C32" s="63"/>
      <c r="D32" s="63"/>
      <c r="E32" s="63"/>
      <c r="F32" s="63"/>
      <c r="G32" s="63"/>
      <c r="H32" s="63"/>
      <c r="I32" s="63"/>
      <c r="J32" s="63"/>
    </row>
  </sheetData>
  <autoFilter ref="C11:O25" xr:uid="{8770235F-1E8E-4FC7-BCFD-D21FDA53DBDF}"/>
  <mergeCells count="17">
    <mergeCell ref="C4:K5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O8:O10"/>
    <mergeCell ref="L8:L10"/>
    <mergeCell ref="M8:M10"/>
    <mergeCell ref="D28:K28"/>
    <mergeCell ref="N6:O7"/>
    <mergeCell ref="L7:M7"/>
    <mergeCell ref="N8:N10"/>
  </mergeCells>
  <phoneticPr fontId="13" type="noConversion"/>
  <pageMargins left="0.11811023622047245" right="0.11811023622047245" top="0.15748031496062992" bottom="0.15748031496062992" header="0.11811023622047245" footer="0.11811023622047245"/>
  <pageSetup paperSize="9" scale="66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5E6A-F6B5-4FA0-96E6-0276B3F78B96}">
  <sheetPr>
    <tabColor rgb="FF00B0F0"/>
    <pageSetUpPr fitToPage="1"/>
  </sheetPr>
  <dimension ref="C1:L17"/>
  <sheetViews>
    <sheetView showGridLines="0" topLeftCell="B1" zoomScaleNormal="100" workbookViewId="0">
      <selection activeCell="H12" sqref="H12:K14"/>
    </sheetView>
  </sheetViews>
  <sheetFormatPr defaultRowHeight="15.75" x14ac:dyDescent="0.25"/>
  <cols>
    <col min="1" max="2" width="9.140625" style="38"/>
    <col min="3" max="3" width="25.42578125" style="38" customWidth="1"/>
    <col min="4" max="4" width="12.28515625" style="38" customWidth="1"/>
    <col min="5" max="5" width="10.7109375" style="38" customWidth="1"/>
    <col min="6" max="6" width="21.85546875" style="38" customWidth="1"/>
    <col min="7" max="11" width="15.140625" style="38" customWidth="1"/>
    <col min="12" max="12" width="54.7109375" style="38" customWidth="1"/>
    <col min="13" max="16384" width="9.140625" style="38"/>
  </cols>
  <sheetData>
    <row r="1" spans="3:12" x14ac:dyDescent="0.25">
      <c r="J1" s="327"/>
      <c r="K1" s="328" t="s">
        <v>333</v>
      </c>
    </row>
    <row r="2" spans="3:12" x14ac:dyDescent="0.25">
      <c r="J2" s="327"/>
      <c r="K2" s="329">
        <v>12000</v>
      </c>
    </row>
    <row r="5" spans="3:12" ht="18.75" customHeight="1" x14ac:dyDescent="0.25">
      <c r="C5" s="412" t="s">
        <v>596</v>
      </c>
      <c r="D5" s="412"/>
      <c r="E5" s="412"/>
      <c r="F5" s="412"/>
      <c r="G5" s="412"/>
    </row>
    <row r="6" spans="3:12" ht="18.75" customHeight="1" x14ac:dyDescent="0.25">
      <c r="C6" s="412"/>
      <c r="D6" s="412"/>
      <c r="E6" s="412"/>
      <c r="F6" s="412"/>
      <c r="G6" s="412"/>
      <c r="J6" s="409"/>
      <c r="K6" s="409"/>
    </row>
    <row r="7" spans="3:12" ht="16.5" thickBot="1" x14ac:dyDescent="0.3">
      <c r="H7" s="424" t="s">
        <v>612</v>
      </c>
      <c r="I7" s="424"/>
      <c r="J7" s="409"/>
      <c r="K7" s="409"/>
    </row>
    <row r="8" spans="3:12" x14ac:dyDescent="0.25">
      <c r="C8" s="429" t="s">
        <v>38</v>
      </c>
      <c r="D8" s="322" t="s">
        <v>3</v>
      </c>
      <c r="E8" s="322"/>
      <c r="F8" s="322"/>
      <c r="G8" s="322"/>
      <c r="H8" s="425" t="s">
        <v>332</v>
      </c>
      <c r="I8" s="427" t="s">
        <v>331</v>
      </c>
      <c r="J8" s="419" t="s">
        <v>332</v>
      </c>
      <c r="K8" s="421" t="s">
        <v>331</v>
      </c>
    </row>
    <row r="9" spans="3:12" x14ac:dyDescent="0.25">
      <c r="C9" s="430"/>
      <c r="D9" s="423" t="s">
        <v>5</v>
      </c>
      <c r="E9" s="423"/>
      <c r="F9" s="423" t="s">
        <v>461</v>
      </c>
      <c r="G9" s="423" t="s">
        <v>39</v>
      </c>
      <c r="H9" s="426"/>
      <c r="I9" s="428"/>
      <c r="J9" s="420"/>
      <c r="K9" s="422"/>
    </row>
    <row r="10" spans="3:12" x14ac:dyDescent="0.25">
      <c r="C10" s="430"/>
      <c r="D10" s="64" t="s">
        <v>40</v>
      </c>
      <c r="E10" s="64" t="s">
        <v>41</v>
      </c>
      <c r="F10" s="423"/>
      <c r="G10" s="423"/>
      <c r="H10" s="426"/>
      <c r="I10" s="428"/>
      <c r="J10" s="420"/>
      <c r="K10" s="422"/>
    </row>
    <row r="11" spans="3:12" x14ac:dyDescent="0.25">
      <c r="C11" s="323"/>
      <c r="D11" s="64"/>
      <c r="E11" s="64"/>
      <c r="F11" s="64"/>
      <c r="G11" s="64"/>
      <c r="H11" s="64"/>
      <c r="I11" s="321"/>
      <c r="J11" s="276"/>
      <c r="K11" s="274"/>
    </row>
    <row r="12" spans="3:12" x14ac:dyDescent="0.25">
      <c r="C12" s="324" t="s">
        <v>42</v>
      </c>
      <c r="D12" s="151">
        <v>0.55000000000000004</v>
      </c>
      <c r="E12" s="62">
        <v>1450</v>
      </c>
      <c r="F12" s="62" t="s">
        <v>43</v>
      </c>
      <c r="G12" s="62" t="s">
        <v>44</v>
      </c>
      <c r="H12" s="200">
        <v>2155510</v>
      </c>
      <c r="I12" s="279">
        <v>180</v>
      </c>
      <c r="J12" s="27">
        <v>2354746</v>
      </c>
      <c r="K12" s="28">
        <v>196.23</v>
      </c>
      <c r="L12" s="340" t="s">
        <v>665</v>
      </c>
    </row>
    <row r="13" spans="3:12" x14ac:dyDescent="0.25">
      <c r="C13" s="324" t="s">
        <v>45</v>
      </c>
      <c r="D13" s="151">
        <v>1.5</v>
      </c>
      <c r="E13" s="62">
        <v>1450</v>
      </c>
      <c r="F13" s="62" t="s">
        <v>46</v>
      </c>
      <c r="G13" s="62" t="s">
        <v>47</v>
      </c>
      <c r="H13" s="200">
        <v>2943044</v>
      </c>
      <c r="I13" s="279">
        <v>245</v>
      </c>
      <c r="J13" s="27">
        <v>3172630</v>
      </c>
      <c r="K13" s="28">
        <v>264.39</v>
      </c>
      <c r="L13" s="340" t="s">
        <v>666</v>
      </c>
    </row>
    <row r="14" spans="3:12" ht="16.5" thickBot="1" x14ac:dyDescent="0.3">
      <c r="C14" s="325" t="s">
        <v>48</v>
      </c>
      <c r="D14" s="170">
        <v>2.2000000000000002</v>
      </c>
      <c r="E14" s="117">
        <v>1450</v>
      </c>
      <c r="F14" s="117" t="s">
        <v>49</v>
      </c>
      <c r="G14" s="117" t="s">
        <v>50</v>
      </c>
      <c r="H14" s="268">
        <v>4175006</v>
      </c>
      <c r="I14" s="280">
        <v>348</v>
      </c>
      <c r="J14" s="37">
        <v>4500698</v>
      </c>
      <c r="K14" s="294">
        <v>375.06</v>
      </c>
      <c r="L14" s="340" t="s">
        <v>667</v>
      </c>
    </row>
    <row r="17" spans="3:9" ht="50.25" customHeight="1" x14ac:dyDescent="0.25">
      <c r="C17" s="382" t="s">
        <v>599</v>
      </c>
      <c r="D17" s="382"/>
      <c r="E17" s="382"/>
      <c r="F17" s="382"/>
      <c r="G17" s="382"/>
      <c r="H17" s="382"/>
      <c r="I17" s="382"/>
    </row>
  </sheetData>
  <mergeCells count="12">
    <mergeCell ref="C17:I17"/>
    <mergeCell ref="G9:G10"/>
    <mergeCell ref="H8:H10"/>
    <mergeCell ref="I8:I10"/>
    <mergeCell ref="C8:C10"/>
    <mergeCell ref="C5:G6"/>
    <mergeCell ref="J6:K7"/>
    <mergeCell ref="J8:J10"/>
    <mergeCell ref="K8:K10"/>
    <mergeCell ref="D9:E9"/>
    <mergeCell ref="F9:F10"/>
    <mergeCell ref="H7:I7"/>
  </mergeCells>
  <pageMargins left="0.70866141732283472" right="0.70866141732283472" top="0.74803149606299213" bottom="0.74803149606299213" header="0.31496062992125984" footer="0.31496062992125984"/>
  <pageSetup paperSize="9" scale="79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9CB-EE5E-4964-ABC2-0F4EDD51A3BB}">
  <sheetPr>
    <tabColor rgb="FF00B0F0"/>
    <pageSetUpPr fitToPage="1"/>
  </sheetPr>
  <dimension ref="C1:N31"/>
  <sheetViews>
    <sheetView showGridLines="0" zoomScaleNormal="100" workbookViewId="0">
      <selection activeCell="M9" sqref="M9:M27"/>
    </sheetView>
  </sheetViews>
  <sheetFormatPr defaultRowHeight="15.75" x14ac:dyDescent="0.25"/>
  <cols>
    <col min="1" max="2" width="9.140625" style="38"/>
    <col min="3" max="3" width="29" style="38" customWidth="1"/>
    <col min="4" max="4" width="14.85546875" style="38" customWidth="1"/>
    <col min="5" max="5" width="9.140625" style="38"/>
    <col min="6" max="6" width="12.140625" style="38" customWidth="1"/>
    <col min="7" max="7" width="13.42578125" style="38" customWidth="1"/>
    <col min="8" max="8" width="12.7109375" style="38" customWidth="1"/>
    <col min="9" max="9" width="13.85546875" style="38" customWidth="1"/>
    <col min="10" max="10" width="12.28515625" style="38" customWidth="1"/>
    <col min="11" max="11" width="14.42578125" style="38" customWidth="1"/>
    <col min="12" max="12" width="13.42578125" style="38" customWidth="1"/>
    <col min="13" max="13" width="14" style="38" customWidth="1"/>
    <col min="14" max="14" width="54.7109375" style="38" customWidth="1"/>
    <col min="15" max="16384" width="9.140625" style="38"/>
  </cols>
  <sheetData>
    <row r="1" spans="3:14" x14ac:dyDescent="0.25">
      <c r="L1" s="327"/>
      <c r="M1" s="328" t="s">
        <v>333</v>
      </c>
    </row>
    <row r="2" spans="3:14" x14ac:dyDescent="0.25">
      <c r="L2" s="327"/>
      <c r="M2" s="329">
        <v>12000</v>
      </c>
    </row>
    <row r="3" spans="3:14" x14ac:dyDescent="0.25">
      <c r="C3" s="440" t="s">
        <v>601</v>
      </c>
      <c r="D3" s="440"/>
      <c r="E3" s="440"/>
      <c r="F3" s="440"/>
      <c r="G3" s="440"/>
      <c r="H3" s="440"/>
      <c r="I3" s="440"/>
    </row>
    <row r="4" spans="3:14" x14ac:dyDescent="0.25">
      <c r="C4" s="440"/>
      <c r="D4" s="440"/>
      <c r="E4" s="440"/>
      <c r="F4" s="440"/>
      <c r="G4" s="440"/>
      <c r="H4" s="440"/>
      <c r="I4" s="440"/>
      <c r="L4" s="438"/>
      <c r="M4" s="438"/>
    </row>
    <row r="5" spans="3:14" ht="16.5" thickBot="1" x14ac:dyDescent="0.3">
      <c r="J5" s="373" t="s">
        <v>612</v>
      </c>
      <c r="K5" s="373"/>
      <c r="L5" s="438"/>
      <c r="M5" s="438"/>
    </row>
    <row r="6" spans="3:14" ht="16.5" thickBot="1" x14ac:dyDescent="0.3">
      <c r="C6" s="442" t="s">
        <v>3</v>
      </c>
      <c r="D6" s="443"/>
      <c r="E6" s="443"/>
      <c r="F6" s="443"/>
      <c r="G6" s="443"/>
      <c r="H6" s="443"/>
      <c r="I6" s="444"/>
      <c r="J6" s="425" t="s">
        <v>332</v>
      </c>
      <c r="K6" s="427" t="s">
        <v>331</v>
      </c>
      <c r="L6" s="431" t="s">
        <v>332</v>
      </c>
      <c r="M6" s="433" t="s">
        <v>331</v>
      </c>
    </row>
    <row r="7" spans="3:14" ht="15" customHeight="1" x14ac:dyDescent="0.25">
      <c r="C7" s="441" t="s">
        <v>1</v>
      </c>
      <c r="D7" s="441" t="s">
        <v>150</v>
      </c>
      <c r="E7" s="441" t="s">
        <v>151</v>
      </c>
      <c r="F7" s="441" t="s">
        <v>152</v>
      </c>
      <c r="G7" s="441" t="s">
        <v>462</v>
      </c>
      <c r="H7" s="439" t="s">
        <v>39</v>
      </c>
      <c r="I7" s="439" t="s">
        <v>153</v>
      </c>
      <c r="J7" s="426"/>
      <c r="K7" s="428"/>
      <c r="L7" s="432"/>
      <c r="M7" s="434"/>
    </row>
    <row r="8" spans="3:14" x14ac:dyDescent="0.25">
      <c r="C8" s="441"/>
      <c r="D8" s="441"/>
      <c r="E8" s="441"/>
      <c r="F8" s="441"/>
      <c r="G8" s="441"/>
      <c r="H8" s="423"/>
      <c r="I8" s="423"/>
      <c r="J8" s="426"/>
      <c r="K8" s="428"/>
      <c r="L8" s="432"/>
      <c r="M8" s="434"/>
    </row>
    <row r="9" spans="3:14" ht="28.5" customHeight="1" x14ac:dyDescent="0.25">
      <c r="C9" s="65" t="s">
        <v>154</v>
      </c>
      <c r="D9" s="62" t="s">
        <v>155</v>
      </c>
      <c r="E9" s="62">
        <v>0.25</v>
      </c>
      <c r="F9" s="62" t="s">
        <v>156</v>
      </c>
      <c r="G9" s="62">
        <v>680</v>
      </c>
      <c r="H9" s="62">
        <v>320</v>
      </c>
      <c r="I9" s="207">
        <v>2720</v>
      </c>
      <c r="J9" s="200">
        <v>2110187</v>
      </c>
      <c r="K9" s="279">
        <v>176</v>
      </c>
      <c r="L9" s="27">
        <v>2467274</v>
      </c>
      <c r="M9" s="28">
        <v>206</v>
      </c>
      <c r="N9" s="340" t="s">
        <v>662</v>
      </c>
    </row>
    <row r="10" spans="3:14" x14ac:dyDescent="0.25">
      <c r="C10" s="65" t="s">
        <v>157</v>
      </c>
      <c r="D10" s="62" t="s">
        <v>155</v>
      </c>
      <c r="E10" s="62">
        <v>0.25</v>
      </c>
      <c r="F10" s="62" t="s">
        <v>156</v>
      </c>
      <c r="G10" s="62">
        <v>1150</v>
      </c>
      <c r="H10" s="62">
        <v>410</v>
      </c>
      <c r="I10" s="207">
        <v>2720</v>
      </c>
      <c r="J10" s="200">
        <v>2336902</v>
      </c>
      <c r="K10" s="279">
        <v>195</v>
      </c>
      <c r="L10" s="27">
        <v>2732354</v>
      </c>
      <c r="M10" s="28">
        <v>228</v>
      </c>
    </row>
    <row r="11" spans="3:14" x14ac:dyDescent="0.25">
      <c r="C11" s="65" t="s">
        <v>158</v>
      </c>
      <c r="D11" s="62" t="s">
        <v>155</v>
      </c>
      <c r="E11" s="62">
        <v>0.55000000000000004</v>
      </c>
      <c r="F11" s="62" t="s">
        <v>159</v>
      </c>
      <c r="G11" s="62">
        <v>1600</v>
      </c>
      <c r="H11" s="62">
        <v>530</v>
      </c>
      <c r="I11" s="207">
        <v>2740</v>
      </c>
      <c r="J11" s="200">
        <v>2582567</v>
      </c>
      <c r="K11" s="279">
        <v>215</v>
      </c>
      <c r="L11" s="27">
        <v>3019590</v>
      </c>
      <c r="M11" s="28">
        <v>252</v>
      </c>
    </row>
    <row r="12" spans="3:14" x14ac:dyDescent="0.25">
      <c r="C12" s="65" t="s">
        <v>160</v>
      </c>
      <c r="D12" s="62" t="s">
        <v>155</v>
      </c>
      <c r="E12" s="62">
        <v>0.55000000000000004</v>
      </c>
      <c r="F12" s="62" t="s">
        <v>159</v>
      </c>
      <c r="G12" s="62">
        <v>1680</v>
      </c>
      <c r="H12" s="62">
        <v>540</v>
      </c>
      <c r="I12" s="207">
        <v>2740</v>
      </c>
      <c r="J12" s="200">
        <v>2690924</v>
      </c>
      <c r="K12" s="279">
        <v>224</v>
      </c>
      <c r="L12" s="27">
        <v>3146284</v>
      </c>
      <c r="M12" s="28">
        <v>262</v>
      </c>
    </row>
    <row r="13" spans="3:14" x14ac:dyDescent="0.25">
      <c r="C13" s="65" t="s">
        <v>161</v>
      </c>
      <c r="D13" s="62" t="s">
        <v>155</v>
      </c>
      <c r="E13" s="62">
        <v>0.75</v>
      </c>
      <c r="F13" s="62" t="s">
        <v>162</v>
      </c>
      <c r="G13" s="62">
        <v>2300</v>
      </c>
      <c r="H13" s="62">
        <v>630</v>
      </c>
      <c r="I13" s="207">
        <v>2780</v>
      </c>
      <c r="J13" s="200">
        <v>2945248</v>
      </c>
      <c r="K13" s="279">
        <v>245</v>
      </c>
      <c r="L13" s="27">
        <v>3443645</v>
      </c>
      <c r="M13" s="28">
        <v>287</v>
      </c>
    </row>
    <row r="14" spans="3:14" x14ac:dyDescent="0.25">
      <c r="C14" s="65" t="s">
        <v>163</v>
      </c>
      <c r="D14" s="62" t="s">
        <v>155</v>
      </c>
      <c r="E14" s="62">
        <v>0.75</v>
      </c>
      <c r="F14" s="62" t="s">
        <v>162</v>
      </c>
      <c r="G14" s="62">
        <v>2350</v>
      </c>
      <c r="H14" s="62">
        <v>640</v>
      </c>
      <c r="I14" s="207">
        <v>2780</v>
      </c>
      <c r="J14" s="200">
        <v>3057499</v>
      </c>
      <c r="K14" s="279">
        <v>255</v>
      </c>
      <c r="L14" s="27">
        <v>3574891</v>
      </c>
      <c r="M14" s="28">
        <v>298</v>
      </c>
    </row>
    <row r="15" spans="3:14" x14ac:dyDescent="0.25">
      <c r="C15" s="65" t="s">
        <v>164</v>
      </c>
      <c r="D15" s="62" t="s">
        <v>155</v>
      </c>
      <c r="E15" s="62">
        <v>1.1000000000000001</v>
      </c>
      <c r="F15" s="62" t="s">
        <v>165</v>
      </c>
      <c r="G15" s="62">
        <v>3400</v>
      </c>
      <c r="H15" s="62">
        <v>780</v>
      </c>
      <c r="I15" s="207">
        <v>2840</v>
      </c>
      <c r="J15" s="200">
        <v>3118858</v>
      </c>
      <c r="K15" s="279">
        <v>260</v>
      </c>
      <c r="L15" s="27">
        <v>3646633</v>
      </c>
      <c r="M15" s="28">
        <v>304</v>
      </c>
    </row>
    <row r="16" spans="3:14" x14ac:dyDescent="0.25">
      <c r="C16" s="65" t="s">
        <v>166</v>
      </c>
      <c r="D16" s="62" t="s">
        <v>155</v>
      </c>
      <c r="E16" s="62">
        <v>1.1000000000000001</v>
      </c>
      <c r="F16" s="62" t="s">
        <v>165</v>
      </c>
      <c r="G16" s="62">
        <v>3400</v>
      </c>
      <c r="H16" s="62">
        <v>800</v>
      </c>
      <c r="I16" s="207">
        <v>2840</v>
      </c>
      <c r="J16" s="200">
        <v>3232527</v>
      </c>
      <c r="K16" s="279">
        <v>269</v>
      </c>
      <c r="L16" s="27">
        <v>3779537</v>
      </c>
      <c r="M16" s="28">
        <v>315</v>
      </c>
    </row>
    <row r="17" spans="3:14" x14ac:dyDescent="0.25">
      <c r="C17" s="65" t="s">
        <v>167</v>
      </c>
      <c r="D17" s="62" t="s">
        <v>155</v>
      </c>
      <c r="E17" s="62">
        <v>1.5</v>
      </c>
      <c r="F17" s="62" t="s">
        <v>168</v>
      </c>
      <c r="G17" s="62">
        <v>4700</v>
      </c>
      <c r="H17" s="62">
        <v>1060</v>
      </c>
      <c r="I17" s="207">
        <v>2840</v>
      </c>
      <c r="J17" s="200">
        <v>3912752</v>
      </c>
      <c r="K17" s="279">
        <v>326</v>
      </c>
      <c r="L17" s="27">
        <v>4574869</v>
      </c>
      <c r="M17" s="28">
        <v>381</v>
      </c>
    </row>
    <row r="18" spans="3:14" x14ac:dyDescent="0.25">
      <c r="C18" s="65" t="s">
        <v>169</v>
      </c>
      <c r="D18" s="62" t="s">
        <v>155</v>
      </c>
      <c r="E18" s="62">
        <v>1.5</v>
      </c>
      <c r="F18" s="62" t="s">
        <v>168</v>
      </c>
      <c r="G18" s="62">
        <v>4800</v>
      </c>
      <c r="H18" s="62">
        <v>1060</v>
      </c>
      <c r="I18" s="207">
        <v>2840</v>
      </c>
      <c r="J18" s="200">
        <v>4429947</v>
      </c>
      <c r="K18" s="279">
        <v>369</v>
      </c>
      <c r="L18" s="27">
        <v>5179585</v>
      </c>
      <c r="M18" s="28">
        <v>432</v>
      </c>
      <c r="N18" s="340" t="s">
        <v>663</v>
      </c>
    </row>
    <row r="19" spans="3:14" x14ac:dyDescent="0.25">
      <c r="C19" s="65" t="s">
        <v>170</v>
      </c>
      <c r="D19" s="62" t="s">
        <v>155</v>
      </c>
      <c r="E19" s="62">
        <v>2.2000000000000002</v>
      </c>
      <c r="F19" s="62" t="s">
        <v>171</v>
      </c>
      <c r="G19" s="62" t="s">
        <v>172</v>
      </c>
      <c r="H19" s="62" t="s">
        <v>173</v>
      </c>
      <c r="I19" s="207" t="s">
        <v>174</v>
      </c>
      <c r="J19" s="200">
        <v>4337472</v>
      </c>
      <c r="K19" s="279">
        <v>361</v>
      </c>
      <c r="L19" s="27">
        <v>5071461</v>
      </c>
      <c r="M19" s="28">
        <v>423</v>
      </c>
    </row>
    <row r="20" spans="3:14" x14ac:dyDescent="0.25">
      <c r="C20" s="65" t="s">
        <v>175</v>
      </c>
      <c r="D20" s="62" t="s">
        <v>155</v>
      </c>
      <c r="E20" s="62">
        <v>3</v>
      </c>
      <c r="F20" s="62" t="s">
        <v>176</v>
      </c>
      <c r="G20" s="62">
        <v>6800</v>
      </c>
      <c r="H20" s="62">
        <v>1350</v>
      </c>
      <c r="I20" s="207">
        <v>2860</v>
      </c>
      <c r="J20" s="200">
        <v>5345902</v>
      </c>
      <c r="K20" s="279">
        <v>445</v>
      </c>
      <c r="L20" s="27">
        <v>6250539</v>
      </c>
      <c r="M20" s="28">
        <v>521</v>
      </c>
    </row>
    <row r="21" spans="3:14" x14ac:dyDescent="0.25">
      <c r="C21" s="65" t="s">
        <v>177</v>
      </c>
      <c r="D21" s="62" t="s">
        <v>155</v>
      </c>
      <c r="E21" s="62">
        <v>3</v>
      </c>
      <c r="F21" s="62" t="s">
        <v>176</v>
      </c>
      <c r="G21" s="62">
        <v>7400</v>
      </c>
      <c r="H21" s="62">
        <v>1350</v>
      </c>
      <c r="I21" s="207">
        <v>2860</v>
      </c>
      <c r="J21" s="200">
        <v>5723472</v>
      </c>
      <c r="K21" s="279">
        <v>477</v>
      </c>
      <c r="L21" s="27">
        <v>6692001</v>
      </c>
      <c r="M21" s="28">
        <v>558</v>
      </c>
    </row>
    <row r="22" spans="3:14" x14ac:dyDescent="0.25">
      <c r="C22" s="65" t="s">
        <v>178</v>
      </c>
      <c r="D22" s="62" t="s">
        <v>155</v>
      </c>
      <c r="E22" s="62">
        <v>3</v>
      </c>
      <c r="F22" s="62" t="s">
        <v>179</v>
      </c>
      <c r="G22" s="62" t="s">
        <v>180</v>
      </c>
      <c r="H22" s="62" t="s">
        <v>181</v>
      </c>
      <c r="I22" s="207" t="s">
        <v>182</v>
      </c>
      <c r="J22" s="200">
        <v>6235134</v>
      </c>
      <c r="K22" s="279">
        <v>520</v>
      </c>
      <c r="L22" s="27">
        <v>7290247</v>
      </c>
      <c r="M22" s="28">
        <v>608</v>
      </c>
      <c r="N22" s="340" t="s">
        <v>664</v>
      </c>
    </row>
    <row r="23" spans="3:14" x14ac:dyDescent="0.25">
      <c r="C23" s="65" t="s">
        <v>183</v>
      </c>
      <c r="D23" s="62" t="s">
        <v>155</v>
      </c>
      <c r="E23" s="62">
        <v>3</v>
      </c>
      <c r="F23" s="62" t="s">
        <v>176</v>
      </c>
      <c r="G23" s="62">
        <v>7500</v>
      </c>
      <c r="H23" s="62">
        <v>1350</v>
      </c>
      <c r="I23" s="207">
        <v>2860</v>
      </c>
      <c r="J23" s="200">
        <v>5940686</v>
      </c>
      <c r="K23" s="279">
        <v>495</v>
      </c>
      <c r="L23" s="27">
        <v>6945972</v>
      </c>
      <c r="M23" s="28">
        <v>579</v>
      </c>
    </row>
    <row r="24" spans="3:14" x14ac:dyDescent="0.25">
      <c r="C24" s="65" t="s">
        <v>184</v>
      </c>
      <c r="D24" s="62" t="s">
        <v>155</v>
      </c>
      <c r="E24" s="62">
        <v>5.5</v>
      </c>
      <c r="F24" s="62" t="s">
        <v>185</v>
      </c>
      <c r="G24" s="62">
        <v>9800</v>
      </c>
      <c r="H24" s="62">
        <v>1680</v>
      </c>
      <c r="I24" s="207">
        <v>2890</v>
      </c>
      <c r="J24" s="200">
        <v>6888721</v>
      </c>
      <c r="K24" s="279">
        <v>574</v>
      </c>
      <c r="L24" s="27">
        <v>8054434</v>
      </c>
      <c r="M24" s="28">
        <v>671</v>
      </c>
    </row>
    <row r="25" spans="3:14" x14ac:dyDescent="0.25">
      <c r="C25" s="65" t="s">
        <v>186</v>
      </c>
      <c r="D25" s="62" t="s">
        <v>155</v>
      </c>
      <c r="E25" s="62">
        <v>3</v>
      </c>
      <c r="F25" s="62" t="s">
        <v>179</v>
      </c>
      <c r="G25" s="62" t="s">
        <v>187</v>
      </c>
      <c r="H25" s="62" t="s">
        <v>181</v>
      </c>
      <c r="I25" s="207" t="s">
        <v>188</v>
      </c>
      <c r="J25" s="200" t="s">
        <v>651</v>
      </c>
      <c r="K25" s="279" t="s">
        <v>651</v>
      </c>
      <c r="L25" s="27" t="s">
        <v>651</v>
      </c>
      <c r="M25" s="28" t="s">
        <v>651</v>
      </c>
    </row>
    <row r="26" spans="3:14" x14ac:dyDescent="0.25">
      <c r="C26" s="65" t="s">
        <v>189</v>
      </c>
      <c r="D26" s="62" t="s">
        <v>190</v>
      </c>
      <c r="E26" s="62">
        <v>5.5</v>
      </c>
      <c r="F26" s="62" t="s">
        <v>185</v>
      </c>
      <c r="G26" s="62">
        <v>9800</v>
      </c>
      <c r="H26" s="62">
        <v>1680</v>
      </c>
      <c r="I26" s="207">
        <v>2890</v>
      </c>
      <c r="J26" s="200">
        <v>7710297</v>
      </c>
      <c r="K26" s="279">
        <v>643</v>
      </c>
      <c r="L26" s="27">
        <v>9015038</v>
      </c>
      <c r="M26" s="28">
        <v>751</v>
      </c>
    </row>
    <row r="27" spans="3:14" ht="16.5" thickBot="1" x14ac:dyDescent="0.3">
      <c r="C27" s="67" t="s">
        <v>191</v>
      </c>
      <c r="D27" s="103" t="s">
        <v>190</v>
      </c>
      <c r="E27" s="103">
        <v>4</v>
      </c>
      <c r="F27" s="103" t="s">
        <v>192</v>
      </c>
      <c r="G27" s="103" t="s">
        <v>193</v>
      </c>
      <c r="H27" s="103" t="s">
        <v>194</v>
      </c>
      <c r="I27" s="208" t="s">
        <v>195</v>
      </c>
      <c r="J27" s="200">
        <v>7197198</v>
      </c>
      <c r="K27" s="279">
        <v>600</v>
      </c>
      <c r="L27" s="37">
        <v>8415111</v>
      </c>
      <c r="M27" s="294">
        <v>701</v>
      </c>
    </row>
    <row r="28" spans="3:14" ht="16.5" thickBot="1" x14ac:dyDescent="0.3">
      <c r="C28" s="435" t="s">
        <v>196</v>
      </c>
      <c r="D28" s="436"/>
      <c r="E28" s="436"/>
      <c r="F28" s="436"/>
      <c r="G28" s="436"/>
      <c r="H28" s="436"/>
      <c r="I28" s="436"/>
      <c r="J28" s="436"/>
      <c r="K28" s="436"/>
      <c r="L28" s="436"/>
      <c r="M28" s="437"/>
    </row>
    <row r="31" spans="3:14" ht="44.25" customHeight="1" x14ac:dyDescent="0.25">
      <c r="C31" s="382" t="s">
        <v>600</v>
      </c>
      <c r="D31" s="382"/>
      <c r="E31" s="382"/>
      <c r="F31" s="382"/>
      <c r="G31" s="382"/>
      <c r="H31" s="382"/>
      <c r="I31" s="382"/>
    </row>
  </sheetData>
  <mergeCells count="17">
    <mergeCell ref="K6:K8"/>
    <mergeCell ref="L6:L8"/>
    <mergeCell ref="M6:M8"/>
    <mergeCell ref="C31:I31"/>
    <mergeCell ref="C28:M28"/>
    <mergeCell ref="L4:M5"/>
    <mergeCell ref="H7:H8"/>
    <mergeCell ref="I7:I8"/>
    <mergeCell ref="C3:I4"/>
    <mergeCell ref="C7:C8"/>
    <mergeCell ref="D7:D8"/>
    <mergeCell ref="E7:E8"/>
    <mergeCell ref="F7:F8"/>
    <mergeCell ref="G7:G8"/>
    <mergeCell ref="J5:K5"/>
    <mergeCell ref="C6:I6"/>
    <mergeCell ref="J6:J8"/>
  </mergeCells>
  <pageMargins left="0.70866141732283472" right="0.70866141732283472" top="0.74803149606299213" bottom="0.74803149606299213" header="0.31496062992125984" footer="0.31496062992125984"/>
  <pageSetup paperSize="9" scale="73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56E5-ED66-4178-AF2F-96E6BAC04E33}">
  <sheetPr>
    <tabColor rgb="FF00B0F0"/>
    <pageSetUpPr fitToPage="1"/>
  </sheetPr>
  <dimension ref="C1:P22"/>
  <sheetViews>
    <sheetView showGridLines="0" zoomScaleNormal="100" workbookViewId="0">
      <selection activeCell="M4" sqref="M4"/>
    </sheetView>
  </sheetViews>
  <sheetFormatPr defaultRowHeight="15.75" x14ac:dyDescent="0.25"/>
  <cols>
    <col min="1" max="2" width="9.140625" style="38"/>
    <col min="3" max="3" width="7.85546875" style="38" bestFit="1" customWidth="1"/>
    <col min="4" max="4" width="11.85546875" style="38" bestFit="1" customWidth="1"/>
    <col min="5" max="5" width="16.7109375" style="38" customWidth="1"/>
    <col min="6" max="6" width="16.28515625" style="38" customWidth="1"/>
    <col min="7" max="7" width="11.7109375" style="38" customWidth="1"/>
    <col min="8" max="8" width="14.7109375" style="38" customWidth="1"/>
    <col min="9" max="9" width="12.85546875" style="38" customWidth="1"/>
    <col min="10" max="10" width="12.7109375" style="38" customWidth="1"/>
    <col min="11" max="12" width="24.7109375" style="63" customWidth="1"/>
    <col min="13" max="14" width="12.85546875" style="38" customWidth="1"/>
    <col min="15" max="15" width="14.42578125" style="38" customWidth="1"/>
    <col min="16" max="16" width="12.5703125" style="38" customWidth="1"/>
    <col min="17" max="16384" width="9.140625" style="38"/>
  </cols>
  <sheetData>
    <row r="1" spans="3:16" x14ac:dyDescent="0.25">
      <c r="O1" s="327"/>
      <c r="P1" s="328" t="s">
        <v>333</v>
      </c>
    </row>
    <row r="2" spans="3:16" x14ac:dyDescent="0.25">
      <c r="O2" s="327"/>
      <c r="P2" s="329">
        <v>12000</v>
      </c>
    </row>
    <row r="4" spans="3:16" ht="19.5" customHeight="1" x14ac:dyDescent="0.25">
      <c r="C4" s="440" t="s">
        <v>338</v>
      </c>
      <c r="D4" s="440"/>
      <c r="E4" s="440"/>
      <c r="F4" s="440"/>
      <c r="G4" s="440"/>
      <c r="H4" s="440"/>
      <c r="I4" s="440"/>
      <c r="J4" s="440"/>
      <c r="K4" s="440"/>
      <c r="L4" s="440"/>
    </row>
    <row r="5" spans="3:16" ht="15" customHeight="1" x14ac:dyDescent="0.25">
      <c r="C5" s="440"/>
      <c r="D5" s="440"/>
      <c r="E5" s="440"/>
      <c r="F5" s="440"/>
      <c r="G5" s="440"/>
      <c r="H5" s="440"/>
      <c r="I5" s="440"/>
      <c r="J5" s="440"/>
      <c r="K5" s="440"/>
      <c r="L5" s="440"/>
      <c r="O5" s="438"/>
      <c r="P5" s="438"/>
    </row>
    <row r="6" spans="3:16" ht="15.75" customHeight="1" x14ac:dyDescent="0.25">
      <c r="M6" s="424" t="s">
        <v>612</v>
      </c>
      <c r="N6" s="424"/>
      <c r="O6" s="438"/>
      <c r="P6" s="438"/>
    </row>
    <row r="7" spans="3:16" ht="15.75" customHeight="1" x14ac:dyDescent="0.25">
      <c r="C7" s="446" t="s">
        <v>3</v>
      </c>
      <c r="D7" s="446"/>
      <c r="E7" s="446"/>
      <c r="F7" s="446"/>
      <c r="G7" s="446"/>
      <c r="H7" s="446"/>
      <c r="I7" s="446"/>
      <c r="J7" s="446"/>
      <c r="K7" s="446"/>
      <c r="L7" s="446"/>
      <c r="M7" s="426" t="s">
        <v>332</v>
      </c>
      <c r="N7" s="426" t="s">
        <v>331</v>
      </c>
      <c r="O7" s="445" t="s">
        <v>332</v>
      </c>
      <c r="P7" s="445" t="s">
        <v>331</v>
      </c>
    </row>
    <row r="8" spans="3:16" ht="38.25" customHeight="1" x14ac:dyDescent="0.25">
      <c r="C8" s="447" t="s">
        <v>380</v>
      </c>
      <c r="D8" s="447"/>
      <c r="E8" s="423" t="s">
        <v>339</v>
      </c>
      <c r="F8" s="423" t="s">
        <v>340</v>
      </c>
      <c r="G8" s="448" t="s">
        <v>341</v>
      </c>
      <c r="H8" s="423" t="s">
        <v>342</v>
      </c>
      <c r="I8" s="423" t="s">
        <v>343</v>
      </c>
      <c r="J8" s="423" t="s">
        <v>344</v>
      </c>
      <c r="K8" s="423" t="s">
        <v>345</v>
      </c>
      <c r="L8" s="423"/>
      <c r="M8" s="426"/>
      <c r="N8" s="426"/>
      <c r="O8" s="445"/>
      <c r="P8" s="445"/>
    </row>
    <row r="9" spans="3:16" ht="39" customHeight="1" x14ac:dyDescent="0.25">
      <c r="C9" s="447"/>
      <c r="D9" s="447"/>
      <c r="E9" s="423"/>
      <c r="F9" s="423"/>
      <c r="G9" s="448"/>
      <c r="H9" s="423"/>
      <c r="I9" s="423"/>
      <c r="J9" s="423"/>
      <c r="K9" s="68" t="s">
        <v>346</v>
      </c>
      <c r="L9" s="68" t="s">
        <v>347</v>
      </c>
      <c r="M9" s="426"/>
      <c r="N9" s="426"/>
      <c r="O9" s="445"/>
      <c r="P9" s="445"/>
    </row>
    <row r="10" spans="3:16" ht="16.5" customHeight="1" x14ac:dyDescent="0.25">
      <c r="C10" s="124"/>
      <c r="D10" s="124"/>
      <c r="E10" s="64"/>
      <c r="F10" s="64"/>
      <c r="G10" s="210"/>
      <c r="H10" s="64"/>
      <c r="I10" s="64"/>
      <c r="J10" s="64"/>
      <c r="K10" s="68"/>
      <c r="L10" s="68"/>
      <c r="M10" s="124"/>
      <c r="N10" s="124"/>
      <c r="O10" s="124"/>
      <c r="P10" s="124"/>
    </row>
    <row r="11" spans="3:16" x14ac:dyDescent="0.25">
      <c r="C11" s="423" t="s">
        <v>348</v>
      </c>
      <c r="D11" s="64" t="s">
        <v>349</v>
      </c>
      <c r="E11" s="21">
        <v>380</v>
      </c>
      <c r="F11" s="21">
        <v>250</v>
      </c>
      <c r="G11" s="21">
        <v>160</v>
      </c>
      <c r="H11" s="21">
        <v>220</v>
      </c>
      <c r="I11" s="21">
        <v>50</v>
      </c>
      <c r="J11" s="21">
        <v>38</v>
      </c>
      <c r="K11" s="209" t="s">
        <v>350</v>
      </c>
      <c r="L11" s="209" t="s">
        <v>350</v>
      </c>
      <c r="M11" s="200" t="s">
        <v>651</v>
      </c>
      <c r="N11" s="200" t="s">
        <v>651</v>
      </c>
      <c r="O11" s="66" t="s">
        <v>651</v>
      </c>
      <c r="P11" s="66" t="s">
        <v>651</v>
      </c>
    </row>
    <row r="12" spans="3:16" x14ac:dyDescent="0.25">
      <c r="C12" s="423"/>
      <c r="D12" s="64" t="s">
        <v>351</v>
      </c>
      <c r="E12" s="21">
        <v>600</v>
      </c>
      <c r="F12" s="21">
        <v>400</v>
      </c>
      <c r="G12" s="21">
        <v>250</v>
      </c>
      <c r="H12" s="21">
        <v>220</v>
      </c>
      <c r="I12" s="21">
        <v>50</v>
      </c>
      <c r="J12" s="21">
        <v>43</v>
      </c>
      <c r="K12" s="209" t="s">
        <v>352</v>
      </c>
      <c r="L12" s="209" t="s">
        <v>352</v>
      </c>
      <c r="M12" s="200" t="s">
        <v>651</v>
      </c>
      <c r="N12" s="200" t="s">
        <v>651</v>
      </c>
      <c r="O12" s="66" t="s">
        <v>651</v>
      </c>
      <c r="P12" s="66" t="s">
        <v>651</v>
      </c>
    </row>
    <row r="13" spans="3:16" x14ac:dyDescent="0.25">
      <c r="C13" s="423"/>
      <c r="D13" s="64" t="s">
        <v>353</v>
      </c>
      <c r="E13" s="21">
        <v>750</v>
      </c>
      <c r="F13" s="21">
        <v>500</v>
      </c>
      <c r="G13" s="21">
        <v>350</v>
      </c>
      <c r="H13" s="21">
        <v>220</v>
      </c>
      <c r="I13" s="21">
        <v>50</v>
      </c>
      <c r="J13" s="21">
        <v>44</v>
      </c>
      <c r="K13" s="209" t="s">
        <v>354</v>
      </c>
      <c r="L13" s="209" t="s">
        <v>354</v>
      </c>
      <c r="M13" s="200" t="s">
        <v>651</v>
      </c>
      <c r="N13" s="200" t="s">
        <v>651</v>
      </c>
      <c r="O13" s="66" t="s">
        <v>651</v>
      </c>
      <c r="P13" s="66" t="s">
        <v>651</v>
      </c>
    </row>
    <row r="14" spans="3:16" x14ac:dyDescent="0.25">
      <c r="C14" s="423"/>
      <c r="D14" s="64" t="s">
        <v>355</v>
      </c>
      <c r="E14" s="21">
        <v>1100</v>
      </c>
      <c r="F14" s="21">
        <v>800</v>
      </c>
      <c r="G14" s="21">
        <v>500</v>
      </c>
      <c r="H14" s="21">
        <v>220</v>
      </c>
      <c r="I14" s="21">
        <v>50</v>
      </c>
      <c r="J14" s="21" t="s">
        <v>356</v>
      </c>
      <c r="K14" s="209" t="s">
        <v>357</v>
      </c>
      <c r="L14" s="209" t="s">
        <v>357</v>
      </c>
      <c r="M14" s="200" t="s">
        <v>651</v>
      </c>
      <c r="N14" s="200" t="s">
        <v>651</v>
      </c>
      <c r="O14" s="66" t="s">
        <v>651</v>
      </c>
      <c r="P14" s="66" t="s">
        <v>651</v>
      </c>
    </row>
    <row r="15" spans="3:16" x14ac:dyDescent="0.25">
      <c r="C15" s="423"/>
      <c r="D15" s="64" t="s">
        <v>358</v>
      </c>
      <c r="E15" s="21">
        <v>1500</v>
      </c>
      <c r="F15" s="21">
        <v>900</v>
      </c>
      <c r="G15" s="21">
        <v>600</v>
      </c>
      <c r="H15" s="21">
        <v>220</v>
      </c>
      <c r="I15" s="21">
        <v>50</v>
      </c>
      <c r="J15" s="21">
        <v>62</v>
      </c>
      <c r="K15" s="209" t="s">
        <v>359</v>
      </c>
      <c r="L15" s="209" t="s">
        <v>359</v>
      </c>
      <c r="M15" s="200">
        <v>11841766</v>
      </c>
      <c r="N15" s="200">
        <v>987</v>
      </c>
      <c r="O15" s="66">
        <v>13845636</v>
      </c>
      <c r="P15" s="66">
        <v>1154</v>
      </c>
    </row>
    <row r="16" spans="3:16" x14ac:dyDescent="0.25">
      <c r="C16" s="423" t="s">
        <v>360</v>
      </c>
      <c r="D16" s="64" t="s">
        <v>361</v>
      </c>
      <c r="E16" s="21">
        <v>1600</v>
      </c>
      <c r="F16" s="21">
        <v>1200</v>
      </c>
      <c r="G16" s="21">
        <v>450</v>
      </c>
      <c r="H16" s="21">
        <v>220</v>
      </c>
      <c r="I16" s="21">
        <v>50</v>
      </c>
      <c r="J16" s="21" t="s">
        <v>362</v>
      </c>
      <c r="K16" s="209" t="s">
        <v>363</v>
      </c>
      <c r="L16" s="209" t="s">
        <v>363</v>
      </c>
      <c r="M16" s="200" t="s">
        <v>651</v>
      </c>
      <c r="N16" s="200" t="s">
        <v>651</v>
      </c>
      <c r="O16" s="66" t="s">
        <v>651</v>
      </c>
      <c r="P16" s="66" t="s">
        <v>651</v>
      </c>
    </row>
    <row r="17" spans="3:16" x14ac:dyDescent="0.25">
      <c r="C17" s="423"/>
      <c r="D17" s="64" t="s">
        <v>364</v>
      </c>
      <c r="E17" s="21">
        <v>2600</v>
      </c>
      <c r="F17" s="21">
        <v>2000</v>
      </c>
      <c r="G17" s="21">
        <v>950</v>
      </c>
      <c r="H17" s="21">
        <v>220</v>
      </c>
      <c r="I17" s="21">
        <v>50</v>
      </c>
      <c r="J17" s="21">
        <v>110</v>
      </c>
      <c r="K17" s="209" t="s">
        <v>365</v>
      </c>
      <c r="L17" s="209" t="s">
        <v>365</v>
      </c>
      <c r="M17" s="200">
        <v>16495463</v>
      </c>
      <c r="N17" s="200">
        <v>1375</v>
      </c>
      <c r="O17" s="66">
        <v>19286834</v>
      </c>
      <c r="P17" s="66">
        <v>1607</v>
      </c>
    </row>
    <row r="18" spans="3:16" x14ac:dyDescent="0.25">
      <c r="C18" s="423"/>
      <c r="D18" s="64" t="s">
        <v>366</v>
      </c>
      <c r="E18" s="21">
        <v>3100</v>
      </c>
      <c r="F18" s="21">
        <v>2500</v>
      </c>
      <c r="G18" s="21">
        <v>1150</v>
      </c>
      <c r="H18" s="21">
        <v>220</v>
      </c>
      <c r="I18" s="21">
        <v>50</v>
      </c>
      <c r="J18" s="21">
        <v>134</v>
      </c>
      <c r="K18" s="209" t="s">
        <v>367</v>
      </c>
      <c r="L18" s="209" t="s">
        <v>367</v>
      </c>
      <c r="M18" s="200" t="s">
        <v>651</v>
      </c>
      <c r="N18" s="200" t="s">
        <v>651</v>
      </c>
      <c r="O18" s="66" t="s">
        <v>651</v>
      </c>
      <c r="P18" s="66" t="s">
        <v>651</v>
      </c>
    </row>
    <row r="19" spans="3:16" x14ac:dyDescent="0.25">
      <c r="C19" s="423"/>
      <c r="D19" s="64" t="s">
        <v>368</v>
      </c>
      <c r="E19" s="21">
        <v>4000</v>
      </c>
      <c r="F19" s="21">
        <v>3000</v>
      </c>
      <c r="G19" s="21">
        <v>1550</v>
      </c>
      <c r="H19" s="21">
        <v>220</v>
      </c>
      <c r="I19" s="21">
        <v>50</v>
      </c>
      <c r="J19" s="21" t="s">
        <v>362</v>
      </c>
      <c r="K19" s="209" t="s">
        <v>369</v>
      </c>
      <c r="L19" s="209" t="s">
        <v>369</v>
      </c>
      <c r="M19" s="200" t="s">
        <v>651</v>
      </c>
      <c r="N19" s="200" t="s">
        <v>651</v>
      </c>
      <c r="O19" s="66" t="s">
        <v>651</v>
      </c>
      <c r="P19" s="66" t="s">
        <v>651</v>
      </c>
    </row>
    <row r="22" spans="3:16" ht="36.75" customHeight="1" x14ac:dyDescent="0.25">
      <c r="D22" s="382" t="s">
        <v>600</v>
      </c>
      <c r="E22" s="382"/>
      <c r="F22" s="382"/>
      <c r="G22" s="382"/>
      <c r="H22" s="382"/>
      <c r="I22" s="382"/>
      <c r="J22" s="382"/>
      <c r="K22" s="382"/>
      <c r="L22" s="382"/>
    </row>
  </sheetData>
  <mergeCells count="19">
    <mergeCell ref="D22:L22"/>
    <mergeCell ref="I8:I9"/>
    <mergeCell ref="J8:J9"/>
    <mergeCell ref="K8:L8"/>
    <mergeCell ref="G8:G9"/>
    <mergeCell ref="H8:H9"/>
    <mergeCell ref="C11:C15"/>
    <mergeCell ref="C16:C19"/>
    <mergeCell ref="C8:D9"/>
    <mergeCell ref="E8:E9"/>
    <mergeCell ref="F8:F9"/>
    <mergeCell ref="P7:P9"/>
    <mergeCell ref="C4:L5"/>
    <mergeCell ref="C7:L7"/>
    <mergeCell ref="O7:O9"/>
    <mergeCell ref="O5:P6"/>
    <mergeCell ref="M6:N6"/>
    <mergeCell ref="M7:M9"/>
    <mergeCell ref="N7:N9"/>
  </mergeCells>
  <pageMargins left="0.11811023622047245" right="0.11811023622047245" top="0.15748031496062992" bottom="0.15748031496062992" header="0.11811023622047245" footer="0.11811023622047245"/>
  <pageSetup paperSize="9" scale="63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E97B-C136-4058-88CF-52606FE4B1B9}">
  <sheetPr>
    <tabColor rgb="FF00B0F0"/>
    <pageSetUpPr fitToPage="1"/>
  </sheetPr>
  <dimension ref="C1:T24"/>
  <sheetViews>
    <sheetView showGridLines="0" zoomScaleNormal="100" workbookViewId="0">
      <selection activeCell="M5" sqref="M5"/>
    </sheetView>
  </sheetViews>
  <sheetFormatPr defaultRowHeight="15.75" x14ac:dyDescent="0.25"/>
  <cols>
    <col min="1" max="2" width="9.140625" style="38"/>
    <col min="3" max="3" width="21.42578125" style="38" customWidth="1"/>
    <col min="4" max="10" width="9.140625" style="38"/>
    <col min="11" max="11" width="13.7109375" style="38" customWidth="1"/>
    <col min="12" max="12" width="11" style="38" customWidth="1"/>
    <col min="13" max="13" width="14.28515625" style="38" customWidth="1"/>
    <col min="14" max="14" width="13.5703125" style="38" customWidth="1"/>
    <col min="15" max="15" width="54.7109375" style="38" customWidth="1"/>
    <col min="16" max="19" width="9.140625" style="38"/>
    <col min="20" max="20" width="14.5703125" style="38" bestFit="1" customWidth="1"/>
    <col min="21" max="16384" width="9.140625" style="38"/>
  </cols>
  <sheetData>
    <row r="1" spans="3:20" x14ac:dyDescent="0.25">
      <c r="M1" s="327"/>
      <c r="N1" s="328" t="s">
        <v>333</v>
      </c>
    </row>
    <row r="2" spans="3:20" x14ac:dyDescent="0.25">
      <c r="M2" s="327"/>
      <c r="N2" s="329">
        <v>12000</v>
      </c>
    </row>
    <row r="5" spans="3:20" ht="15.75" customHeight="1" x14ac:dyDescent="0.25">
      <c r="C5" s="440" t="s">
        <v>370</v>
      </c>
      <c r="D5" s="440"/>
      <c r="E5" s="440"/>
      <c r="F5" s="440"/>
      <c r="G5" s="440"/>
    </row>
    <row r="6" spans="3:20" x14ac:dyDescent="0.25">
      <c r="C6" s="440"/>
      <c r="D6" s="440"/>
      <c r="E6" s="440"/>
      <c r="F6" s="440"/>
      <c r="G6" s="440"/>
    </row>
    <row r="7" spans="3:20" x14ac:dyDescent="0.25">
      <c r="K7" s="424" t="s">
        <v>612</v>
      </c>
      <c r="L7" s="424"/>
    </row>
    <row r="8" spans="3:20" x14ac:dyDescent="0.25">
      <c r="C8" s="449" t="s">
        <v>652</v>
      </c>
      <c r="D8" s="449"/>
      <c r="E8" s="449"/>
      <c r="F8" s="449"/>
      <c r="G8" s="449"/>
      <c r="H8" s="449"/>
      <c r="I8" s="449"/>
      <c r="J8" s="449"/>
      <c r="K8" s="426" t="s">
        <v>332</v>
      </c>
      <c r="L8" s="426" t="s">
        <v>331</v>
      </c>
      <c r="M8" s="445" t="s">
        <v>332</v>
      </c>
      <c r="N8" s="445" t="s">
        <v>331</v>
      </c>
    </row>
    <row r="9" spans="3:20" ht="15.75" customHeight="1" x14ac:dyDescent="0.25">
      <c r="C9" s="423" t="s">
        <v>1</v>
      </c>
      <c r="D9" s="423" t="s">
        <v>245</v>
      </c>
      <c r="E9" s="423"/>
      <c r="F9" s="423"/>
      <c r="G9" s="423"/>
      <c r="H9" s="423"/>
      <c r="I9" s="423"/>
      <c r="J9" s="423" t="s">
        <v>200</v>
      </c>
      <c r="K9" s="426"/>
      <c r="L9" s="426"/>
      <c r="M9" s="445"/>
      <c r="N9" s="445"/>
    </row>
    <row r="10" spans="3:20" x14ac:dyDescent="0.25">
      <c r="C10" s="423"/>
      <c r="D10" s="64" t="s">
        <v>114</v>
      </c>
      <c r="E10" s="64" t="s">
        <v>273</v>
      </c>
      <c r="F10" s="64" t="s">
        <v>123</v>
      </c>
      <c r="G10" s="64" t="s">
        <v>274</v>
      </c>
      <c r="H10" s="64" t="s">
        <v>254</v>
      </c>
      <c r="I10" s="64" t="s">
        <v>141</v>
      </c>
      <c r="J10" s="423"/>
      <c r="K10" s="426"/>
      <c r="L10" s="426"/>
      <c r="M10" s="445"/>
      <c r="N10" s="445"/>
    </row>
    <row r="11" spans="3:20" x14ac:dyDescent="0.25">
      <c r="C11" s="64"/>
      <c r="D11" s="64"/>
      <c r="E11" s="64"/>
      <c r="F11" s="64"/>
      <c r="G11" s="64"/>
      <c r="H11" s="64"/>
      <c r="I11" s="64"/>
      <c r="J11" s="64"/>
      <c r="K11" s="124"/>
      <c r="L11" s="124"/>
      <c r="M11" s="124"/>
      <c r="N11" s="124"/>
    </row>
    <row r="12" spans="3:20" x14ac:dyDescent="0.25">
      <c r="C12" s="21" t="s">
        <v>371</v>
      </c>
      <c r="D12" s="21">
        <v>400</v>
      </c>
      <c r="E12" s="21">
        <v>424</v>
      </c>
      <c r="F12" s="21">
        <v>200</v>
      </c>
      <c r="G12" s="21">
        <v>224</v>
      </c>
      <c r="H12" s="21">
        <v>532</v>
      </c>
      <c r="I12" s="21">
        <v>260</v>
      </c>
      <c r="J12" s="21">
        <v>16.5</v>
      </c>
      <c r="K12" s="200">
        <v>1953225</v>
      </c>
      <c r="L12" s="200">
        <v>163</v>
      </c>
      <c r="M12" s="66">
        <v>2659947</v>
      </c>
      <c r="N12" s="66">
        <v>222</v>
      </c>
      <c r="O12" s="340" t="s">
        <v>714</v>
      </c>
      <c r="T12" s="70"/>
    </row>
    <row r="13" spans="3:20" x14ac:dyDescent="0.25">
      <c r="C13" s="21" t="s">
        <v>372</v>
      </c>
      <c r="D13" s="21">
        <v>500</v>
      </c>
      <c r="E13" s="21">
        <v>524</v>
      </c>
      <c r="F13" s="21">
        <v>250</v>
      </c>
      <c r="G13" s="21">
        <v>274</v>
      </c>
      <c r="H13" s="21">
        <v>632</v>
      </c>
      <c r="I13" s="21">
        <v>310</v>
      </c>
      <c r="J13" s="21">
        <v>23.5</v>
      </c>
      <c r="K13" s="200" t="s">
        <v>651</v>
      </c>
      <c r="L13" s="200" t="s">
        <v>651</v>
      </c>
      <c r="M13" s="66" t="s">
        <v>651</v>
      </c>
      <c r="N13" s="66" t="s">
        <v>651</v>
      </c>
    </row>
    <row r="14" spans="3:20" x14ac:dyDescent="0.25">
      <c r="C14" s="21" t="s">
        <v>373</v>
      </c>
      <c r="D14" s="21">
        <v>500</v>
      </c>
      <c r="E14" s="21">
        <v>524</v>
      </c>
      <c r="F14" s="21">
        <v>300</v>
      </c>
      <c r="G14" s="21">
        <v>324</v>
      </c>
      <c r="H14" s="21">
        <v>632</v>
      </c>
      <c r="I14" s="21">
        <v>360</v>
      </c>
      <c r="J14" s="21">
        <v>25.5</v>
      </c>
      <c r="K14" s="200">
        <v>2708955</v>
      </c>
      <c r="L14" s="200">
        <v>226</v>
      </c>
      <c r="M14" s="66">
        <v>3689118</v>
      </c>
      <c r="N14" s="66">
        <v>307</v>
      </c>
      <c r="O14" s="340" t="s">
        <v>715</v>
      </c>
    </row>
    <row r="15" spans="3:20" x14ac:dyDescent="0.25">
      <c r="C15" s="21" t="s">
        <v>374</v>
      </c>
      <c r="D15" s="21">
        <v>600</v>
      </c>
      <c r="E15" s="21">
        <v>624</v>
      </c>
      <c r="F15" s="21">
        <v>300</v>
      </c>
      <c r="G15" s="21">
        <v>324</v>
      </c>
      <c r="H15" s="21">
        <v>732</v>
      </c>
      <c r="I15" s="21">
        <v>360</v>
      </c>
      <c r="J15" s="21">
        <v>32</v>
      </c>
      <c r="K15" s="200">
        <v>3114536</v>
      </c>
      <c r="L15" s="200">
        <v>260</v>
      </c>
      <c r="M15" s="66">
        <v>4241447</v>
      </c>
      <c r="N15" s="66">
        <v>353</v>
      </c>
      <c r="O15" s="340" t="s">
        <v>716</v>
      </c>
    </row>
    <row r="16" spans="3:20" x14ac:dyDescent="0.25">
      <c r="C16" s="21" t="s">
        <v>375</v>
      </c>
      <c r="D16" s="21">
        <v>600</v>
      </c>
      <c r="E16" s="21">
        <v>624</v>
      </c>
      <c r="F16" s="21">
        <v>350</v>
      </c>
      <c r="G16" s="21">
        <v>374</v>
      </c>
      <c r="H16" s="21">
        <v>732</v>
      </c>
      <c r="I16" s="21">
        <v>410</v>
      </c>
      <c r="J16" s="21">
        <v>33.5</v>
      </c>
      <c r="K16" s="200" t="s">
        <v>651</v>
      </c>
      <c r="L16" s="200" t="s">
        <v>651</v>
      </c>
      <c r="M16" s="66" t="s">
        <v>651</v>
      </c>
      <c r="N16" s="66" t="s">
        <v>651</v>
      </c>
    </row>
    <row r="17" spans="3:16" x14ac:dyDescent="0.25">
      <c r="C17" s="21" t="s">
        <v>376</v>
      </c>
      <c r="D17" s="21">
        <v>700</v>
      </c>
      <c r="E17" s="21">
        <v>730</v>
      </c>
      <c r="F17" s="21">
        <v>400</v>
      </c>
      <c r="G17" s="21">
        <v>430</v>
      </c>
      <c r="H17" s="21">
        <v>832</v>
      </c>
      <c r="I17" s="21">
        <v>460</v>
      </c>
      <c r="J17" s="21">
        <v>41.5</v>
      </c>
      <c r="K17" s="200" t="s">
        <v>651</v>
      </c>
      <c r="L17" s="200" t="s">
        <v>651</v>
      </c>
      <c r="M17" s="66" t="s">
        <v>651</v>
      </c>
      <c r="N17" s="66" t="s">
        <v>651</v>
      </c>
    </row>
    <row r="18" spans="3:16" x14ac:dyDescent="0.25">
      <c r="C18" s="21" t="s">
        <v>377</v>
      </c>
      <c r="D18" s="21">
        <v>800</v>
      </c>
      <c r="E18" s="21">
        <v>830</v>
      </c>
      <c r="F18" s="21">
        <v>500</v>
      </c>
      <c r="G18" s="21">
        <v>530</v>
      </c>
      <c r="H18" s="21">
        <v>932</v>
      </c>
      <c r="I18" s="21">
        <v>560</v>
      </c>
      <c r="J18" s="21">
        <v>54</v>
      </c>
      <c r="K18" s="200">
        <v>4461149</v>
      </c>
      <c r="L18" s="200">
        <v>372</v>
      </c>
      <c r="M18" s="66">
        <v>6075297</v>
      </c>
      <c r="N18" s="66">
        <v>506</v>
      </c>
      <c r="O18" s="340" t="s">
        <v>717</v>
      </c>
    </row>
    <row r="19" spans="3:16" x14ac:dyDescent="0.25">
      <c r="C19" s="21" t="s">
        <v>378</v>
      </c>
      <c r="D19" s="21">
        <v>900</v>
      </c>
      <c r="E19" s="21">
        <v>930</v>
      </c>
      <c r="F19" s="21">
        <v>500</v>
      </c>
      <c r="G19" s="21">
        <v>530</v>
      </c>
      <c r="H19" s="21">
        <v>1032</v>
      </c>
      <c r="I19" s="21">
        <v>560</v>
      </c>
      <c r="J19" s="21">
        <v>66.5</v>
      </c>
      <c r="K19" s="200" t="s">
        <v>651</v>
      </c>
      <c r="L19" s="200" t="s">
        <v>651</v>
      </c>
      <c r="M19" s="66" t="s">
        <v>651</v>
      </c>
      <c r="N19" s="66" t="s">
        <v>651</v>
      </c>
      <c r="P19" s="61"/>
    </row>
    <row r="20" spans="3:16" x14ac:dyDescent="0.25">
      <c r="C20" s="21" t="s">
        <v>379</v>
      </c>
      <c r="D20" s="21">
        <v>1000</v>
      </c>
      <c r="E20" s="21">
        <v>1030</v>
      </c>
      <c r="F20" s="21">
        <v>500</v>
      </c>
      <c r="G20" s="21">
        <v>530</v>
      </c>
      <c r="H20" s="21">
        <v>1132</v>
      </c>
      <c r="I20" s="21">
        <v>560</v>
      </c>
      <c r="J20" s="21">
        <v>74</v>
      </c>
      <c r="K20" s="200" t="s">
        <v>651</v>
      </c>
      <c r="L20" s="200" t="s">
        <v>651</v>
      </c>
      <c r="M20" s="66" t="s">
        <v>651</v>
      </c>
      <c r="N20" s="66" t="s">
        <v>651</v>
      </c>
    </row>
    <row r="24" spans="3:16" ht="49.5" customHeight="1" x14ac:dyDescent="0.25">
      <c r="C24" s="382" t="s">
        <v>602</v>
      </c>
      <c r="D24" s="382"/>
      <c r="E24" s="382"/>
      <c r="F24" s="382"/>
      <c r="G24" s="382"/>
      <c r="H24" s="382"/>
      <c r="I24" s="382"/>
      <c r="J24" s="382"/>
    </row>
  </sheetData>
  <mergeCells count="11">
    <mergeCell ref="C24:J24"/>
    <mergeCell ref="C5:G6"/>
    <mergeCell ref="C9:C10"/>
    <mergeCell ref="D9:I9"/>
    <mergeCell ref="J9:J10"/>
    <mergeCell ref="C8:J8"/>
    <mergeCell ref="K7:L7"/>
    <mergeCell ref="M8:M10"/>
    <mergeCell ref="K8:K10"/>
    <mergeCell ref="L8:L10"/>
    <mergeCell ref="N8:N10"/>
  </mergeCells>
  <pageMargins left="0.70866141732283472" right="0.70866141732283472" top="0.74803149606299213" bottom="0.74803149606299213" header="0.31496062992125984" footer="0.31496062992125984"/>
  <pageSetup paperSize="9" scale="57" orientation="landscape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73E9-116C-4FCD-B203-55DECBAE0EBB}">
  <sheetPr>
    <pageSetUpPr fitToPage="1"/>
  </sheetPr>
  <dimension ref="C1:K38"/>
  <sheetViews>
    <sheetView showGridLines="0" topLeftCell="A25" zoomScaleNormal="100" workbookViewId="0">
      <selection activeCell="J4" sqref="J4"/>
    </sheetView>
  </sheetViews>
  <sheetFormatPr defaultRowHeight="15.75" x14ac:dyDescent="0.25"/>
  <cols>
    <col min="1" max="2" width="9.140625" style="38"/>
    <col min="3" max="3" width="19.140625" style="38" customWidth="1"/>
    <col min="4" max="7" width="9.140625" style="38"/>
    <col min="8" max="8" width="12.7109375" style="72" customWidth="1"/>
    <col min="9" max="9" width="11.5703125" style="72" customWidth="1"/>
    <col min="10" max="10" width="17.140625" style="72" customWidth="1"/>
    <col min="11" max="11" width="14.85546875" style="72" customWidth="1"/>
    <col min="12" max="16384" width="9.140625" style="38"/>
  </cols>
  <sheetData>
    <row r="1" spans="3:11" x14ac:dyDescent="0.25">
      <c r="J1" s="327"/>
      <c r="K1" s="328" t="s">
        <v>333</v>
      </c>
    </row>
    <row r="2" spans="3:11" x14ac:dyDescent="0.25">
      <c r="J2" s="327"/>
      <c r="K2" s="329">
        <v>12000</v>
      </c>
    </row>
    <row r="5" spans="3:11" ht="15" customHeight="1" x14ac:dyDescent="0.25">
      <c r="C5" s="440" t="s">
        <v>467</v>
      </c>
      <c r="D5" s="440"/>
      <c r="E5" s="440"/>
      <c r="F5" s="440"/>
      <c r="G5" s="440"/>
      <c r="J5" s="452"/>
      <c r="K5" s="452"/>
    </row>
    <row r="6" spans="3:11" x14ac:dyDescent="0.25">
      <c r="C6" s="440"/>
      <c r="D6" s="440"/>
      <c r="E6" s="440"/>
      <c r="F6" s="440"/>
      <c r="G6" s="440"/>
      <c r="H6" s="424" t="s">
        <v>612</v>
      </c>
      <c r="I6" s="424"/>
      <c r="J6" s="452"/>
      <c r="K6" s="452"/>
    </row>
    <row r="7" spans="3:11" x14ac:dyDescent="0.25">
      <c r="C7" s="450" t="s">
        <v>3</v>
      </c>
      <c r="D7" s="450"/>
      <c r="E7" s="450"/>
      <c r="F7" s="450"/>
      <c r="G7" s="450"/>
      <c r="H7" s="453" t="s">
        <v>332</v>
      </c>
      <c r="I7" s="453" t="s">
        <v>331</v>
      </c>
      <c r="J7" s="451" t="s">
        <v>332</v>
      </c>
      <c r="K7" s="451" t="s">
        <v>331</v>
      </c>
    </row>
    <row r="8" spans="3:11" x14ac:dyDescent="0.25">
      <c r="C8" s="450"/>
      <c r="D8" s="450"/>
      <c r="E8" s="450"/>
      <c r="F8" s="450"/>
      <c r="G8" s="450"/>
      <c r="H8" s="453"/>
      <c r="I8" s="453"/>
      <c r="J8" s="451"/>
      <c r="K8" s="451"/>
    </row>
    <row r="9" spans="3:11" ht="31.5" x14ac:dyDescent="0.25">
      <c r="C9" s="108" t="s">
        <v>1</v>
      </c>
      <c r="D9" s="108" t="s">
        <v>197</v>
      </c>
      <c r="E9" s="108" t="s">
        <v>198</v>
      </c>
      <c r="F9" s="108" t="s">
        <v>199</v>
      </c>
      <c r="G9" s="108" t="s">
        <v>200</v>
      </c>
      <c r="H9" s="453"/>
      <c r="I9" s="453"/>
      <c r="J9" s="451"/>
      <c r="K9" s="451"/>
    </row>
    <row r="10" spans="3:11" x14ac:dyDescent="0.25">
      <c r="C10" s="108"/>
      <c r="D10" s="108"/>
      <c r="E10" s="108"/>
      <c r="F10" s="108"/>
      <c r="G10" s="108"/>
      <c r="H10" s="124"/>
      <c r="I10" s="124"/>
      <c r="J10" s="124"/>
      <c r="K10" s="125"/>
    </row>
    <row r="11" spans="3:11" x14ac:dyDescent="0.25">
      <c r="C11" s="109" t="s">
        <v>201</v>
      </c>
      <c r="D11" s="326">
        <v>250</v>
      </c>
      <c r="E11" s="326">
        <v>100</v>
      </c>
      <c r="F11" s="326">
        <v>280</v>
      </c>
      <c r="G11" s="326">
        <v>2.2999999999999998</v>
      </c>
      <c r="H11" s="200">
        <v>522185</v>
      </c>
      <c r="I11" s="200">
        <v>44</v>
      </c>
      <c r="J11" s="66">
        <v>666983</v>
      </c>
      <c r="K11" s="66">
        <v>56</v>
      </c>
    </row>
    <row r="12" spans="3:11" x14ac:dyDescent="0.25">
      <c r="C12" s="109" t="s">
        <v>202</v>
      </c>
      <c r="D12" s="326">
        <v>260</v>
      </c>
      <c r="E12" s="326">
        <v>110</v>
      </c>
      <c r="F12" s="326">
        <v>280</v>
      </c>
      <c r="G12" s="326">
        <v>2.5</v>
      </c>
      <c r="H12" s="200">
        <v>453940</v>
      </c>
      <c r="I12" s="200">
        <v>38</v>
      </c>
      <c r="J12" s="66">
        <v>579814</v>
      </c>
      <c r="K12" s="66">
        <v>48</v>
      </c>
    </row>
    <row r="13" spans="3:11" x14ac:dyDescent="0.25">
      <c r="C13" s="109" t="s">
        <v>203</v>
      </c>
      <c r="D13" s="326">
        <v>270</v>
      </c>
      <c r="E13" s="326">
        <v>120</v>
      </c>
      <c r="F13" s="326">
        <v>280</v>
      </c>
      <c r="G13" s="326">
        <v>2.5</v>
      </c>
      <c r="H13" s="200" t="s">
        <v>651</v>
      </c>
      <c r="I13" s="200" t="s">
        <v>651</v>
      </c>
      <c r="J13" s="66" t="s">
        <v>651</v>
      </c>
      <c r="K13" s="66" t="s">
        <v>651</v>
      </c>
    </row>
    <row r="14" spans="3:11" x14ac:dyDescent="0.25">
      <c r="C14" s="109" t="s">
        <v>204</v>
      </c>
      <c r="D14" s="326">
        <v>300</v>
      </c>
      <c r="E14" s="326">
        <v>150</v>
      </c>
      <c r="F14" s="326">
        <v>300</v>
      </c>
      <c r="G14" s="326">
        <v>2.8</v>
      </c>
      <c r="H14" s="200">
        <v>553443</v>
      </c>
      <c r="I14" s="200">
        <v>46</v>
      </c>
      <c r="J14" s="66">
        <v>706909</v>
      </c>
      <c r="K14" s="66">
        <v>59</v>
      </c>
    </row>
    <row r="15" spans="3:11" x14ac:dyDescent="0.25">
      <c r="C15" s="109" t="s">
        <v>205</v>
      </c>
      <c r="D15" s="326">
        <v>330</v>
      </c>
      <c r="E15" s="326">
        <v>180</v>
      </c>
      <c r="F15" s="326">
        <v>300</v>
      </c>
      <c r="G15" s="326">
        <v>2.9</v>
      </c>
      <c r="H15" s="200">
        <v>563664</v>
      </c>
      <c r="I15" s="200">
        <v>47</v>
      </c>
      <c r="J15" s="66">
        <v>719964</v>
      </c>
      <c r="K15" s="66">
        <v>60</v>
      </c>
    </row>
    <row r="16" spans="3:11" x14ac:dyDescent="0.25">
      <c r="C16" s="109" t="s">
        <v>206</v>
      </c>
      <c r="D16" s="326">
        <v>400</v>
      </c>
      <c r="E16" s="326">
        <v>200</v>
      </c>
      <c r="F16" s="326">
        <v>300</v>
      </c>
      <c r="G16" s="326">
        <v>3</v>
      </c>
      <c r="H16" s="200">
        <v>644190</v>
      </c>
      <c r="I16" s="200">
        <v>54</v>
      </c>
      <c r="J16" s="66">
        <v>822819</v>
      </c>
      <c r="K16" s="66">
        <v>69</v>
      </c>
    </row>
    <row r="17" spans="3:11" x14ac:dyDescent="0.25">
      <c r="C17" s="109" t="s">
        <v>207</v>
      </c>
      <c r="D17" s="326">
        <v>430</v>
      </c>
      <c r="E17" s="326">
        <v>230</v>
      </c>
      <c r="F17" s="326">
        <v>320</v>
      </c>
      <c r="G17" s="326">
        <v>3.2</v>
      </c>
      <c r="H17" s="200" t="s">
        <v>651</v>
      </c>
      <c r="I17" s="200" t="s">
        <v>651</v>
      </c>
      <c r="J17" s="66" t="s">
        <v>651</v>
      </c>
      <c r="K17" s="66" t="s">
        <v>651</v>
      </c>
    </row>
    <row r="18" spans="3:11" x14ac:dyDescent="0.25">
      <c r="C18" s="109" t="s">
        <v>208</v>
      </c>
      <c r="D18" s="326">
        <v>450</v>
      </c>
      <c r="E18" s="326">
        <v>250</v>
      </c>
      <c r="F18" s="326">
        <v>320</v>
      </c>
      <c r="G18" s="326">
        <v>3.2</v>
      </c>
      <c r="H18" s="200">
        <v>787872</v>
      </c>
      <c r="I18" s="200">
        <v>66</v>
      </c>
      <c r="J18" s="66">
        <v>1006344</v>
      </c>
      <c r="K18" s="66">
        <v>84</v>
      </c>
    </row>
    <row r="19" spans="3:11" x14ac:dyDescent="0.25">
      <c r="C19" s="109" t="s">
        <v>209</v>
      </c>
      <c r="D19" s="326">
        <v>500</v>
      </c>
      <c r="E19" s="326">
        <v>300</v>
      </c>
      <c r="F19" s="326">
        <v>350</v>
      </c>
      <c r="G19" s="326">
        <v>3.5</v>
      </c>
      <c r="H19" s="200">
        <v>782424</v>
      </c>
      <c r="I19" s="200">
        <v>65</v>
      </c>
      <c r="J19" s="66">
        <v>999384</v>
      </c>
      <c r="K19" s="66">
        <v>83</v>
      </c>
    </row>
    <row r="20" spans="3:11" x14ac:dyDescent="0.25">
      <c r="C20" s="109" t="s">
        <v>210</v>
      </c>
      <c r="D20" s="326">
        <v>515</v>
      </c>
      <c r="E20" s="326">
        <v>315</v>
      </c>
      <c r="F20" s="326">
        <v>350</v>
      </c>
      <c r="G20" s="326">
        <v>3.5</v>
      </c>
      <c r="H20" s="200">
        <v>740137</v>
      </c>
      <c r="I20" s="200">
        <v>62</v>
      </c>
      <c r="J20" s="66">
        <v>945372</v>
      </c>
      <c r="K20" s="66">
        <v>79</v>
      </c>
    </row>
    <row r="21" spans="3:11" x14ac:dyDescent="0.25">
      <c r="C21" s="109" t="s">
        <v>211</v>
      </c>
      <c r="D21" s="326">
        <v>550</v>
      </c>
      <c r="E21" s="326">
        <v>350</v>
      </c>
      <c r="F21" s="326">
        <v>350</v>
      </c>
      <c r="G21" s="326">
        <v>3.8</v>
      </c>
      <c r="H21" s="200">
        <v>764928</v>
      </c>
      <c r="I21" s="200">
        <v>64</v>
      </c>
      <c r="J21" s="66">
        <v>977037</v>
      </c>
      <c r="K21" s="66">
        <v>81</v>
      </c>
    </row>
    <row r="22" spans="3:11" x14ac:dyDescent="0.25">
      <c r="C22" s="109" t="s">
        <v>212</v>
      </c>
      <c r="D22" s="326">
        <v>600</v>
      </c>
      <c r="E22" s="326">
        <v>400</v>
      </c>
      <c r="F22" s="326">
        <v>375</v>
      </c>
      <c r="G22" s="326">
        <v>4</v>
      </c>
      <c r="H22" s="200">
        <v>763671</v>
      </c>
      <c r="I22" s="200">
        <v>64</v>
      </c>
      <c r="J22" s="66">
        <v>975431</v>
      </c>
      <c r="K22" s="66">
        <v>81</v>
      </c>
    </row>
    <row r="23" spans="3:11" x14ac:dyDescent="0.25">
      <c r="C23" s="109" t="s">
        <v>213</v>
      </c>
      <c r="D23" s="326">
        <v>650</v>
      </c>
      <c r="E23" s="326">
        <v>450</v>
      </c>
      <c r="F23" s="326">
        <v>420</v>
      </c>
      <c r="G23" s="326">
        <v>6</v>
      </c>
      <c r="H23" s="200">
        <v>862899</v>
      </c>
      <c r="I23" s="200">
        <v>72</v>
      </c>
      <c r="J23" s="66">
        <v>1102174</v>
      </c>
      <c r="K23" s="66">
        <v>92</v>
      </c>
    </row>
    <row r="24" spans="3:11" x14ac:dyDescent="0.25">
      <c r="C24" s="109" t="s">
        <v>214</v>
      </c>
      <c r="D24" s="326">
        <v>700</v>
      </c>
      <c r="E24" s="326">
        <v>500</v>
      </c>
      <c r="F24" s="326">
        <v>450</v>
      </c>
      <c r="G24" s="326">
        <v>8</v>
      </c>
      <c r="H24" s="200">
        <v>1035796</v>
      </c>
      <c r="I24" s="200">
        <v>86</v>
      </c>
      <c r="J24" s="66">
        <v>1323015</v>
      </c>
      <c r="K24" s="66">
        <v>110</v>
      </c>
    </row>
    <row r="25" spans="3:11" x14ac:dyDescent="0.25">
      <c r="C25" s="109" t="s">
        <v>215</v>
      </c>
      <c r="D25" s="326">
        <v>750</v>
      </c>
      <c r="E25" s="326">
        <v>550</v>
      </c>
      <c r="F25" s="326">
        <v>530</v>
      </c>
      <c r="G25" s="326">
        <v>10</v>
      </c>
      <c r="H25" s="200">
        <v>1094864</v>
      </c>
      <c r="I25" s="200">
        <v>91</v>
      </c>
      <c r="J25" s="66">
        <v>1398461</v>
      </c>
      <c r="K25" s="66">
        <v>117</v>
      </c>
    </row>
    <row r="26" spans="3:11" x14ac:dyDescent="0.25">
      <c r="C26" s="109" t="s">
        <v>216</v>
      </c>
      <c r="D26" s="326">
        <v>800</v>
      </c>
      <c r="E26" s="326">
        <v>600</v>
      </c>
      <c r="F26" s="326">
        <v>600</v>
      </c>
      <c r="G26" s="326">
        <v>12</v>
      </c>
      <c r="H26" s="200">
        <v>1349563</v>
      </c>
      <c r="I26" s="200">
        <v>112</v>
      </c>
      <c r="J26" s="66">
        <v>1723787</v>
      </c>
      <c r="K26" s="66">
        <v>144</v>
      </c>
    </row>
    <row r="27" spans="3:11" x14ac:dyDescent="0.25">
      <c r="C27" s="109" t="s">
        <v>217</v>
      </c>
      <c r="D27" s="326">
        <v>830</v>
      </c>
      <c r="E27" s="326">
        <v>630</v>
      </c>
      <c r="F27" s="326">
        <v>610</v>
      </c>
      <c r="G27" s="326">
        <v>14</v>
      </c>
      <c r="H27" s="200">
        <v>1228425</v>
      </c>
      <c r="I27" s="200">
        <v>102</v>
      </c>
      <c r="J27" s="66">
        <v>1569058</v>
      </c>
      <c r="K27" s="66">
        <v>131</v>
      </c>
    </row>
    <row r="28" spans="3:11" x14ac:dyDescent="0.25">
      <c r="C28" s="109" t="s">
        <v>218</v>
      </c>
      <c r="D28" s="326">
        <v>850</v>
      </c>
      <c r="E28" s="326">
        <v>650</v>
      </c>
      <c r="F28" s="326">
        <v>650</v>
      </c>
      <c r="G28" s="326">
        <v>16</v>
      </c>
      <c r="H28" s="200" t="s">
        <v>651</v>
      </c>
      <c r="I28" s="200" t="s">
        <v>651</v>
      </c>
      <c r="J28" s="66" t="s">
        <v>651</v>
      </c>
      <c r="K28" s="66" t="s">
        <v>651</v>
      </c>
    </row>
    <row r="29" spans="3:11" x14ac:dyDescent="0.25">
      <c r="C29" s="109" t="s">
        <v>219</v>
      </c>
      <c r="D29" s="326">
        <v>910</v>
      </c>
      <c r="E29" s="326">
        <v>710</v>
      </c>
      <c r="F29" s="326">
        <v>680</v>
      </c>
      <c r="G29" s="326">
        <v>18</v>
      </c>
      <c r="H29" s="200">
        <v>1789778</v>
      </c>
      <c r="I29" s="200">
        <v>149</v>
      </c>
      <c r="J29" s="66">
        <v>2286070</v>
      </c>
      <c r="K29" s="66">
        <v>191</v>
      </c>
    </row>
    <row r="30" spans="3:11" x14ac:dyDescent="0.25">
      <c r="C30" s="109" t="s">
        <v>220</v>
      </c>
      <c r="D30" s="326">
        <v>950</v>
      </c>
      <c r="E30" s="326">
        <v>750</v>
      </c>
      <c r="F30" s="326">
        <v>700</v>
      </c>
      <c r="G30" s="326">
        <v>20</v>
      </c>
      <c r="H30" s="200" t="s">
        <v>651</v>
      </c>
      <c r="I30" s="200" t="s">
        <v>651</v>
      </c>
      <c r="J30" s="66" t="s">
        <v>651</v>
      </c>
      <c r="K30" s="66" t="s">
        <v>651</v>
      </c>
    </row>
    <row r="31" spans="3:11" x14ac:dyDescent="0.25">
      <c r="C31" s="109" t="s">
        <v>221</v>
      </c>
      <c r="D31" s="326">
        <v>1000</v>
      </c>
      <c r="E31" s="326">
        <v>800</v>
      </c>
      <c r="F31" s="326">
        <v>750</v>
      </c>
      <c r="G31" s="326">
        <v>22</v>
      </c>
      <c r="H31" s="200">
        <v>2073079</v>
      </c>
      <c r="I31" s="200">
        <v>173</v>
      </c>
      <c r="J31" s="66">
        <v>2647928</v>
      </c>
      <c r="K31" s="66">
        <v>221</v>
      </c>
    </row>
    <row r="32" spans="3:11" x14ac:dyDescent="0.25">
      <c r="C32" s="109" t="s">
        <v>222</v>
      </c>
      <c r="D32" s="326">
        <v>1100</v>
      </c>
      <c r="E32" s="326">
        <v>900</v>
      </c>
      <c r="F32" s="326">
        <v>850</v>
      </c>
      <c r="G32" s="326">
        <v>25</v>
      </c>
      <c r="H32" s="200" t="s">
        <v>651</v>
      </c>
      <c r="I32" s="200" t="s">
        <v>651</v>
      </c>
      <c r="J32" s="66" t="s">
        <v>651</v>
      </c>
      <c r="K32" s="66" t="s">
        <v>651</v>
      </c>
    </row>
    <row r="33" spans="3:11" x14ac:dyDescent="0.25">
      <c r="C33" s="109" t="s">
        <v>223</v>
      </c>
      <c r="D33" s="326">
        <v>1200</v>
      </c>
      <c r="E33" s="326">
        <v>1000</v>
      </c>
      <c r="F33" s="326">
        <v>880</v>
      </c>
      <c r="G33" s="326">
        <v>28</v>
      </c>
      <c r="H33" s="200">
        <v>2646967</v>
      </c>
      <c r="I33" s="200">
        <v>221</v>
      </c>
      <c r="J33" s="66">
        <v>3380951</v>
      </c>
      <c r="K33" s="66">
        <v>282</v>
      </c>
    </row>
    <row r="34" spans="3:11" x14ac:dyDescent="0.25">
      <c r="C34" s="109" t="s">
        <v>224</v>
      </c>
      <c r="D34" s="326">
        <v>1300</v>
      </c>
      <c r="E34" s="326">
        <v>1100</v>
      </c>
      <c r="F34" s="326">
        <v>950</v>
      </c>
      <c r="G34" s="326">
        <v>32</v>
      </c>
      <c r="H34" s="200" t="s">
        <v>651</v>
      </c>
      <c r="I34" s="200" t="s">
        <v>651</v>
      </c>
      <c r="J34" s="66" t="s">
        <v>651</v>
      </c>
      <c r="K34" s="66" t="s">
        <v>651</v>
      </c>
    </row>
    <row r="35" spans="3:11" x14ac:dyDescent="0.25">
      <c r="C35" s="109" t="s">
        <v>225</v>
      </c>
      <c r="D35" s="326">
        <v>1400</v>
      </c>
      <c r="E35" s="326">
        <v>1200</v>
      </c>
      <c r="F35" s="326">
        <v>1000</v>
      </c>
      <c r="G35" s="326">
        <v>34</v>
      </c>
      <c r="H35" s="200" t="s">
        <v>651</v>
      </c>
      <c r="I35" s="200" t="s">
        <v>651</v>
      </c>
      <c r="J35" s="66" t="s">
        <v>651</v>
      </c>
      <c r="K35" s="66" t="s">
        <v>651</v>
      </c>
    </row>
    <row r="38" spans="3:11" ht="46.5" customHeight="1" x14ac:dyDescent="0.25">
      <c r="C38" s="382" t="s">
        <v>602</v>
      </c>
      <c r="D38" s="382"/>
      <c r="E38" s="382"/>
      <c r="F38" s="382"/>
      <c r="G38" s="382"/>
      <c r="H38" s="382"/>
      <c r="I38" s="382"/>
    </row>
  </sheetData>
  <mergeCells count="9">
    <mergeCell ref="C38:I38"/>
    <mergeCell ref="C7:G8"/>
    <mergeCell ref="K7:K9"/>
    <mergeCell ref="C5:G6"/>
    <mergeCell ref="J7:J9"/>
    <mergeCell ref="J5:K6"/>
    <mergeCell ref="H7:H9"/>
    <mergeCell ref="I7:I9"/>
    <mergeCell ref="H6:I6"/>
  </mergeCells>
  <pageMargins left="0.70866141732283472" right="0.70866141732283472" top="0.74803149606299213" bottom="0.74803149606299213" header="0.31496062992125984" footer="0.31496062992125984"/>
  <pageSetup paperSize="9" scale="78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8244-D2FD-4B11-A720-6E23264BE4EE}">
  <sheetPr filterMode="1">
    <pageSetUpPr fitToPage="1"/>
  </sheetPr>
  <dimension ref="C1:AB274"/>
  <sheetViews>
    <sheetView showGridLines="0" topLeftCell="K74" zoomScaleNormal="100" workbookViewId="0">
      <selection activeCell="AA1" sqref="AA1:AA2"/>
    </sheetView>
  </sheetViews>
  <sheetFormatPr defaultRowHeight="15.75" x14ac:dyDescent="0.25"/>
  <cols>
    <col min="1" max="2" width="9.140625" style="38"/>
    <col min="3" max="3" width="16" style="38" hidden="1" customWidth="1"/>
    <col min="4" max="4" width="12.85546875" style="38" hidden="1" customWidth="1"/>
    <col min="5" max="5" width="14.28515625" style="38" hidden="1" customWidth="1"/>
    <col min="6" max="6" width="12.140625" style="38" hidden="1" customWidth="1"/>
    <col min="7" max="7" width="11" style="38" hidden="1" customWidth="1"/>
    <col min="8" max="8" width="10.28515625" style="38" hidden="1" customWidth="1"/>
    <col min="9" max="13" width="9.140625" style="38"/>
    <col min="14" max="15" width="0" style="38" hidden="1" customWidth="1"/>
    <col min="16" max="17" width="9.140625" style="38"/>
    <col min="18" max="18" width="16.42578125" style="38" customWidth="1"/>
    <col min="19" max="20" width="9.140625" style="38"/>
    <col min="21" max="21" width="13.28515625" style="38" bestFit="1" customWidth="1"/>
    <col min="22" max="22" width="11" style="38" customWidth="1"/>
    <col min="23" max="23" width="19.42578125" style="38" customWidth="1"/>
    <col min="24" max="25" width="12.85546875" style="38" customWidth="1"/>
    <col min="26" max="27" width="13.5703125" style="38" customWidth="1"/>
    <col min="28" max="28" width="54.7109375" style="38" customWidth="1"/>
    <col min="29" max="16384" width="9.140625" style="38"/>
  </cols>
  <sheetData>
    <row r="1" spans="3:27" x14ac:dyDescent="0.25">
      <c r="Z1" s="327"/>
      <c r="AA1" s="328" t="s">
        <v>333</v>
      </c>
    </row>
    <row r="2" spans="3:27" x14ac:dyDescent="0.25">
      <c r="Z2" s="327"/>
      <c r="AA2" s="329">
        <v>12000</v>
      </c>
    </row>
    <row r="3" spans="3:27" x14ac:dyDescent="0.25">
      <c r="C3" s="472" t="s">
        <v>3</v>
      </c>
      <c r="D3" s="473"/>
      <c r="E3" s="473"/>
      <c r="F3" s="474"/>
      <c r="G3" s="475"/>
      <c r="R3" s="476" t="s">
        <v>3</v>
      </c>
      <c r="S3" s="476"/>
      <c r="T3" s="476"/>
      <c r="U3" s="476"/>
      <c r="V3" s="476"/>
    </row>
    <row r="4" spans="3:27" x14ac:dyDescent="0.25">
      <c r="C4" s="465" t="s">
        <v>226</v>
      </c>
      <c r="D4" s="478" t="s">
        <v>463</v>
      </c>
      <c r="E4" s="479"/>
      <c r="F4" s="462" t="s">
        <v>227</v>
      </c>
      <c r="G4" s="463"/>
      <c r="R4" s="464" t="s">
        <v>226</v>
      </c>
      <c r="S4" s="464" t="s">
        <v>463</v>
      </c>
      <c r="T4" s="464"/>
      <c r="U4" s="450" t="s">
        <v>227</v>
      </c>
      <c r="V4" s="450"/>
    </row>
    <row r="5" spans="3:27" x14ac:dyDescent="0.25">
      <c r="C5" s="477"/>
      <c r="D5" s="480"/>
      <c r="E5" s="481"/>
      <c r="F5" s="73" t="s">
        <v>228</v>
      </c>
      <c r="G5" s="74" t="s">
        <v>229</v>
      </c>
      <c r="R5" s="464"/>
      <c r="S5" s="464"/>
      <c r="T5" s="464"/>
      <c r="U5" s="75" t="s">
        <v>228</v>
      </c>
      <c r="V5" s="75" t="s">
        <v>229</v>
      </c>
    </row>
    <row r="6" spans="3:27" x14ac:dyDescent="0.25">
      <c r="C6" s="76" t="s">
        <v>230</v>
      </c>
      <c r="D6" s="458">
        <v>56</v>
      </c>
      <c r="E6" s="458"/>
      <c r="F6" s="62" t="s">
        <v>231</v>
      </c>
      <c r="G6" s="62">
        <v>250</v>
      </c>
      <c r="R6" s="61" t="s">
        <v>230</v>
      </c>
      <c r="S6" s="470">
        <v>56</v>
      </c>
      <c r="T6" s="471"/>
      <c r="U6" s="61" t="s">
        <v>231</v>
      </c>
      <c r="V6" s="61">
        <v>250</v>
      </c>
    </row>
    <row r="7" spans="3:27" x14ac:dyDescent="0.25">
      <c r="C7" s="76" t="s">
        <v>232</v>
      </c>
      <c r="D7" s="458">
        <v>66</v>
      </c>
      <c r="E7" s="458"/>
      <c r="F7" s="62" t="s">
        <v>233</v>
      </c>
      <c r="G7" s="62">
        <v>250</v>
      </c>
      <c r="R7" s="61" t="s">
        <v>232</v>
      </c>
      <c r="S7" s="470">
        <v>66</v>
      </c>
      <c r="T7" s="471"/>
      <c r="U7" s="61" t="s">
        <v>233</v>
      </c>
      <c r="V7" s="61">
        <v>250</v>
      </c>
    </row>
    <row r="8" spans="3:27" x14ac:dyDescent="0.25">
      <c r="C8" s="76" t="s">
        <v>234</v>
      </c>
      <c r="D8" s="458">
        <v>75</v>
      </c>
      <c r="E8" s="458"/>
      <c r="F8" s="62" t="s">
        <v>235</v>
      </c>
      <c r="G8" s="62">
        <v>250</v>
      </c>
      <c r="R8" s="61" t="s">
        <v>236</v>
      </c>
      <c r="S8" s="470">
        <v>75</v>
      </c>
      <c r="T8" s="471"/>
      <c r="U8" s="61" t="s">
        <v>235</v>
      </c>
      <c r="V8" s="61">
        <v>250</v>
      </c>
    </row>
    <row r="9" spans="3:27" x14ac:dyDescent="0.25">
      <c r="C9" s="77" t="s">
        <v>237</v>
      </c>
      <c r="D9" s="458">
        <v>85</v>
      </c>
      <c r="E9" s="458"/>
      <c r="F9" s="62" t="s">
        <v>238</v>
      </c>
      <c r="G9" s="62">
        <v>350</v>
      </c>
      <c r="R9" s="61" t="s">
        <v>239</v>
      </c>
      <c r="S9" s="470">
        <v>85</v>
      </c>
      <c r="T9" s="471"/>
      <c r="U9" s="61" t="s">
        <v>238</v>
      </c>
      <c r="V9" s="61">
        <v>350</v>
      </c>
    </row>
    <row r="10" spans="3:27" x14ac:dyDescent="0.25">
      <c r="C10" s="76" t="s">
        <v>240</v>
      </c>
      <c r="D10" s="458">
        <v>92</v>
      </c>
      <c r="E10" s="458"/>
      <c r="F10" s="62" t="s">
        <v>241</v>
      </c>
      <c r="G10" s="62">
        <v>350</v>
      </c>
      <c r="R10" s="61" t="s">
        <v>240</v>
      </c>
      <c r="S10" s="470">
        <v>92</v>
      </c>
      <c r="T10" s="471"/>
      <c r="U10" s="61" t="s">
        <v>241</v>
      </c>
      <c r="V10" s="61">
        <v>350</v>
      </c>
    </row>
    <row r="11" spans="3:27" x14ac:dyDescent="0.25">
      <c r="C11" s="76" t="s">
        <v>242</v>
      </c>
      <c r="D11" s="458">
        <v>98</v>
      </c>
      <c r="E11" s="458"/>
      <c r="F11" s="62" t="s">
        <v>243</v>
      </c>
      <c r="G11" s="62">
        <v>450</v>
      </c>
      <c r="R11" s="61" t="s">
        <v>242</v>
      </c>
      <c r="S11" s="470">
        <v>98</v>
      </c>
      <c r="T11" s="471"/>
      <c r="U11" s="61" t="s">
        <v>243</v>
      </c>
      <c r="V11" s="61">
        <v>450</v>
      </c>
    </row>
    <row r="12" spans="3:27" x14ac:dyDescent="0.25">
      <c r="C12" s="76" t="s">
        <v>244</v>
      </c>
      <c r="D12" s="458">
        <v>99</v>
      </c>
      <c r="E12" s="458"/>
      <c r="F12" s="62" t="s">
        <v>243</v>
      </c>
      <c r="G12" s="62">
        <v>450</v>
      </c>
      <c r="N12" s="459" t="s">
        <v>132</v>
      </c>
      <c r="R12" s="61" t="s">
        <v>244</v>
      </c>
      <c r="S12" s="458">
        <v>98</v>
      </c>
      <c r="T12" s="458"/>
      <c r="U12" s="61" t="s">
        <v>243</v>
      </c>
      <c r="V12" s="61">
        <v>450</v>
      </c>
    </row>
    <row r="13" spans="3:27" x14ac:dyDescent="0.25">
      <c r="F13" s="63"/>
      <c r="G13" s="63"/>
      <c r="N13" s="459"/>
    </row>
    <row r="14" spans="3:27" ht="16.5" thickBot="1" x14ac:dyDescent="0.3">
      <c r="F14" s="63"/>
      <c r="G14" s="63">
        <v>3</v>
      </c>
      <c r="H14" s="38">
        <v>5</v>
      </c>
      <c r="N14" s="459"/>
      <c r="Q14" s="467" t="s">
        <v>464</v>
      </c>
      <c r="R14" s="467"/>
      <c r="S14" s="467"/>
      <c r="T14" s="467"/>
      <c r="U14" s="467"/>
      <c r="V14" s="467"/>
      <c r="W14" s="467"/>
      <c r="X14" s="373" t="s">
        <v>612</v>
      </c>
      <c r="Y14" s="373"/>
    </row>
    <row r="15" spans="3:27" ht="16.5" thickBot="1" x14ac:dyDescent="0.3">
      <c r="C15" s="460" t="s">
        <v>464</v>
      </c>
      <c r="D15" s="461"/>
      <c r="E15" s="461"/>
      <c r="F15" s="461"/>
      <c r="G15" s="461"/>
      <c r="H15" s="461"/>
      <c r="N15" s="459"/>
      <c r="Q15" s="458" t="s">
        <v>250</v>
      </c>
      <c r="R15" s="458"/>
      <c r="S15" s="458"/>
      <c r="T15" s="458"/>
      <c r="U15" s="458"/>
      <c r="V15" s="458"/>
      <c r="W15" s="458"/>
      <c r="X15" s="426" t="s">
        <v>332</v>
      </c>
      <c r="Y15" s="426" t="s">
        <v>331</v>
      </c>
      <c r="Z15" s="445" t="s">
        <v>332</v>
      </c>
      <c r="AA15" s="445" t="s">
        <v>331</v>
      </c>
    </row>
    <row r="16" spans="3:27" x14ac:dyDescent="0.25">
      <c r="F16" s="78"/>
      <c r="G16" s="78"/>
      <c r="N16" s="459"/>
      <c r="Q16" s="465" t="s">
        <v>226</v>
      </c>
      <c r="R16" s="462" t="s">
        <v>245</v>
      </c>
      <c r="S16" s="463"/>
      <c r="T16" s="74"/>
      <c r="U16" s="468" t="s">
        <v>417</v>
      </c>
      <c r="V16" s="464" t="s">
        <v>246</v>
      </c>
      <c r="W16" s="465" t="s">
        <v>380</v>
      </c>
      <c r="X16" s="426"/>
      <c r="Y16" s="426"/>
      <c r="Z16" s="445"/>
      <c r="AA16" s="445"/>
    </row>
    <row r="17" spans="3:27" ht="26.25" customHeight="1" x14ac:dyDescent="0.25">
      <c r="C17" s="462" t="s">
        <v>245</v>
      </c>
      <c r="D17" s="463"/>
      <c r="E17" s="464" t="s">
        <v>246</v>
      </c>
      <c r="F17" s="450" t="s">
        <v>4</v>
      </c>
      <c r="G17" s="450"/>
      <c r="H17" s="450"/>
      <c r="N17" s="459"/>
      <c r="Q17" s="466"/>
      <c r="R17" s="79" t="s">
        <v>136</v>
      </c>
      <c r="S17" s="79" t="s">
        <v>116</v>
      </c>
      <c r="T17" s="79" t="s">
        <v>418</v>
      </c>
      <c r="U17" s="469"/>
      <c r="V17" s="465"/>
      <c r="W17" s="466"/>
      <c r="X17" s="426"/>
      <c r="Y17" s="426"/>
      <c r="Z17" s="445"/>
      <c r="AA17" s="445"/>
    </row>
    <row r="18" spans="3:27" ht="16.5" thickBot="1" x14ac:dyDescent="0.3">
      <c r="C18" s="73"/>
      <c r="D18" s="74"/>
      <c r="E18" s="464"/>
      <c r="F18" s="75"/>
      <c r="G18" s="75"/>
      <c r="H18" s="75"/>
      <c r="N18" s="459"/>
      <c r="Q18" s="126"/>
      <c r="R18" s="75"/>
      <c r="S18" s="75"/>
      <c r="T18" s="75"/>
      <c r="U18" s="75"/>
      <c r="V18" s="126"/>
      <c r="W18" s="126"/>
      <c r="X18" s="124"/>
      <c r="Y18" s="124"/>
      <c r="Z18" s="124"/>
      <c r="AA18" s="124"/>
    </row>
    <row r="19" spans="3:27" ht="16.5" hidden="1" thickBot="1" x14ac:dyDescent="0.3">
      <c r="C19" s="75" t="s">
        <v>136</v>
      </c>
      <c r="D19" s="75" t="s">
        <v>116</v>
      </c>
      <c r="E19" s="464"/>
      <c r="F19" s="75" t="s">
        <v>247</v>
      </c>
      <c r="G19" s="75" t="s">
        <v>248</v>
      </c>
      <c r="H19" s="75" t="s">
        <v>249</v>
      </c>
      <c r="N19" s="459"/>
      <c r="Q19" s="455" t="s">
        <v>230</v>
      </c>
      <c r="R19" s="136">
        <v>287</v>
      </c>
      <c r="S19" s="136">
        <v>287</v>
      </c>
      <c r="T19" s="136">
        <v>20</v>
      </c>
      <c r="U19" s="137">
        <v>300</v>
      </c>
      <c r="V19" s="136">
        <v>3</v>
      </c>
      <c r="W19" s="138"/>
      <c r="X19" s="200" t="s">
        <v>651</v>
      </c>
      <c r="Y19" s="201" t="s">
        <v>651</v>
      </c>
      <c r="Z19" s="139" t="s">
        <v>651</v>
      </c>
      <c r="AA19" s="139" t="s">
        <v>651</v>
      </c>
    </row>
    <row r="20" spans="3:27" ht="16.5" hidden="1" thickBot="1" x14ac:dyDescent="0.3">
      <c r="C20" s="62">
        <v>287</v>
      </c>
      <c r="D20" s="62">
        <v>287</v>
      </c>
      <c r="E20" s="62">
        <v>3</v>
      </c>
      <c r="F20" s="84"/>
      <c r="G20" s="85"/>
      <c r="H20" s="85"/>
      <c r="N20" s="459"/>
      <c r="Q20" s="455"/>
      <c r="R20" s="86">
        <v>287</v>
      </c>
      <c r="S20" s="86">
        <v>287</v>
      </c>
      <c r="T20" s="86">
        <v>20</v>
      </c>
      <c r="U20" s="84">
        <v>360</v>
      </c>
      <c r="V20" s="86">
        <v>3</v>
      </c>
      <c r="W20" s="61"/>
      <c r="X20" s="200" t="s">
        <v>651</v>
      </c>
      <c r="Y20" s="201" t="s">
        <v>651</v>
      </c>
      <c r="Z20" s="66" t="s">
        <v>651</v>
      </c>
      <c r="AA20" s="66" t="s">
        <v>651</v>
      </c>
    </row>
    <row r="21" spans="3:27" ht="16.5" hidden="1" thickBot="1" x14ac:dyDescent="0.3">
      <c r="C21" s="62">
        <v>305</v>
      </c>
      <c r="D21" s="62">
        <v>305</v>
      </c>
      <c r="E21" s="62">
        <v>3</v>
      </c>
      <c r="F21" s="84"/>
      <c r="G21" s="85"/>
      <c r="H21" s="85"/>
      <c r="N21" s="459"/>
      <c r="Q21" s="455"/>
      <c r="R21" s="86">
        <v>287</v>
      </c>
      <c r="S21" s="86">
        <v>287</v>
      </c>
      <c r="T21" s="86">
        <v>20</v>
      </c>
      <c r="U21" s="84">
        <v>500</v>
      </c>
      <c r="V21" s="86">
        <v>3</v>
      </c>
      <c r="W21" s="61"/>
      <c r="X21" s="200" t="s">
        <v>651</v>
      </c>
      <c r="Y21" s="201" t="s">
        <v>651</v>
      </c>
      <c r="Z21" s="66" t="s">
        <v>651</v>
      </c>
      <c r="AA21" s="66" t="s">
        <v>651</v>
      </c>
    </row>
    <row r="22" spans="3:27" ht="16.5" hidden="1" thickBot="1" x14ac:dyDescent="0.3">
      <c r="C22" s="62">
        <v>490</v>
      </c>
      <c r="D22" s="62">
        <v>287</v>
      </c>
      <c r="E22" s="62">
        <v>5</v>
      </c>
      <c r="F22" s="84"/>
      <c r="G22" s="85"/>
      <c r="H22" s="85"/>
      <c r="N22" s="459"/>
      <c r="Q22" s="455"/>
      <c r="R22" s="86">
        <v>305</v>
      </c>
      <c r="S22" s="86">
        <v>305</v>
      </c>
      <c r="T22" s="86">
        <v>20</v>
      </c>
      <c r="U22" s="84">
        <v>300</v>
      </c>
      <c r="V22" s="86">
        <v>3</v>
      </c>
      <c r="W22" s="61"/>
      <c r="X22" s="200" t="s">
        <v>651</v>
      </c>
      <c r="Y22" s="201" t="s">
        <v>651</v>
      </c>
      <c r="Z22" s="66" t="s">
        <v>651</v>
      </c>
      <c r="AA22" s="66" t="s">
        <v>651</v>
      </c>
    </row>
    <row r="23" spans="3:27" ht="16.5" hidden="1" thickBot="1" x14ac:dyDescent="0.3">
      <c r="C23" s="62">
        <v>500</v>
      </c>
      <c r="D23" s="62">
        <v>500</v>
      </c>
      <c r="E23" s="62">
        <v>5</v>
      </c>
      <c r="F23" s="84"/>
      <c r="G23" s="85"/>
      <c r="H23" s="85"/>
      <c r="N23" s="459"/>
      <c r="Q23" s="455"/>
      <c r="R23" s="86">
        <v>305</v>
      </c>
      <c r="S23" s="86">
        <v>305</v>
      </c>
      <c r="T23" s="86">
        <v>20</v>
      </c>
      <c r="U23" s="84">
        <v>360</v>
      </c>
      <c r="V23" s="86">
        <v>3</v>
      </c>
      <c r="W23" s="61"/>
      <c r="X23" s="200" t="s">
        <v>651</v>
      </c>
      <c r="Y23" s="201" t="s">
        <v>651</v>
      </c>
      <c r="Z23" s="66" t="s">
        <v>651</v>
      </c>
      <c r="AA23" s="66" t="s">
        <v>651</v>
      </c>
    </row>
    <row r="24" spans="3:27" ht="16.5" hidden="1" thickBot="1" x14ac:dyDescent="0.3">
      <c r="C24" s="62">
        <v>592</v>
      </c>
      <c r="D24" s="62">
        <v>287</v>
      </c>
      <c r="E24" s="62">
        <v>3</v>
      </c>
      <c r="F24" s="87"/>
      <c r="G24" s="85"/>
      <c r="H24" s="85"/>
      <c r="N24" s="459"/>
      <c r="Q24" s="455"/>
      <c r="R24" s="86">
        <v>305</v>
      </c>
      <c r="S24" s="86">
        <v>305</v>
      </c>
      <c r="T24" s="86">
        <v>20</v>
      </c>
      <c r="U24" s="84">
        <v>500</v>
      </c>
      <c r="V24" s="86">
        <v>3</v>
      </c>
      <c r="W24" s="61"/>
      <c r="X24" s="200" t="s">
        <v>651</v>
      </c>
      <c r="Y24" s="201" t="s">
        <v>651</v>
      </c>
      <c r="Z24" s="66" t="s">
        <v>651</v>
      </c>
      <c r="AA24" s="66" t="s">
        <v>651</v>
      </c>
    </row>
    <row r="25" spans="3:27" ht="16.5" hidden="1" thickBot="1" x14ac:dyDescent="0.3">
      <c r="C25" s="62">
        <v>592</v>
      </c>
      <c r="D25" s="62">
        <v>490</v>
      </c>
      <c r="E25" s="62">
        <v>5</v>
      </c>
      <c r="F25" s="87"/>
      <c r="G25" s="85"/>
      <c r="H25" s="85"/>
      <c r="N25" s="459"/>
      <c r="Q25" s="455"/>
      <c r="R25" s="86">
        <v>490</v>
      </c>
      <c r="S25" s="86">
        <v>287</v>
      </c>
      <c r="T25" s="86">
        <v>20</v>
      </c>
      <c r="U25" s="84">
        <v>300</v>
      </c>
      <c r="V25" s="86">
        <v>5</v>
      </c>
      <c r="W25" s="61"/>
      <c r="X25" s="200" t="s">
        <v>651</v>
      </c>
      <c r="Y25" s="201" t="s">
        <v>651</v>
      </c>
      <c r="Z25" s="66" t="s">
        <v>651</v>
      </c>
      <c r="AA25" s="66" t="s">
        <v>651</v>
      </c>
    </row>
    <row r="26" spans="3:27" ht="16.5" hidden="1" thickBot="1" x14ac:dyDescent="0.3">
      <c r="C26" s="62">
        <v>592</v>
      </c>
      <c r="D26" s="62">
        <v>592</v>
      </c>
      <c r="E26" s="62">
        <v>6</v>
      </c>
      <c r="F26" s="87"/>
      <c r="G26" s="85"/>
      <c r="H26" s="85"/>
      <c r="N26" s="459"/>
      <c r="Q26" s="455"/>
      <c r="R26" s="86">
        <v>490</v>
      </c>
      <c r="S26" s="86">
        <v>287</v>
      </c>
      <c r="T26" s="86">
        <v>20</v>
      </c>
      <c r="U26" s="84">
        <v>360</v>
      </c>
      <c r="V26" s="86">
        <v>5</v>
      </c>
      <c r="W26" s="61"/>
      <c r="X26" s="200" t="s">
        <v>651</v>
      </c>
      <c r="Y26" s="201" t="s">
        <v>651</v>
      </c>
      <c r="Z26" s="66" t="s">
        <v>651</v>
      </c>
      <c r="AA26" s="66" t="s">
        <v>651</v>
      </c>
    </row>
    <row r="27" spans="3:27" ht="16.5" hidden="1" thickBot="1" x14ac:dyDescent="0.3">
      <c r="C27" s="62">
        <v>610</v>
      </c>
      <c r="D27" s="62">
        <v>305</v>
      </c>
      <c r="E27" s="62">
        <v>3</v>
      </c>
      <c r="F27" s="87"/>
      <c r="G27" s="85"/>
      <c r="H27" s="85"/>
      <c r="N27" s="459"/>
      <c r="Q27" s="455"/>
      <c r="R27" s="86">
        <v>490</v>
      </c>
      <c r="S27" s="86">
        <v>287</v>
      </c>
      <c r="T27" s="86">
        <v>20</v>
      </c>
      <c r="U27" s="84">
        <v>500</v>
      </c>
      <c r="V27" s="86">
        <v>5</v>
      </c>
      <c r="W27" s="61"/>
      <c r="X27" s="200" t="s">
        <v>651</v>
      </c>
      <c r="Y27" s="201" t="s">
        <v>651</v>
      </c>
      <c r="Z27" s="66" t="s">
        <v>651</v>
      </c>
      <c r="AA27" s="66" t="s">
        <v>651</v>
      </c>
    </row>
    <row r="28" spans="3:27" ht="16.5" hidden="1" thickBot="1" x14ac:dyDescent="0.3">
      <c r="C28" s="62">
        <v>610</v>
      </c>
      <c r="D28" s="62">
        <v>610</v>
      </c>
      <c r="E28" s="62">
        <v>6</v>
      </c>
      <c r="F28" s="87"/>
      <c r="G28" s="85"/>
      <c r="H28" s="85"/>
      <c r="N28" s="459"/>
      <c r="Q28" s="455"/>
      <c r="R28" s="86">
        <v>500</v>
      </c>
      <c r="S28" s="86">
        <v>500</v>
      </c>
      <c r="T28" s="86">
        <v>20</v>
      </c>
      <c r="U28" s="84">
        <v>300</v>
      </c>
      <c r="V28" s="86">
        <v>5</v>
      </c>
      <c r="W28" s="61"/>
      <c r="X28" s="200" t="s">
        <v>651</v>
      </c>
      <c r="Y28" s="201" t="s">
        <v>651</v>
      </c>
      <c r="Z28" s="66" t="s">
        <v>651</v>
      </c>
      <c r="AA28" s="66" t="s">
        <v>651</v>
      </c>
    </row>
    <row r="29" spans="3:27" ht="16.5" hidden="1" thickBot="1" x14ac:dyDescent="0.3">
      <c r="C29" s="62">
        <v>892</v>
      </c>
      <c r="D29" s="62">
        <v>287</v>
      </c>
      <c r="E29" s="62">
        <v>3</v>
      </c>
      <c r="F29" s="84"/>
      <c r="G29" s="85"/>
      <c r="H29" s="85"/>
      <c r="N29" s="459"/>
      <c r="Q29" s="455"/>
      <c r="R29" s="86">
        <v>500</v>
      </c>
      <c r="S29" s="86">
        <v>500</v>
      </c>
      <c r="T29" s="86">
        <v>20</v>
      </c>
      <c r="U29" s="84">
        <v>360</v>
      </c>
      <c r="V29" s="86">
        <v>5</v>
      </c>
      <c r="W29" s="61"/>
      <c r="X29" s="200" t="s">
        <v>651</v>
      </c>
      <c r="Y29" s="201" t="s">
        <v>651</v>
      </c>
      <c r="Z29" s="66" t="s">
        <v>651</v>
      </c>
      <c r="AA29" s="66" t="s">
        <v>651</v>
      </c>
    </row>
    <row r="30" spans="3:27" ht="16.5" hidden="1" thickBot="1" x14ac:dyDescent="0.3">
      <c r="C30" s="62">
        <v>892</v>
      </c>
      <c r="D30" s="62">
        <v>490</v>
      </c>
      <c r="E30" s="62">
        <v>5</v>
      </c>
      <c r="F30" s="84"/>
      <c r="G30" s="85"/>
      <c r="H30" s="85"/>
      <c r="N30" s="459"/>
      <c r="Q30" s="455"/>
      <c r="R30" s="86">
        <v>500</v>
      </c>
      <c r="S30" s="86">
        <v>500</v>
      </c>
      <c r="T30" s="86">
        <v>20</v>
      </c>
      <c r="U30" s="84">
        <v>500</v>
      </c>
      <c r="V30" s="86">
        <v>5</v>
      </c>
      <c r="W30" s="61"/>
      <c r="X30" s="200" t="s">
        <v>651</v>
      </c>
      <c r="Y30" s="201" t="s">
        <v>651</v>
      </c>
      <c r="Z30" s="66" t="s">
        <v>651</v>
      </c>
      <c r="AA30" s="66" t="s">
        <v>651</v>
      </c>
    </row>
    <row r="31" spans="3:27" ht="16.5" hidden="1" thickBot="1" x14ac:dyDescent="0.3">
      <c r="C31" s="62">
        <v>892</v>
      </c>
      <c r="D31" s="62">
        <v>592</v>
      </c>
      <c r="E31" s="62">
        <v>6</v>
      </c>
      <c r="F31" s="87"/>
      <c r="G31" s="85"/>
      <c r="H31" s="85"/>
      <c r="N31" s="459"/>
      <c r="Q31" s="455"/>
      <c r="R31" s="86">
        <v>592</v>
      </c>
      <c r="S31" s="86">
        <v>287</v>
      </c>
      <c r="T31" s="86">
        <v>20</v>
      </c>
      <c r="U31" s="84">
        <v>300</v>
      </c>
      <c r="V31" s="86">
        <v>3</v>
      </c>
      <c r="W31" s="61"/>
      <c r="X31" s="200" t="s">
        <v>651</v>
      </c>
      <c r="Y31" s="201" t="s">
        <v>651</v>
      </c>
      <c r="Z31" s="66" t="s">
        <v>651</v>
      </c>
      <c r="AA31" s="66" t="s">
        <v>651</v>
      </c>
    </row>
    <row r="32" spans="3:27" ht="16.5" hidden="1" thickBot="1" x14ac:dyDescent="0.3">
      <c r="C32" s="457" t="s">
        <v>250</v>
      </c>
      <c r="D32" s="457"/>
      <c r="E32" s="457"/>
      <c r="F32" s="457"/>
      <c r="G32" s="457"/>
      <c r="H32" s="457"/>
      <c r="N32" s="459"/>
      <c r="Q32" s="455"/>
      <c r="R32" s="86">
        <v>592</v>
      </c>
      <c r="S32" s="86">
        <v>287</v>
      </c>
      <c r="T32" s="86">
        <v>20</v>
      </c>
      <c r="U32" s="84">
        <v>360</v>
      </c>
      <c r="V32" s="86">
        <v>3</v>
      </c>
      <c r="W32" s="61"/>
      <c r="X32" s="200" t="s">
        <v>651</v>
      </c>
      <c r="Y32" s="201" t="s">
        <v>651</v>
      </c>
      <c r="Z32" s="66" t="s">
        <v>651</v>
      </c>
      <c r="AA32" s="66" t="s">
        <v>651</v>
      </c>
    </row>
    <row r="33" spans="17:27" ht="16.5" hidden="1" thickBot="1" x14ac:dyDescent="0.3">
      <c r="Q33" s="455"/>
      <c r="R33" s="86">
        <v>592</v>
      </c>
      <c r="S33" s="86">
        <v>287</v>
      </c>
      <c r="T33" s="86">
        <v>20</v>
      </c>
      <c r="U33" s="84">
        <v>500</v>
      </c>
      <c r="V33" s="86">
        <v>3</v>
      </c>
      <c r="W33" s="61"/>
      <c r="X33" s="200" t="s">
        <v>651</v>
      </c>
      <c r="Y33" s="201" t="s">
        <v>651</v>
      </c>
      <c r="Z33" s="66" t="s">
        <v>651</v>
      </c>
      <c r="AA33" s="66" t="s">
        <v>651</v>
      </c>
    </row>
    <row r="34" spans="17:27" ht="16.5" hidden="1" thickBot="1" x14ac:dyDescent="0.3">
      <c r="Q34" s="455"/>
      <c r="R34" s="86">
        <v>592</v>
      </c>
      <c r="S34" s="86">
        <v>490</v>
      </c>
      <c r="T34" s="86">
        <v>20</v>
      </c>
      <c r="U34" s="84">
        <v>300</v>
      </c>
      <c r="V34" s="86">
        <v>5</v>
      </c>
      <c r="W34" s="61"/>
      <c r="X34" s="200" t="s">
        <v>651</v>
      </c>
      <c r="Y34" s="201" t="s">
        <v>651</v>
      </c>
      <c r="Z34" s="66" t="s">
        <v>651</v>
      </c>
      <c r="AA34" s="66" t="s">
        <v>651</v>
      </c>
    </row>
    <row r="35" spans="17:27" ht="16.5" hidden="1" thickBot="1" x14ac:dyDescent="0.3">
      <c r="Q35" s="455"/>
      <c r="R35" s="86">
        <v>592</v>
      </c>
      <c r="S35" s="86">
        <v>490</v>
      </c>
      <c r="T35" s="86">
        <v>20</v>
      </c>
      <c r="U35" s="84">
        <v>360</v>
      </c>
      <c r="V35" s="86">
        <v>5</v>
      </c>
      <c r="W35" s="61"/>
      <c r="X35" s="200" t="s">
        <v>651</v>
      </c>
      <c r="Y35" s="201" t="s">
        <v>651</v>
      </c>
      <c r="Z35" s="66" t="s">
        <v>651</v>
      </c>
      <c r="AA35" s="66" t="s">
        <v>651</v>
      </c>
    </row>
    <row r="36" spans="17:27" ht="16.5" hidden="1" thickBot="1" x14ac:dyDescent="0.3">
      <c r="Q36" s="455"/>
      <c r="R36" s="86">
        <v>592</v>
      </c>
      <c r="S36" s="86">
        <v>490</v>
      </c>
      <c r="T36" s="86">
        <v>20</v>
      </c>
      <c r="U36" s="84">
        <v>500</v>
      </c>
      <c r="V36" s="86">
        <v>5</v>
      </c>
      <c r="W36" s="61"/>
      <c r="X36" s="200" t="s">
        <v>651</v>
      </c>
      <c r="Y36" s="201" t="s">
        <v>651</v>
      </c>
      <c r="Z36" s="66" t="s">
        <v>651</v>
      </c>
      <c r="AA36" s="66" t="s">
        <v>651</v>
      </c>
    </row>
    <row r="37" spans="17:27" ht="16.5" hidden="1" thickBot="1" x14ac:dyDescent="0.3">
      <c r="Q37" s="455"/>
      <c r="R37" s="86">
        <v>592</v>
      </c>
      <c r="S37" s="86">
        <v>592</v>
      </c>
      <c r="T37" s="86">
        <v>20</v>
      </c>
      <c r="U37" s="84">
        <v>300</v>
      </c>
      <c r="V37" s="86">
        <v>6</v>
      </c>
      <c r="W37" s="61"/>
      <c r="X37" s="200" t="s">
        <v>651</v>
      </c>
      <c r="Y37" s="201" t="s">
        <v>651</v>
      </c>
      <c r="Z37" s="66" t="s">
        <v>651</v>
      </c>
      <c r="AA37" s="66" t="s">
        <v>651</v>
      </c>
    </row>
    <row r="38" spans="17:27" ht="16.5" hidden="1" thickBot="1" x14ac:dyDescent="0.3">
      <c r="Q38" s="455"/>
      <c r="R38" s="86">
        <v>592</v>
      </c>
      <c r="S38" s="86">
        <v>592</v>
      </c>
      <c r="T38" s="86">
        <v>20</v>
      </c>
      <c r="U38" s="84">
        <v>360</v>
      </c>
      <c r="V38" s="86">
        <v>6</v>
      </c>
      <c r="W38" s="61"/>
      <c r="X38" s="200" t="s">
        <v>651</v>
      </c>
      <c r="Y38" s="201" t="s">
        <v>651</v>
      </c>
      <c r="Z38" s="66" t="s">
        <v>651</v>
      </c>
      <c r="AA38" s="66" t="s">
        <v>651</v>
      </c>
    </row>
    <row r="39" spans="17:27" ht="16.5" hidden="1" thickBot="1" x14ac:dyDescent="0.3">
      <c r="Q39" s="455"/>
      <c r="R39" s="86">
        <v>592</v>
      </c>
      <c r="S39" s="86">
        <v>592</v>
      </c>
      <c r="T39" s="86">
        <v>20</v>
      </c>
      <c r="U39" s="84">
        <v>500</v>
      </c>
      <c r="V39" s="86">
        <v>6</v>
      </c>
      <c r="W39" s="61"/>
      <c r="X39" s="200" t="s">
        <v>651</v>
      </c>
      <c r="Y39" s="201" t="s">
        <v>651</v>
      </c>
      <c r="Z39" s="66" t="s">
        <v>651</v>
      </c>
      <c r="AA39" s="66" t="s">
        <v>651</v>
      </c>
    </row>
    <row r="40" spans="17:27" ht="16.5" hidden="1" thickBot="1" x14ac:dyDescent="0.3">
      <c r="Q40" s="455"/>
      <c r="R40" s="86">
        <v>610</v>
      </c>
      <c r="S40" s="86">
        <v>305</v>
      </c>
      <c r="T40" s="86">
        <v>20</v>
      </c>
      <c r="U40" s="84">
        <v>300</v>
      </c>
      <c r="V40" s="86">
        <v>3</v>
      </c>
      <c r="W40" s="61"/>
      <c r="X40" s="200" t="s">
        <v>651</v>
      </c>
      <c r="Y40" s="201" t="s">
        <v>651</v>
      </c>
      <c r="Z40" s="66" t="s">
        <v>651</v>
      </c>
      <c r="AA40" s="66" t="s">
        <v>651</v>
      </c>
    </row>
    <row r="41" spans="17:27" ht="16.5" hidden="1" thickBot="1" x14ac:dyDescent="0.3">
      <c r="Q41" s="455"/>
      <c r="R41" s="86">
        <v>610</v>
      </c>
      <c r="S41" s="86">
        <v>305</v>
      </c>
      <c r="T41" s="86">
        <v>20</v>
      </c>
      <c r="U41" s="84">
        <v>360</v>
      </c>
      <c r="V41" s="86">
        <v>3</v>
      </c>
      <c r="W41" s="61"/>
      <c r="X41" s="200" t="s">
        <v>651</v>
      </c>
      <c r="Y41" s="201" t="s">
        <v>651</v>
      </c>
      <c r="Z41" s="66" t="s">
        <v>651</v>
      </c>
      <c r="AA41" s="66" t="s">
        <v>651</v>
      </c>
    </row>
    <row r="42" spans="17:27" ht="16.5" hidden="1" thickBot="1" x14ac:dyDescent="0.3">
      <c r="Q42" s="455"/>
      <c r="R42" s="86">
        <v>610</v>
      </c>
      <c r="S42" s="86">
        <v>305</v>
      </c>
      <c r="T42" s="86">
        <v>20</v>
      </c>
      <c r="U42" s="84">
        <v>500</v>
      </c>
      <c r="V42" s="86">
        <v>3</v>
      </c>
      <c r="W42" s="61"/>
      <c r="X42" s="200" t="s">
        <v>651</v>
      </c>
      <c r="Y42" s="201" t="s">
        <v>651</v>
      </c>
      <c r="Z42" s="66" t="s">
        <v>651</v>
      </c>
      <c r="AA42" s="66" t="s">
        <v>651</v>
      </c>
    </row>
    <row r="43" spans="17:27" ht="16.5" hidden="1" thickBot="1" x14ac:dyDescent="0.3">
      <c r="Q43" s="455"/>
      <c r="R43" s="86">
        <v>610</v>
      </c>
      <c r="S43" s="86">
        <v>610</v>
      </c>
      <c r="T43" s="86">
        <v>20</v>
      </c>
      <c r="U43" s="84">
        <v>300</v>
      </c>
      <c r="V43" s="86">
        <v>6</v>
      </c>
      <c r="W43" s="61"/>
      <c r="X43" s="200" t="s">
        <v>651</v>
      </c>
      <c r="Y43" s="201" t="s">
        <v>651</v>
      </c>
      <c r="Z43" s="66" t="s">
        <v>651</v>
      </c>
      <c r="AA43" s="66" t="s">
        <v>651</v>
      </c>
    </row>
    <row r="44" spans="17:27" ht="16.5" hidden="1" thickBot="1" x14ac:dyDescent="0.3">
      <c r="Q44" s="455"/>
      <c r="R44" s="86">
        <v>610</v>
      </c>
      <c r="S44" s="86">
        <v>610</v>
      </c>
      <c r="T44" s="86">
        <v>20</v>
      </c>
      <c r="U44" s="84">
        <v>360</v>
      </c>
      <c r="V44" s="86">
        <v>6</v>
      </c>
      <c r="W44" s="61"/>
      <c r="X44" s="200" t="s">
        <v>651</v>
      </c>
      <c r="Y44" s="201" t="s">
        <v>651</v>
      </c>
      <c r="Z44" s="66" t="s">
        <v>651</v>
      </c>
      <c r="AA44" s="66" t="s">
        <v>651</v>
      </c>
    </row>
    <row r="45" spans="17:27" ht="16.5" hidden="1" thickBot="1" x14ac:dyDescent="0.3">
      <c r="Q45" s="455"/>
      <c r="R45" s="86">
        <v>610</v>
      </c>
      <c r="S45" s="86">
        <v>610</v>
      </c>
      <c r="T45" s="86">
        <v>20</v>
      </c>
      <c r="U45" s="84">
        <v>500</v>
      </c>
      <c r="V45" s="86">
        <v>6</v>
      </c>
      <c r="W45" s="61"/>
      <c r="X45" s="200" t="s">
        <v>651</v>
      </c>
      <c r="Y45" s="201" t="s">
        <v>651</v>
      </c>
      <c r="Z45" s="66" t="s">
        <v>651</v>
      </c>
      <c r="AA45" s="66" t="s">
        <v>651</v>
      </c>
    </row>
    <row r="46" spans="17:27" ht="16.5" hidden="1" thickBot="1" x14ac:dyDescent="0.3">
      <c r="Q46" s="455"/>
      <c r="R46" s="86">
        <v>892</v>
      </c>
      <c r="S46" s="86">
        <v>287</v>
      </c>
      <c r="T46" s="86">
        <v>20</v>
      </c>
      <c r="U46" s="84">
        <v>300</v>
      </c>
      <c r="V46" s="86">
        <v>3</v>
      </c>
      <c r="W46" s="61"/>
      <c r="X46" s="200" t="s">
        <v>651</v>
      </c>
      <c r="Y46" s="201" t="s">
        <v>651</v>
      </c>
      <c r="Z46" s="66" t="s">
        <v>651</v>
      </c>
      <c r="AA46" s="66" t="s">
        <v>651</v>
      </c>
    </row>
    <row r="47" spans="17:27" ht="16.5" hidden="1" thickBot="1" x14ac:dyDescent="0.3">
      <c r="Q47" s="455"/>
      <c r="R47" s="86">
        <v>892</v>
      </c>
      <c r="S47" s="86">
        <v>287</v>
      </c>
      <c r="T47" s="86">
        <v>20</v>
      </c>
      <c r="U47" s="84">
        <v>360</v>
      </c>
      <c r="V47" s="86">
        <v>3</v>
      </c>
      <c r="W47" s="61"/>
      <c r="X47" s="200" t="s">
        <v>651</v>
      </c>
      <c r="Y47" s="201" t="s">
        <v>651</v>
      </c>
      <c r="Z47" s="66" t="s">
        <v>651</v>
      </c>
      <c r="AA47" s="66" t="s">
        <v>651</v>
      </c>
    </row>
    <row r="48" spans="17:27" ht="16.5" hidden="1" thickBot="1" x14ac:dyDescent="0.3">
      <c r="Q48" s="455"/>
      <c r="R48" s="86">
        <v>892</v>
      </c>
      <c r="S48" s="86">
        <v>287</v>
      </c>
      <c r="T48" s="86">
        <v>20</v>
      </c>
      <c r="U48" s="84">
        <v>500</v>
      </c>
      <c r="V48" s="86">
        <v>3</v>
      </c>
      <c r="W48" s="61"/>
      <c r="X48" s="200" t="s">
        <v>651</v>
      </c>
      <c r="Y48" s="201" t="s">
        <v>651</v>
      </c>
      <c r="Z48" s="66" t="s">
        <v>651</v>
      </c>
      <c r="AA48" s="66" t="s">
        <v>651</v>
      </c>
    </row>
    <row r="49" spans="17:28" ht="16.5" hidden="1" thickBot="1" x14ac:dyDescent="0.3">
      <c r="Q49" s="455"/>
      <c r="R49" s="86">
        <v>892</v>
      </c>
      <c r="S49" s="86">
        <v>490</v>
      </c>
      <c r="T49" s="86">
        <v>20</v>
      </c>
      <c r="U49" s="84">
        <v>300</v>
      </c>
      <c r="V49" s="86">
        <v>5</v>
      </c>
      <c r="W49" s="61"/>
      <c r="X49" s="200" t="s">
        <v>651</v>
      </c>
      <c r="Y49" s="201" t="s">
        <v>651</v>
      </c>
      <c r="Z49" s="66" t="s">
        <v>651</v>
      </c>
      <c r="AA49" s="66" t="s">
        <v>651</v>
      </c>
    </row>
    <row r="50" spans="17:28" ht="16.5" hidden="1" thickBot="1" x14ac:dyDescent="0.3">
      <c r="Q50" s="455"/>
      <c r="R50" s="86">
        <v>892</v>
      </c>
      <c r="S50" s="86">
        <v>490</v>
      </c>
      <c r="T50" s="86">
        <v>20</v>
      </c>
      <c r="U50" s="84">
        <v>360</v>
      </c>
      <c r="V50" s="86">
        <v>5</v>
      </c>
      <c r="W50" s="61"/>
      <c r="X50" s="200" t="s">
        <v>651</v>
      </c>
      <c r="Y50" s="201" t="s">
        <v>651</v>
      </c>
      <c r="Z50" s="66" t="s">
        <v>651</v>
      </c>
      <c r="AA50" s="66" t="s">
        <v>651</v>
      </c>
    </row>
    <row r="51" spans="17:28" ht="16.5" hidden="1" thickBot="1" x14ac:dyDescent="0.3">
      <c r="Q51" s="455"/>
      <c r="R51" s="86">
        <v>892</v>
      </c>
      <c r="S51" s="86">
        <v>490</v>
      </c>
      <c r="T51" s="86">
        <v>20</v>
      </c>
      <c r="U51" s="84">
        <v>500</v>
      </c>
      <c r="V51" s="86">
        <v>5</v>
      </c>
      <c r="W51" s="61"/>
      <c r="X51" s="200" t="s">
        <v>651</v>
      </c>
      <c r="Y51" s="201" t="s">
        <v>651</v>
      </c>
      <c r="Z51" s="66" t="s">
        <v>651</v>
      </c>
      <c r="AA51" s="66" t="s">
        <v>651</v>
      </c>
    </row>
    <row r="52" spans="17:28" ht="16.5" hidden="1" thickBot="1" x14ac:dyDescent="0.3">
      <c r="Q52" s="455"/>
      <c r="R52" s="86">
        <v>892</v>
      </c>
      <c r="S52" s="86">
        <v>592</v>
      </c>
      <c r="T52" s="86">
        <v>20</v>
      </c>
      <c r="U52" s="84">
        <v>300</v>
      </c>
      <c r="V52" s="86">
        <v>6</v>
      </c>
      <c r="W52" s="61"/>
      <c r="X52" s="200" t="s">
        <v>651</v>
      </c>
      <c r="Y52" s="201" t="s">
        <v>651</v>
      </c>
      <c r="Z52" s="66" t="s">
        <v>651</v>
      </c>
      <c r="AA52" s="66" t="s">
        <v>651</v>
      </c>
    </row>
    <row r="53" spans="17:28" ht="16.5" hidden="1" thickBot="1" x14ac:dyDescent="0.3">
      <c r="Q53" s="455"/>
      <c r="R53" s="86">
        <v>892</v>
      </c>
      <c r="S53" s="86">
        <v>592</v>
      </c>
      <c r="T53" s="86">
        <v>20</v>
      </c>
      <c r="U53" s="84">
        <v>360</v>
      </c>
      <c r="V53" s="86">
        <v>6</v>
      </c>
      <c r="W53" s="61"/>
      <c r="X53" s="200" t="s">
        <v>651</v>
      </c>
      <c r="Y53" s="201" t="s">
        <v>651</v>
      </c>
      <c r="Z53" s="66" t="s">
        <v>651</v>
      </c>
      <c r="AA53" s="66" t="s">
        <v>651</v>
      </c>
    </row>
    <row r="54" spans="17:28" ht="16.5" hidden="1" thickBot="1" x14ac:dyDescent="0.3">
      <c r="Q54" s="456"/>
      <c r="R54" s="88">
        <v>892</v>
      </c>
      <c r="S54" s="88">
        <v>592</v>
      </c>
      <c r="T54" s="88">
        <v>20</v>
      </c>
      <c r="U54" s="89">
        <v>500</v>
      </c>
      <c r="V54" s="88">
        <v>6</v>
      </c>
      <c r="W54" s="90"/>
      <c r="X54" s="200" t="s">
        <v>651</v>
      </c>
      <c r="Y54" s="201" t="s">
        <v>651</v>
      </c>
      <c r="Z54" s="91" t="s">
        <v>651</v>
      </c>
      <c r="AA54" s="66" t="s">
        <v>651</v>
      </c>
    </row>
    <row r="55" spans="17:28" x14ac:dyDescent="0.25">
      <c r="Q55" s="454" t="s">
        <v>232</v>
      </c>
      <c r="R55" s="80">
        <v>287</v>
      </c>
      <c r="S55" s="80">
        <v>287</v>
      </c>
      <c r="T55" s="80">
        <v>20</v>
      </c>
      <c r="U55" s="81">
        <v>300</v>
      </c>
      <c r="V55" s="80">
        <v>3</v>
      </c>
      <c r="W55" s="82" t="s">
        <v>419</v>
      </c>
      <c r="X55" s="200">
        <v>117252</v>
      </c>
      <c r="Y55" s="201">
        <v>10</v>
      </c>
      <c r="Z55" s="83">
        <v>149765</v>
      </c>
      <c r="AA55" s="66">
        <v>12</v>
      </c>
      <c r="AB55" s="340" t="s">
        <v>1373</v>
      </c>
    </row>
    <row r="56" spans="17:28" hidden="1" x14ac:dyDescent="0.25">
      <c r="Q56" s="455"/>
      <c r="R56" s="86">
        <v>287</v>
      </c>
      <c r="S56" s="86">
        <v>287</v>
      </c>
      <c r="T56" s="86">
        <v>20</v>
      </c>
      <c r="U56" s="84">
        <v>360</v>
      </c>
      <c r="V56" s="86">
        <v>3</v>
      </c>
      <c r="W56" s="61"/>
      <c r="X56" s="200" t="s">
        <v>651</v>
      </c>
      <c r="Y56" s="201" t="s">
        <v>651</v>
      </c>
      <c r="Z56" s="66" t="s">
        <v>651</v>
      </c>
      <c r="AA56" s="66" t="s">
        <v>651</v>
      </c>
    </row>
    <row r="57" spans="17:28" hidden="1" x14ac:dyDescent="0.25">
      <c r="Q57" s="455"/>
      <c r="R57" s="86">
        <v>287</v>
      </c>
      <c r="S57" s="86">
        <v>287</v>
      </c>
      <c r="T57" s="86">
        <v>20</v>
      </c>
      <c r="U57" s="84">
        <v>500</v>
      </c>
      <c r="V57" s="86">
        <v>3</v>
      </c>
      <c r="W57" s="61"/>
      <c r="X57" s="200" t="s">
        <v>651</v>
      </c>
      <c r="Y57" s="201" t="s">
        <v>651</v>
      </c>
      <c r="Z57" s="66" t="s">
        <v>651</v>
      </c>
      <c r="AA57" s="66" t="s">
        <v>651</v>
      </c>
    </row>
    <row r="58" spans="17:28" x14ac:dyDescent="0.25">
      <c r="Q58" s="455"/>
      <c r="R58" s="86">
        <v>305</v>
      </c>
      <c r="S58" s="86">
        <v>305</v>
      </c>
      <c r="T58" s="86">
        <v>20</v>
      </c>
      <c r="U58" s="84">
        <v>300</v>
      </c>
      <c r="V58" s="86">
        <v>3</v>
      </c>
      <c r="W58" s="61" t="s">
        <v>419</v>
      </c>
      <c r="X58" s="200">
        <v>117252</v>
      </c>
      <c r="Y58" s="201">
        <v>10</v>
      </c>
      <c r="Z58" s="66">
        <v>149765</v>
      </c>
      <c r="AA58" s="66">
        <v>12</v>
      </c>
      <c r="AB58" s="340" t="s">
        <v>1374</v>
      </c>
    </row>
    <row r="59" spans="17:28" hidden="1" x14ac:dyDescent="0.25">
      <c r="Q59" s="455"/>
      <c r="R59" s="86">
        <v>305</v>
      </c>
      <c r="S59" s="86">
        <v>305</v>
      </c>
      <c r="T59" s="86">
        <v>20</v>
      </c>
      <c r="U59" s="84">
        <v>360</v>
      </c>
      <c r="V59" s="86">
        <v>3</v>
      </c>
      <c r="W59" s="61"/>
      <c r="X59" s="200" t="s">
        <v>651</v>
      </c>
      <c r="Y59" s="201" t="s">
        <v>651</v>
      </c>
      <c r="Z59" s="66" t="s">
        <v>651</v>
      </c>
      <c r="AA59" s="66" t="s">
        <v>651</v>
      </c>
    </row>
    <row r="60" spans="17:28" hidden="1" x14ac:dyDescent="0.25">
      <c r="Q60" s="455"/>
      <c r="R60" s="86">
        <v>305</v>
      </c>
      <c r="S60" s="86">
        <v>305</v>
      </c>
      <c r="T60" s="86">
        <v>20</v>
      </c>
      <c r="U60" s="84">
        <v>500</v>
      </c>
      <c r="V60" s="86">
        <v>3</v>
      </c>
      <c r="W60" s="61"/>
      <c r="X60" s="200" t="s">
        <v>651</v>
      </c>
      <c r="Y60" s="201" t="s">
        <v>651</v>
      </c>
      <c r="Z60" s="66" t="s">
        <v>651</v>
      </c>
      <c r="AA60" s="66" t="s">
        <v>651</v>
      </c>
    </row>
    <row r="61" spans="17:28" hidden="1" x14ac:dyDescent="0.25">
      <c r="Q61" s="455"/>
      <c r="R61" s="86">
        <v>490</v>
      </c>
      <c r="S61" s="86">
        <v>287</v>
      </c>
      <c r="T61" s="86">
        <v>20</v>
      </c>
      <c r="U61" s="84">
        <v>300</v>
      </c>
      <c r="V61" s="86">
        <v>5</v>
      </c>
      <c r="W61" s="61"/>
      <c r="X61" s="200" t="s">
        <v>651</v>
      </c>
      <c r="Y61" s="201" t="s">
        <v>651</v>
      </c>
      <c r="Z61" s="66" t="s">
        <v>651</v>
      </c>
      <c r="AA61" s="66" t="s">
        <v>651</v>
      </c>
    </row>
    <row r="62" spans="17:28" hidden="1" x14ac:dyDescent="0.25">
      <c r="Q62" s="455"/>
      <c r="R62" s="86">
        <v>490</v>
      </c>
      <c r="S62" s="86">
        <v>287</v>
      </c>
      <c r="T62" s="86">
        <v>20</v>
      </c>
      <c r="U62" s="84">
        <v>360</v>
      </c>
      <c r="V62" s="86">
        <v>5</v>
      </c>
      <c r="W62" s="61"/>
      <c r="X62" s="200" t="s">
        <v>651</v>
      </c>
      <c r="Y62" s="201" t="s">
        <v>651</v>
      </c>
      <c r="Z62" s="66" t="s">
        <v>651</v>
      </c>
      <c r="AA62" s="66" t="s">
        <v>651</v>
      </c>
    </row>
    <row r="63" spans="17:28" hidden="1" x14ac:dyDescent="0.25">
      <c r="Q63" s="455"/>
      <c r="R63" s="86">
        <v>490</v>
      </c>
      <c r="S63" s="86">
        <v>287</v>
      </c>
      <c r="T63" s="86">
        <v>20</v>
      </c>
      <c r="U63" s="84">
        <v>500</v>
      </c>
      <c r="V63" s="86">
        <v>5</v>
      </c>
      <c r="W63" s="61"/>
      <c r="X63" s="200" t="s">
        <v>651</v>
      </c>
      <c r="Y63" s="201" t="s">
        <v>651</v>
      </c>
      <c r="Z63" s="66" t="s">
        <v>651</v>
      </c>
      <c r="AA63" s="66" t="s">
        <v>651</v>
      </c>
    </row>
    <row r="64" spans="17:28" hidden="1" x14ac:dyDescent="0.25">
      <c r="Q64" s="455"/>
      <c r="R64" s="86">
        <v>500</v>
      </c>
      <c r="S64" s="86">
        <v>500</v>
      </c>
      <c r="T64" s="86">
        <v>20</v>
      </c>
      <c r="U64" s="84">
        <v>300</v>
      </c>
      <c r="V64" s="86">
        <v>5</v>
      </c>
      <c r="W64" s="61"/>
      <c r="X64" s="200" t="s">
        <v>651</v>
      </c>
      <c r="Y64" s="201" t="s">
        <v>651</v>
      </c>
      <c r="Z64" s="66" t="s">
        <v>651</v>
      </c>
      <c r="AA64" s="66" t="s">
        <v>651</v>
      </c>
    </row>
    <row r="65" spans="17:28" x14ac:dyDescent="0.25">
      <c r="Q65" s="455"/>
      <c r="R65" s="86">
        <v>500</v>
      </c>
      <c r="S65" s="86">
        <v>500</v>
      </c>
      <c r="T65" s="86">
        <v>20</v>
      </c>
      <c r="U65" s="84">
        <v>360</v>
      </c>
      <c r="V65" s="86">
        <v>5</v>
      </c>
      <c r="W65" s="61" t="s">
        <v>391</v>
      </c>
      <c r="X65" s="200">
        <v>197328</v>
      </c>
      <c r="Y65" s="201">
        <v>16</v>
      </c>
      <c r="Z65" s="66">
        <v>252046</v>
      </c>
      <c r="AA65" s="66">
        <v>21</v>
      </c>
      <c r="AB65" s="340" t="s">
        <v>1375</v>
      </c>
    </row>
    <row r="66" spans="17:28" hidden="1" x14ac:dyDescent="0.25">
      <c r="Q66" s="455"/>
      <c r="R66" s="86">
        <v>500</v>
      </c>
      <c r="S66" s="86">
        <v>500</v>
      </c>
      <c r="T66" s="86">
        <v>20</v>
      </c>
      <c r="U66" s="84">
        <v>500</v>
      </c>
      <c r="V66" s="86">
        <v>5</v>
      </c>
      <c r="W66" s="61"/>
      <c r="X66" s="200" t="s">
        <v>651</v>
      </c>
      <c r="Y66" s="201" t="s">
        <v>651</v>
      </c>
      <c r="Z66" s="66" t="s">
        <v>651</v>
      </c>
      <c r="AA66" s="66" t="s">
        <v>651</v>
      </c>
    </row>
    <row r="67" spans="17:28" x14ac:dyDescent="0.25">
      <c r="Q67" s="455"/>
      <c r="R67" s="86">
        <v>592</v>
      </c>
      <c r="S67" s="86">
        <v>287</v>
      </c>
      <c r="T67" s="86">
        <v>20</v>
      </c>
      <c r="U67" s="84">
        <v>300</v>
      </c>
      <c r="V67" s="86">
        <v>3</v>
      </c>
      <c r="W67" s="61" t="s">
        <v>392</v>
      </c>
      <c r="X67" s="200">
        <v>172250</v>
      </c>
      <c r="Y67" s="201">
        <v>14</v>
      </c>
      <c r="Z67" s="66">
        <v>220013</v>
      </c>
      <c r="AA67" s="66">
        <v>18</v>
      </c>
      <c r="AB67" s="340" t="s">
        <v>1376</v>
      </c>
    </row>
    <row r="68" spans="17:28" x14ac:dyDescent="0.25">
      <c r="Q68" s="455"/>
      <c r="R68" s="86">
        <v>592</v>
      </c>
      <c r="S68" s="86">
        <v>287</v>
      </c>
      <c r="T68" s="86">
        <v>20</v>
      </c>
      <c r="U68" s="84">
        <v>360</v>
      </c>
      <c r="V68" s="86">
        <v>3</v>
      </c>
      <c r="W68" s="61" t="s">
        <v>420</v>
      </c>
      <c r="X68" s="200">
        <v>219253</v>
      </c>
      <c r="Y68" s="201">
        <v>18</v>
      </c>
      <c r="Z68" s="66">
        <v>280050</v>
      </c>
      <c r="AA68" s="66">
        <v>23</v>
      </c>
      <c r="AB68" s="340" t="s">
        <v>1377</v>
      </c>
    </row>
    <row r="69" spans="17:28" hidden="1" x14ac:dyDescent="0.25">
      <c r="Q69" s="455"/>
      <c r="R69" s="86">
        <v>592</v>
      </c>
      <c r="S69" s="86">
        <v>287</v>
      </c>
      <c r="T69" s="86">
        <v>20</v>
      </c>
      <c r="U69" s="84">
        <v>500</v>
      </c>
      <c r="V69" s="86">
        <v>3</v>
      </c>
      <c r="W69" s="61"/>
      <c r="X69" s="200" t="s">
        <v>651</v>
      </c>
      <c r="Y69" s="201" t="s">
        <v>651</v>
      </c>
      <c r="Z69" s="66" t="s">
        <v>651</v>
      </c>
      <c r="AA69" s="66" t="s">
        <v>651</v>
      </c>
    </row>
    <row r="70" spans="17:28" x14ac:dyDescent="0.25">
      <c r="Q70" s="455"/>
      <c r="R70" s="86">
        <v>592</v>
      </c>
      <c r="S70" s="86">
        <v>490</v>
      </c>
      <c r="T70" s="86">
        <v>20</v>
      </c>
      <c r="U70" s="84">
        <v>300</v>
      </c>
      <c r="V70" s="86">
        <v>5</v>
      </c>
      <c r="W70" s="61" t="s">
        <v>393</v>
      </c>
      <c r="X70" s="200">
        <v>249993</v>
      </c>
      <c r="Y70" s="201">
        <v>21</v>
      </c>
      <c r="Z70" s="66">
        <v>319314</v>
      </c>
      <c r="AA70" s="66">
        <v>27</v>
      </c>
      <c r="AB70" s="340" t="s">
        <v>1378</v>
      </c>
    </row>
    <row r="71" spans="17:28" x14ac:dyDescent="0.25">
      <c r="Q71" s="455"/>
      <c r="R71" s="86">
        <v>592</v>
      </c>
      <c r="S71" s="86">
        <v>490</v>
      </c>
      <c r="T71" s="86">
        <v>20</v>
      </c>
      <c r="U71" s="84">
        <v>360</v>
      </c>
      <c r="V71" s="86">
        <v>5</v>
      </c>
      <c r="W71" s="61" t="s">
        <v>394</v>
      </c>
      <c r="X71" s="200">
        <v>224650</v>
      </c>
      <c r="Y71" s="201">
        <v>19</v>
      </c>
      <c r="Z71" s="66">
        <v>286944</v>
      </c>
      <c r="AA71" s="66">
        <v>24</v>
      </c>
      <c r="AB71" s="340" t="s">
        <v>1379</v>
      </c>
    </row>
    <row r="72" spans="17:28" hidden="1" x14ac:dyDescent="0.25">
      <c r="Q72" s="455"/>
      <c r="R72" s="86">
        <v>592</v>
      </c>
      <c r="S72" s="86">
        <v>490</v>
      </c>
      <c r="T72" s="86">
        <v>20</v>
      </c>
      <c r="U72" s="84">
        <v>500</v>
      </c>
      <c r="V72" s="86">
        <v>5</v>
      </c>
      <c r="W72" s="61"/>
      <c r="X72" s="200" t="s">
        <v>651</v>
      </c>
      <c r="Y72" s="201" t="s">
        <v>651</v>
      </c>
      <c r="Z72" s="66" t="s">
        <v>651</v>
      </c>
      <c r="AA72" s="66" t="s">
        <v>651</v>
      </c>
    </row>
    <row r="73" spans="17:28" x14ac:dyDescent="0.25">
      <c r="Q73" s="455"/>
      <c r="R73" s="86">
        <v>592</v>
      </c>
      <c r="S73" s="86">
        <v>592</v>
      </c>
      <c r="T73" s="86">
        <v>20</v>
      </c>
      <c r="U73" s="84">
        <v>300</v>
      </c>
      <c r="V73" s="86">
        <v>6</v>
      </c>
      <c r="W73" s="61" t="s">
        <v>421</v>
      </c>
      <c r="X73" s="200">
        <v>263851</v>
      </c>
      <c r="Y73" s="201">
        <v>22</v>
      </c>
      <c r="Z73" s="66">
        <v>337015</v>
      </c>
      <c r="AA73" s="66">
        <v>28</v>
      </c>
      <c r="AB73" s="340" t="s">
        <v>1380</v>
      </c>
    </row>
    <row r="74" spans="17:28" x14ac:dyDescent="0.25">
      <c r="Q74" s="455"/>
      <c r="R74" s="86">
        <v>592</v>
      </c>
      <c r="S74" s="86">
        <v>592</v>
      </c>
      <c r="T74" s="86">
        <v>20</v>
      </c>
      <c r="U74" s="84">
        <v>360</v>
      </c>
      <c r="V74" s="86">
        <v>6</v>
      </c>
      <c r="W74" s="61" t="s">
        <v>395</v>
      </c>
      <c r="X74" s="200">
        <v>244617</v>
      </c>
      <c r="Y74" s="201">
        <v>20</v>
      </c>
      <c r="Z74" s="66">
        <v>312447</v>
      </c>
      <c r="AA74" s="66">
        <v>26</v>
      </c>
      <c r="AB74" s="340" t="s">
        <v>1381</v>
      </c>
    </row>
    <row r="75" spans="17:28" x14ac:dyDescent="0.25">
      <c r="Q75" s="455"/>
      <c r="R75" s="86">
        <v>592</v>
      </c>
      <c r="S75" s="86">
        <v>592</v>
      </c>
      <c r="T75" s="86">
        <v>20</v>
      </c>
      <c r="U75" s="84">
        <v>500</v>
      </c>
      <c r="V75" s="86">
        <v>6</v>
      </c>
      <c r="W75" s="61" t="s">
        <v>396</v>
      </c>
      <c r="X75" s="200">
        <v>303258</v>
      </c>
      <c r="Y75" s="201">
        <v>25</v>
      </c>
      <c r="Z75" s="66">
        <v>387349</v>
      </c>
      <c r="AA75" s="66">
        <v>32</v>
      </c>
      <c r="AB75" s="340" t="s">
        <v>1382</v>
      </c>
    </row>
    <row r="76" spans="17:28" hidden="1" x14ac:dyDescent="0.25">
      <c r="Q76" s="455"/>
      <c r="R76" s="86">
        <v>610</v>
      </c>
      <c r="S76" s="86">
        <v>305</v>
      </c>
      <c r="T76" s="86">
        <v>20</v>
      </c>
      <c r="U76" s="84">
        <v>300</v>
      </c>
      <c r="V76" s="86">
        <v>3</v>
      </c>
      <c r="W76" s="61"/>
      <c r="X76" s="200" t="s">
        <v>651</v>
      </c>
      <c r="Y76" s="201" t="s">
        <v>651</v>
      </c>
      <c r="Z76" s="66" t="s">
        <v>651</v>
      </c>
      <c r="AA76" s="66" t="s">
        <v>651</v>
      </c>
    </row>
    <row r="77" spans="17:28" hidden="1" x14ac:dyDescent="0.25">
      <c r="Q77" s="455"/>
      <c r="R77" s="86">
        <v>610</v>
      </c>
      <c r="S77" s="86">
        <v>305</v>
      </c>
      <c r="T77" s="86">
        <v>20</v>
      </c>
      <c r="U77" s="84">
        <v>360</v>
      </c>
      <c r="V77" s="86">
        <v>3</v>
      </c>
      <c r="W77" s="61"/>
      <c r="X77" s="200" t="s">
        <v>651</v>
      </c>
      <c r="Y77" s="201" t="s">
        <v>651</v>
      </c>
      <c r="Z77" s="66" t="s">
        <v>651</v>
      </c>
      <c r="AA77" s="66" t="s">
        <v>651</v>
      </c>
    </row>
    <row r="78" spans="17:28" hidden="1" x14ac:dyDescent="0.25">
      <c r="Q78" s="455"/>
      <c r="R78" s="86">
        <v>610</v>
      </c>
      <c r="S78" s="86">
        <v>305</v>
      </c>
      <c r="T78" s="86">
        <v>20</v>
      </c>
      <c r="U78" s="84">
        <v>500</v>
      </c>
      <c r="V78" s="86">
        <v>3</v>
      </c>
      <c r="W78" s="61"/>
      <c r="X78" s="200" t="s">
        <v>651</v>
      </c>
      <c r="Y78" s="201" t="s">
        <v>651</v>
      </c>
      <c r="Z78" s="66" t="s">
        <v>651</v>
      </c>
      <c r="AA78" s="66" t="s">
        <v>651</v>
      </c>
    </row>
    <row r="79" spans="17:28" x14ac:dyDescent="0.25">
      <c r="Q79" s="455"/>
      <c r="R79" s="86">
        <v>610</v>
      </c>
      <c r="S79" s="86">
        <v>610</v>
      </c>
      <c r="T79" s="86">
        <v>20</v>
      </c>
      <c r="U79" s="84">
        <v>300</v>
      </c>
      <c r="V79" s="86">
        <v>6</v>
      </c>
      <c r="W79" s="61" t="s">
        <v>421</v>
      </c>
      <c r="X79" s="200">
        <v>263851</v>
      </c>
      <c r="Y79" s="201">
        <v>22</v>
      </c>
      <c r="Z79" s="66">
        <v>337015</v>
      </c>
      <c r="AA79" s="66">
        <v>28</v>
      </c>
      <c r="AB79" s="340" t="s">
        <v>1383</v>
      </c>
    </row>
    <row r="80" spans="17:28" x14ac:dyDescent="0.25">
      <c r="Q80" s="455"/>
      <c r="R80" s="86">
        <v>610</v>
      </c>
      <c r="S80" s="86">
        <v>610</v>
      </c>
      <c r="T80" s="86">
        <v>20</v>
      </c>
      <c r="U80" s="84">
        <v>360</v>
      </c>
      <c r="V80" s="86">
        <v>6</v>
      </c>
      <c r="W80" s="61" t="s">
        <v>422</v>
      </c>
      <c r="X80" s="200">
        <v>270751</v>
      </c>
      <c r="Y80" s="201">
        <v>23</v>
      </c>
      <c r="Z80" s="66">
        <v>345828</v>
      </c>
      <c r="AA80" s="66">
        <v>29</v>
      </c>
      <c r="AB80" s="340" t="s">
        <v>1384</v>
      </c>
    </row>
    <row r="81" spans="17:28" x14ac:dyDescent="0.25">
      <c r="Q81" s="455"/>
      <c r="R81" s="86">
        <v>610</v>
      </c>
      <c r="S81" s="86">
        <v>610</v>
      </c>
      <c r="T81" s="86">
        <v>20</v>
      </c>
      <c r="U81" s="84">
        <v>500</v>
      </c>
      <c r="V81" s="86">
        <v>6</v>
      </c>
      <c r="W81" s="61" t="s">
        <v>396</v>
      </c>
      <c r="X81" s="200">
        <v>303258</v>
      </c>
      <c r="Y81" s="201">
        <v>25</v>
      </c>
      <c r="Z81" s="66">
        <v>387349</v>
      </c>
      <c r="AA81" s="66">
        <v>32</v>
      </c>
      <c r="AB81" s="340" t="s">
        <v>1385</v>
      </c>
    </row>
    <row r="82" spans="17:28" hidden="1" x14ac:dyDescent="0.25">
      <c r="Q82" s="455"/>
      <c r="R82" s="86">
        <v>892</v>
      </c>
      <c r="S82" s="86">
        <v>287</v>
      </c>
      <c r="T82" s="86">
        <v>20</v>
      </c>
      <c r="U82" s="84">
        <v>300</v>
      </c>
      <c r="V82" s="86">
        <v>3</v>
      </c>
      <c r="W82" s="61"/>
      <c r="X82" s="200" t="s">
        <v>651</v>
      </c>
      <c r="Y82" s="201" t="s">
        <v>651</v>
      </c>
      <c r="Z82" s="66" t="s">
        <v>651</v>
      </c>
      <c r="AA82" s="66" t="s">
        <v>651</v>
      </c>
    </row>
    <row r="83" spans="17:28" hidden="1" x14ac:dyDescent="0.25">
      <c r="Q83" s="455"/>
      <c r="R83" s="86">
        <v>892</v>
      </c>
      <c r="S83" s="86">
        <v>287</v>
      </c>
      <c r="T83" s="86">
        <v>20</v>
      </c>
      <c r="U83" s="84">
        <v>360</v>
      </c>
      <c r="V83" s="86">
        <v>3</v>
      </c>
      <c r="W83" s="61"/>
      <c r="X83" s="200" t="s">
        <v>651</v>
      </c>
      <c r="Y83" s="201" t="s">
        <v>651</v>
      </c>
      <c r="Z83" s="66" t="s">
        <v>651</v>
      </c>
      <c r="AA83" s="66" t="s">
        <v>651</v>
      </c>
    </row>
    <row r="84" spans="17:28" hidden="1" x14ac:dyDescent="0.25">
      <c r="Q84" s="455"/>
      <c r="R84" s="86">
        <v>892</v>
      </c>
      <c r="S84" s="86">
        <v>287</v>
      </c>
      <c r="T84" s="86">
        <v>20</v>
      </c>
      <c r="U84" s="84">
        <v>500</v>
      </c>
      <c r="V84" s="86">
        <v>3</v>
      </c>
      <c r="W84" s="61"/>
      <c r="X84" s="200" t="s">
        <v>651</v>
      </c>
      <c r="Y84" s="201" t="s">
        <v>651</v>
      </c>
      <c r="Z84" s="66" t="s">
        <v>651</v>
      </c>
      <c r="AA84" s="66" t="s">
        <v>651</v>
      </c>
    </row>
    <row r="85" spans="17:28" hidden="1" x14ac:dyDescent="0.25">
      <c r="Q85" s="455"/>
      <c r="R85" s="86">
        <v>892</v>
      </c>
      <c r="S85" s="86">
        <v>490</v>
      </c>
      <c r="T85" s="86">
        <v>20</v>
      </c>
      <c r="U85" s="84">
        <v>300</v>
      </c>
      <c r="V85" s="86">
        <v>5</v>
      </c>
      <c r="W85" s="61"/>
      <c r="X85" s="200" t="s">
        <v>651</v>
      </c>
      <c r="Y85" s="201" t="s">
        <v>651</v>
      </c>
      <c r="Z85" s="66" t="s">
        <v>651</v>
      </c>
      <c r="AA85" s="66" t="s">
        <v>651</v>
      </c>
    </row>
    <row r="86" spans="17:28" x14ac:dyDescent="0.25">
      <c r="Q86" s="455"/>
      <c r="R86" s="86">
        <v>892</v>
      </c>
      <c r="S86" s="86">
        <v>490</v>
      </c>
      <c r="T86" s="86">
        <v>20</v>
      </c>
      <c r="U86" s="84">
        <v>360</v>
      </c>
      <c r="V86" s="86">
        <v>5</v>
      </c>
      <c r="W86" s="61" t="s">
        <v>397</v>
      </c>
      <c r="X86" s="200">
        <v>238589</v>
      </c>
      <c r="Y86" s="201">
        <v>20</v>
      </c>
      <c r="Z86" s="66">
        <v>304748</v>
      </c>
      <c r="AA86" s="66">
        <v>25</v>
      </c>
      <c r="AB86" s="340" t="s">
        <v>1386</v>
      </c>
    </row>
    <row r="87" spans="17:28" hidden="1" x14ac:dyDescent="0.25">
      <c r="Q87" s="455"/>
      <c r="R87" s="86">
        <v>892</v>
      </c>
      <c r="S87" s="86">
        <v>490</v>
      </c>
      <c r="T87" s="86">
        <v>20</v>
      </c>
      <c r="U87" s="84">
        <v>500</v>
      </c>
      <c r="V87" s="86">
        <v>5</v>
      </c>
      <c r="W87" s="61"/>
      <c r="X87" s="200" t="s">
        <v>651</v>
      </c>
      <c r="Y87" s="201" t="s">
        <v>651</v>
      </c>
      <c r="Z87" s="66" t="s">
        <v>651</v>
      </c>
      <c r="AA87" s="66" t="s">
        <v>651</v>
      </c>
    </row>
    <row r="88" spans="17:28" ht="16.5" thickBot="1" x14ac:dyDescent="0.3">
      <c r="Q88" s="455"/>
      <c r="R88" s="86">
        <v>892</v>
      </c>
      <c r="S88" s="86">
        <v>592</v>
      </c>
      <c r="T88" s="86">
        <v>20</v>
      </c>
      <c r="U88" s="84">
        <v>300</v>
      </c>
      <c r="V88" s="86">
        <v>6</v>
      </c>
      <c r="W88" s="61" t="s">
        <v>423</v>
      </c>
      <c r="X88" s="200">
        <v>350872</v>
      </c>
      <c r="Y88" s="201">
        <v>29</v>
      </c>
      <c r="Z88" s="66">
        <v>448166</v>
      </c>
      <c r="AA88" s="66">
        <v>37</v>
      </c>
      <c r="AB88" s="340" t="s">
        <v>1387</v>
      </c>
    </row>
    <row r="89" spans="17:28" ht="16.5" hidden="1" thickBot="1" x14ac:dyDescent="0.3">
      <c r="Q89" s="455"/>
      <c r="R89" s="86">
        <v>892</v>
      </c>
      <c r="S89" s="86">
        <v>592</v>
      </c>
      <c r="T89" s="86">
        <v>20</v>
      </c>
      <c r="U89" s="84">
        <v>360</v>
      </c>
      <c r="V89" s="86">
        <v>6</v>
      </c>
      <c r="W89" s="61"/>
      <c r="X89" s="200" t="s">
        <v>651</v>
      </c>
      <c r="Y89" s="201" t="s">
        <v>651</v>
      </c>
      <c r="Z89" s="66" t="s">
        <v>651</v>
      </c>
      <c r="AA89" s="66" t="s">
        <v>651</v>
      </c>
    </row>
    <row r="90" spans="17:28" ht="16.5" hidden="1" thickBot="1" x14ac:dyDescent="0.3">
      <c r="Q90" s="456"/>
      <c r="R90" s="88">
        <v>892</v>
      </c>
      <c r="S90" s="88">
        <v>592</v>
      </c>
      <c r="T90" s="88">
        <v>20</v>
      </c>
      <c r="U90" s="89">
        <v>500</v>
      </c>
      <c r="V90" s="88">
        <v>6</v>
      </c>
      <c r="W90" s="90"/>
      <c r="X90" s="200" t="s">
        <v>651</v>
      </c>
      <c r="Y90" s="201" t="s">
        <v>651</v>
      </c>
      <c r="Z90" s="91" t="s">
        <v>651</v>
      </c>
      <c r="AA90" s="66" t="s">
        <v>651</v>
      </c>
    </row>
    <row r="91" spans="17:28" ht="16.5" hidden="1" thickBot="1" x14ac:dyDescent="0.3">
      <c r="Q91" s="454" t="s">
        <v>236</v>
      </c>
      <c r="R91" s="80">
        <v>287</v>
      </c>
      <c r="S91" s="80">
        <v>287</v>
      </c>
      <c r="T91" s="80">
        <v>20</v>
      </c>
      <c r="U91" s="81">
        <v>300</v>
      </c>
      <c r="V91" s="80">
        <v>3</v>
      </c>
      <c r="W91" s="82"/>
      <c r="X91" s="200" t="s">
        <v>651</v>
      </c>
      <c r="Y91" s="201" t="s">
        <v>651</v>
      </c>
      <c r="Z91" s="83" t="s">
        <v>651</v>
      </c>
      <c r="AA91" s="66" t="s">
        <v>651</v>
      </c>
    </row>
    <row r="92" spans="17:28" ht="16.5" hidden="1" thickBot="1" x14ac:dyDescent="0.3">
      <c r="Q92" s="455"/>
      <c r="R92" s="86">
        <v>287</v>
      </c>
      <c r="S92" s="86">
        <v>287</v>
      </c>
      <c r="T92" s="86">
        <v>20</v>
      </c>
      <c r="U92" s="84">
        <v>360</v>
      </c>
      <c r="V92" s="86">
        <v>3</v>
      </c>
      <c r="W92" s="61"/>
      <c r="X92" s="200" t="s">
        <v>651</v>
      </c>
      <c r="Y92" s="201" t="s">
        <v>651</v>
      </c>
      <c r="Z92" s="66" t="s">
        <v>651</v>
      </c>
      <c r="AA92" s="66" t="s">
        <v>651</v>
      </c>
    </row>
    <row r="93" spans="17:28" ht="16.5" hidden="1" thickBot="1" x14ac:dyDescent="0.3">
      <c r="Q93" s="455"/>
      <c r="R93" s="86">
        <v>287</v>
      </c>
      <c r="S93" s="86">
        <v>287</v>
      </c>
      <c r="T93" s="86">
        <v>20</v>
      </c>
      <c r="U93" s="84">
        <v>500</v>
      </c>
      <c r="V93" s="86">
        <v>3</v>
      </c>
      <c r="W93" s="61"/>
      <c r="X93" s="200" t="s">
        <v>651</v>
      </c>
      <c r="Y93" s="201" t="s">
        <v>651</v>
      </c>
      <c r="Z93" s="66" t="s">
        <v>651</v>
      </c>
      <c r="AA93" s="66" t="s">
        <v>651</v>
      </c>
    </row>
    <row r="94" spans="17:28" ht="16.5" hidden="1" thickBot="1" x14ac:dyDescent="0.3">
      <c r="Q94" s="455"/>
      <c r="R94" s="86">
        <v>305</v>
      </c>
      <c r="S94" s="86">
        <v>305</v>
      </c>
      <c r="T94" s="86">
        <v>20</v>
      </c>
      <c r="U94" s="84">
        <v>300</v>
      </c>
      <c r="V94" s="86">
        <v>3</v>
      </c>
      <c r="W94" s="61"/>
      <c r="X94" s="200" t="s">
        <v>651</v>
      </c>
      <c r="Y94" s="201" t="s">
        <v>651</v>
      </c>
      <c r="Z94" s="66" t="s">
        <v>651</v>
      </c>
      <c r="AA94" s="66" t="s">
        <v>651</v>
      </c>
    </row>
    <row r="95" spans="17:28" ht="16.5" hidden="1" thickBot="1" x14ac:dyDescent="0.3">
      <c r="Q95" s="455"/>
      <c r="R95" s="86">
        <v>305</v>
      </c>
      <c r="S95" s="86">
        <v>305</v>
      </c>
      <c r="T95" s="86">
        <v>20</v>
      </c>
      <c r="U95" s="84">
        <v>360</v>
      </c>
      <c r="V95" s="86">
        <v>3</v>
      </c>
      <c r="W95" s="61"/>
      <c r="X95" s="200" t="s">
        <v>651</v>
      </c>
      <c r="Y95" s="201" t="s">
        <v>651</v>
      </c>
      <c r="Z95" s="66" t="s">
        <v>651</v>
      </c>
      <c r="AA95" s="66" t="s">
        <v>651</v>
      </c>
    </row>
    <row r="96" spans="17:28" ht="16.5" hidden="1" thickBot="1" x14ac:dyDescent="0.3">
      <c r="Q96" s="455"/>
      <c r="R96" s="86">
        <v>305</v>
      </c>
      <c r="S96" s="86">
        <v>305</v>
      </c>
      <c r="T96" s="86">
        <v>20</v>
      </c>
      <c r="U96" s="84">
        <v>500</v>
      </c>
      <c r="V96" s="86">
        <v>3</v>
      </c>
      <c r="W96" s="61"/>
      <c r="X96" s="200" t="s">
        <v>651</v>
      </c>
      <c r="Y96" s="201" t="s">
        <v>651</v>
      </c>
      <c r="Z96" s="66" t="s">
        <v>651</v>
      </c>
      <c r="AA96" s="66" t="s">
        <v>651</v>
      </c>
    </row>
    <row r="97" spans="17:27" ht="16.5" hidden="1" thickBot="1" x14ac:dyDescent="0.3">
      <c r="Q97" s="455"/>
      <c r="R97" s="86">
        <v>490</v>
      </c>
      <c r="S97" s="86">
        <v>287</v>
      </c>
      <c r="T97" s="86">
        <v>20</v>
      </c>
      <c r="U97" s="84">
        <v>300</v>
      </c>
      <c r="V97" s="86">
        <v>5</v>
      </c>
      <c r="W97" s="61"/>
      <c r="X97" s="200" t="s">
        <v>651</v>
      </c>
      <c r="Y97" s="201" t="s">
        <v>651</v>
      </c>
      <c r="Z97" s="66" t="s">
        <v>651</v>
      </c>
      <c r="AA97" s="66" t="s">
        <v>651</v>
      </c>
    </row>
    <row r="98" spans="17:27" ht="16.5" hidden="1" thickBot="1" x14ac:dyDescent="0.3">
      <c r="Q98" s="455"/>
      <c r="R98" s="86">
        <v>490</v>
      </c>
      <c r="S98" s="86">
        <v>287</v>
      </c>
      <c r="T98" s="86">
        <v>20</v>
      </c>
      <c r="U98" s="84">
        <v>360</v>
      </c>
      <c r="V98" s="86">
        <v>5</v>
      </c>
      <c r="W98" s="61"/>
      <c r="X98" s="200" t="s">
        <v>651</v>
      </c>
      <c r="Y98" s="201" t="s">
        <v>651</v>
      </c>
      <c r="Z98" s="66" t="s">
        <v>651</v>
      </c>
      <c r="AA98" s="66" t="s">
        <v>651</v>
      </c>
    </row>
    <row r="99" spans="17:27" ht="16.5" hidden="1" thickBot="1" x14ac:dyDescent="0.3">
      <c r="Q99" s="455"/>
      <c r="R99" s="86">
        <v>490</v>
      </c>
      <c r="S99" s="86">
        <v>287</v>
      </c>
      <c r="T99" s="86">
        <v>20</v>
      </c>
      <c r="U99" s="84">
        <v>500</v>
      </c>
      <c r="V99" s="86">
        <v>5</v>
      </c>
      <c r="W99" s="61"/>
      <c r="X99" s="200" t="s">
        <v>651</v>
      </c>
      <c r="Y99" s="201" t="s">
        <v>651</v>
      </c>
      <c r="Z99" s="66" t="s">
        <v>651</v>
      </c>
      <c r="AA99" s="66" t="s">
        <v>651</v>
      </c>
    </row>
    <row r="100" spans="17:27" ht="16.5" hidden="1" thickBot="1" x14ac:dyDescent="0.3">
      <c r="Q100" s="455"/>
      <c r="R100" s="86">
        <v>500</v>
      </c>
      <c r="S100" s="86">
        <v>500</v>
      </c>
      <c r="T100" s="86">
        <v>20</v>
      </c>
      <c r="U100" s="84">
        <v>300</v>
      </c>
      <c r="V100" s="86">
        <v>5</v>
      </c>
      <c r="W100" s="61"/>
      <c r="X100" s="200" t="s">
        <v>651</v>
      </c>
      <c r="Y100" s="201" t="s">
        <v>651</v>
      </c>
      <c r="Z100" s="66" t="s">
        <v>651</v>
      </c>
      <c r="AA100" s="66" t="s">
        <v>651</v>
      </c>
    </row>
    <row r="101" spans="17:27" ht="16.5" hidden="1" thickBot="1" x14ac:dyDescent="0.3">
      <c r="Q101" s="455"/>
      <c r="R101" s="86">
        <v>500</v>
      </c>
      <c r="S101" s="86">
        <v>500</v>
      </c>
      <c r="T101" s="86">
        <v>20</v>
      </c>
      <c r="U101" s="84">
        <v>360</v>
      </c>
      <c r="V101" s="86">
        <v>5</v>
      </c>
      <c r="W101" s="61"/>
      <c r="X101" s="200" t="s">
        <v>651</v>
      </c>
      <c r="Y101" s="201" t="s">
        <v>651</v>
      </c>
      <c r="Z101" s="66" t="s">
        <v>651</v>
      </c>
      <c r="AA101" s="66" t="s">
        <v>651</v>
      </c>
    </row>
    <row r="102" spans="17:27" ht="16.5" hidden="1" thickBot="1" x14ac:dyDescent="0.3">
      <c r="Q102" s="455"/>
      <c r="R102" s="86">
        <v>500</v>
      </c>
      <c r="S102" s="86">
        <v>500</v>
      </c>
      <c r="T102" s="86">
        <v>20</v>
      </c>
      <c r="U102" s="84">
        <v>500</v>
      </c>
      <c r="V102" s="86">
        <v>5</v>
      </c>
      <c r="W102" s="61"/>
      <c r="X102" s="200" t="s">
        <v>651</v>
      </c>
      <c r="Y102" s="201" t="s">
        <v>651</v>
      </c>
      <c r="Z102" s="66" t="s">
        <v>651</v>
      </c>
      <c r="AA102" s="66" t="s">
        <v>651</v>
      </c>
    </row>
    <row r="103" spans="17:27" ht="16.5" hidden="1" thickBot="1" x14ac:dyDescent="0.3">
      <c r="Q103" s="455"/>
      <c r="R103" s="86">
        <v>592</v>
      </c>
      <c r="S103" s="86">
        <v>287</v>
      </c>
      <c r="T103" s="86">
        <v>20</v>
      </c>
      <c r="U103" s="84">
        <v>300</v>
      </c>
      <c r="V103" s="86">
        <v>3</v>
      </c>
      <c r="W103" s="61"/>
      <c r="X103" s="200" t="s">
        <v>651</v>
      </c>
      <c r="Y103" s="201" t="s">
        <v>651</v>
      </c>
      <c r="Z103" s="66" t="s">
        <v>651</v>
      </c>
      <c r="AA103" s="66" t="s">
        <v>651</v>
      </c>
    </row>
    <row r="104" spans="17:27" ht="16.5" hidden="1" thickBot="1" x14ac:dyDescent="0.3">
      <c r="Q104" s="455"/>
      <c r="R104" s="86">
        <v>592</v>
      </c>
      <c r="S104" s="86">
        <v>287</v>
      </c>
      <c r="T104" s="86">
        <v>20</v>
      </c>
      <c r="U104" s="84">
        <v>360</v>
      </c>
      <c r="V104" s="86">
        <v>3</v>
      </c>
      <c r="W104" s="61"/>
      <c r="X104" s="200" t="s">
        <v>651</v>
      </c>
      <c r="Y104" s="201" t="s">
        <v>651</v>
      </c>
      <c r="Z104" s="66" t="s">
        <v>651</v>
      </c>
      <c r="AA104" s="66" t="s">
        <v>651</v>
      </c>
    </row>
    <row r="105" spans="17:27" ht="16.5" hidden="1" thickBot="1" x14ac:dyDescent="0.3">
      <c r="Q105" s="455"/>
      <c r="R105" s="86">
        <v>592</v>
      </c>
      <c r="S105" s="86">
        <v>287</v>
      </c>
      <c r="T105" s="86">
        <v>20</v>
      </c>
      <c r="U105" s="84">
        <v>500</v>
      </c>
      <c r="V105" s="86">
        <v>3</v>
      </c>
      <c r="W105" s="61"/>
      <c r="X105" s="200" t="s">
        <v>651</v>
      </c>
      <c r="Y105" s="201" t="s">
        <v>651</v>
      </c>
      <c r="Z105" s="66" t="s">
        <v>651</v>
      </c>
      <c r="AA105" s="66" t="s">
        <v>651</v>
      </c>
    </row>
    <row r="106" spans="17:27" ht="16.5" hidden="1" thickBot="1" x14ac:dyDescent="0.3">
      <c r="Q106" s="455"/>
      <c r="R106" s="86">
        <v>592</v>
      </c>
      <c r="S106" s="86">
        <v>490</v>
      </c>
      <c r="T106" s="86">
        <v>20</v>
      </c>
      <c r="U106" s="84">
        <v>300</v>
      </c>
      <c r="V106" s="86">
        <v>5</v>
      </c>
      <c r="W106" s="61"/>
      <c r="X106" s="200" t="s">
        <v>651</v>
      </c>
      <c r="Y106" s="201" t="s">
        <v>651</v>
      </c>
      <c r="Z106" s="66" t="s">
        <v>651</v>
      </c>
      <c r="AA106" s="66" t="s">
        <v>651</v>
      </c>
    </row>
    <row r="107" spans="17:27" ht="16.5" hidden="1" thickBot="1" x14ac:dyDescent="0.3">
      <c r="Q107" s="455"/>
      <c r="R107" s="86">
        <v>592</v>
      </c>
      <c r="S107" s="86">
        <v>490</v>
      </c>
      <c r="T107" s="86">
        <v>20</v>
      </c>
      <c r="U107" s="84">
        <v>360</v>
      </c>
      <c r="V107" s="86">
        <v>5</v>
      </c>
      <c r="W107" s="61"/>
      <c r="X107" s="200" t="s">
        <v>651</v>
      </c>
      <c r="Y107" s="201" t="s">
        <v>651</v>
      </c>
      <c r="Z107" s="66" t="s">
        <v>651</v>
      </c>
      <c r="AA107" s="66" t="s">
        <v>651</v>
      </c>
    </row>
    <row r="108" spans="17:27" ht="16.5" hidden="1" thickBot="1" x14ac:dyDescent="0.3">
      <c r="Q108" s="455"/>
      <c r="R108" s="86">
        <v>592</v>
      </c>
      <c r="S108" s="86">
        <v>490</v>
      </c>
      <c r="T108" s="86">
        <v>20</v>
      </c>
      <c r="U108" s="84">
        <v>500</v>
      </c>
      <c r="V108" s="86">
        <v>5</v>
      </c>
      <c r="W108" s="61"/>
      <c r="X108" s="200" t="s">
        <v>651</v>
      </c>
      <c r="Y108" s="201" t="s">
        <v>651</v>
      </c>
      <c r="Z108" s="66" t="s">
        <v>651</v>
      </c>
      <c r="AA108" s="66" t="s">
        <v>651</v>
      </c>
    </row>
    <row r="109" spans="17:27" ht="16.5" hidden="1" thickBot="1" x14ac:dyDescent="0.3">
      <c r="Q109" s="455"/>
      <c r="R109" s="86">
        <v>592</v>
      </c>
      <c r="S109" s="86">
        <v>592</v>
      </c>
      <c r="T109" s="86">
        <v>20</v>
      </c>
      <c r="U109" s="84">
        <v>300</v>
      </c>
      <c r="V109" s="86">
        <v>6</v>
      </c>
      <c r="W109" s="61"/>
      <c r="X109" s="200" t="s">
        <v>651</v>
      </c>
      <c r="Y109" s="201" t="s">
        <v>651</v>
      </c>
      <c r="Z109" s="66" t="s">
        <v>651</v>
      </c>
      <c r="AA109" s="66" t="s">
        <v>651</v>
      </c>
    </row>
    <row r="110" spans="17:27" ht="16.5" hidden="1" thickBot="1" x14ac:dyDescent="0.3">
      <c r="Q110" s="455"/>
      <c r="R110" s="86">
        <v>592</v>
      </c>
      <c r="S110" s="86">
        <v>592</v>
      </c>
      <c r="T110" s="86">
        <v>20</v>
      </c>
      <c r="U110" s="84">
        <v>360</v>
      </c>
      <c r="V110" s="86">
        <v>6</v>
      </c>
      <c r="W110" s="61"/>
      <c r="X110" s="200" t="s">
        <v>651</v>
      </c>
      <c r="Y110" s="201" t="s">
        <v>651</v>
      </c>
      <c r="Z110" s="66" t="s">
        <v>651</v>
      </c>
      <c r="AA110" s="66" t="s">
        <v>651</v>
      </c>
    </row>
    <row r="111" spans="17:27" ht="16.5" hidden="1" thickBot="1" x14ac:dyDescent="0.3">
      <c r="Q111" s="455"/>
      <c r="R111" s="86">
        <v>592</v>
      </c>
      <c r="S111" s="86">
        <v>592</v>
      </c>
      <c r="T111" s="86">
        <v>20</v>
      </c>
      <c r="U111" s="84">
        <v>500</v>
      </c>
      <c r="V111" s="86">
        <v>6</v>
      </c>
      <c r="W111" s="61"/>
      <c r="X111" s="200" t="s">
        <v>651</v>
      </c>
      <c r="Y111" s="201" t="s">
        <v>651</v>
      </c>
      <c r="Z111" s="66" t="s">
        <v>651</v>
      </c>
      <c r="AA111" s="66" t="s">
        <v>651</v>
      </c>
    </row>
    <row r="112" spans="17:27" ht="16.5" hidden="1" thickBot="1" x14ac:dyDescent="0.3">
      <c r="Q112" s="455"/>
      <c r="R112" s="86">
        <v>610</v>
      </c>
      <c r="S112" s="86">
        <v>305</v>
      </c>
      <c r="T112" s="86">
        <v>20</v>
      </c>
      <c r="U112" s="84">
        <v>300</v>
      </c>
      <c r="V112" s="86">
        <v>3</v>
      </c>
      <c r="W112" s="61"/>
      <c r="X112" s="200" t="s">
        <v>651</v>
      </c>
      <c r="Y112" s="201" t="s">
        <v>651</v>
      </c>
      <c r="Z112" s="66" t="s">
        <v>651</v>
      </c>
      <c r="AA112" s="66" t="s">
        <v>651</v>
      </c>
    </row>
    <row r="113" spans="17:28" ht="16.5" hidden="1" thickBot="1" x14ac:dyDescent="0.3">
      <c r="Q113" s="455"/>
      <c r="R113" s="86">
        <v>610</v>
      </c>
      <c r="S113" s="86">
        <v>305</v>
      </c>
      <c r="T113" s="86">
        <v>20</v>
      </c>
      <c r="U113" s="84">
        <v>360</v>
      </c>
      <c r="V113" s="86">
        <v>3</v>
      </c>
      <c r="W113" s="61"/>
      <c r="X113" s="200" t="s">
        <v>651</v>
      </c>
      <c r="Y113" s="201" t="s">
        <v>651</v>
      </c>
      <c r="Z113" s="66" t="s">
        <v>651</v>
      </c>
      <c r="AA113" s="66" t="s">
        <v>651</v>
      </c>
    </row>
    <row r="114" spans="17:28" ht="16.5" hidden="1" thickBot="1" x14ac:dyDescent="0.3">
      <c r="Q114" s="455"/>
      <c r="R114" s="86">
        <v>610</v>
      </c>
      <c r="S114" s="86">
        <v>305</v>
      </c>
      <c r="T114" s="86">
        <v>20</v>
      </c>
      <c r="U114" s="84">
        <v>500</v>
      </c>
      <c r="V114" s="86">
        <v>3</v>
      </c>
      <c r="W114" s="61"/>
      <c r="X114" s="200" t="s">
        <v>651</v>
      </c>
      <c r="Y114" s="201" t="s">
        <v>651</v>
      </c>
      <c r="Z114" s="66" t="s">
        <v>651</v>
      </c>
      <c r="AA114" s="66" t="s">
        <v>651</v>
      </c>
    </row>
    <row r="115" spans="17:28" ht="16.5" hidden="1" thickBot="1" x14ac:dyDescent="0.3">
      <c r="Q115" s="455"/>
      <c r="R115" s="86">
        <v>610</v>
      </c>
      <c r="S115" s="86">
        <v>610</v>
      </c>
      <c r="T115" s="86">
        <v>20</v>
      </c>
      <c r="U115" s="84">
        <v>300</v>
      </c>
      <c r="V115" s="86">
        <v>6</v>
      </c>
      <c r="W115" s="61"/>
      <c r="X115" s="200" t="s">
        <v>651</v>
      </c>
      <c r="Y115" s="201" t="s">
        <v>651</v>
      </c>
      <c r="Z115" s="66" t="s">
        <v>651</v>
      </c>
      <c r="AA115" s="66" t="s">
        <v>651</v>
      </c>
    </row>
    <row r="116" spans="17:28" ht="16.5" hidden="1" thickBot="1" x14ac:dyDescent="0.3">
      <c r="Q116" s="455"/>
      <c r="R116" s="86">
        <v>610</v>
      </c>
      <c r="S116" s="86">
        <v>610</v>
      </c>
      <c r="T116" s="86">
        <v>20</v>
      </c>
      <c r="U116" s="84">
        <v>360</v>
      </c>
      <c r="V116" s="86">
        <v>6</v>
      </c>
      <c r="W116" s="61"/>
      <c r="X116" s="200" t="s">
        <v>651</v>
      </c>
      <c r="Y116" s="201" t="s">
        <v>651</v>
      </c>
      <c r="Z116" s="66" t="s">
        <v>651</v>
      </c>
      <c r="AA116" s="66" t="s">
        <v>651</v>
      </c>
    </row>
    <row r="117" spans="17:28" ht="16.5" hidden="1" thickBot="1" x14ac:dyDescent="0.3">
      <c r="Q117" s="455"/>
      <c r="R117" s="86">
        <v>610</v>
      </c>
      <c r="S117" s="86">
        <v>610</v>
      </c>
      <c r="T117" s="86">
        <v>20</v>
      </c>
      <c r="U117" s="84">
        <v>500</v>
      </c>
      <c r="V117" s="86">
        <v>6</v>
      </c>
      <c r="W117" s="61"/>
      <c r="X117" s="200" t="s">
        <v>651</v>
      </c>
      <c r="Y117" s="201" t="s">
        <v>651</v>
      </c>
      <c r="Z117" s="66" t="s">
        <v>651</v>
      </c>
      <c r="AA117" s="66" t="s">
        <v>651</v>
      </c>
    </row>
    <row r="118" spans="17:28" ht="16.5" hidden="1" thickBot="1" x14ac:dyDescent="0.3">
      <c r="Q118" s="455"/>
      <c r="R118" s="86">
        <v>892</v>
      </c>
      <c r="S118" s="86">
        <v>287</v>
      </c>
      <c r="T118" s="86">
        <v>20</v>
      </c>
      <c r="U118" s="84">
        <v>300</v>
      </c>
      <c r="V118" s="86">
        <v>3</v>
      </c>
      <c r="W118" s="61"/>
      <c r="X118" s="200" t="s">
        <v>651</v>
      </c>
      <c r="Y118" s="201" t="s">
        <v>651</v>
      </c>
      <c r="Z118" s="66" t="s">
        <v>651</v>
      </c>
      <c r="AA118" s="66" t="s">
        <v>651</v>
      </c>
    </row>
    <row r="119" spans="17:28" ht="16.5" hidden="1" thickBot="1" x14ac:dyDescent="0.3">
      <c r="Q119" s="455"/>
      <c r="R119" s="86">
        <v>892</v>
      </c>
      <c r="S119" s="86">
        <v>287</v>
      </c>
      <c r="T119" s="86">
        <v>20</v>
      </c>
      <c r="U119" s="84">
        <v>360</v>
      </c>
      <c r="V119" s="86">
        <v>3</v>
      </c>
      <c r="W119" s="61"/>
      <c r="X119" s="200" t="s">
        <v>651</v>
      </c>
      <c r="Y119" s="201" t="s">
        <v>651</v>
      </c>
      <c r="Z119" s="66" t="s">
        <v>651</v>
      </c>
      <c r="AA119" s="66" t="s">
        <v>651</v>
      </c>
    </row>
    <row r="120" spans="17:28" ht="16.5" hidden="1" thickBot="1" x14ac:dyDescent="0.3">
      <c r="Q120" s="455"/>
      <c r="R120" s="86">
        <v>892</v>
      </c>
      <c r="S120" s="86">
        <v>287</v>
      </c>
      <c r="T120" s="86">
        <v>20</v>
      </c>
      <c r="U120" s="84">
        <v>500</v>
      </c>
      <c r="V120" s="86">
        <v>3</v>
      </c>
      <c r="W120" s="61"/>
      <c r="X120" s="200" t="s">
        <v>651</v>
      </c>
      <c r="Y120" s="201" t="s">
        <v>651</v>
      </c>
      <c r="Z120" s="66" t="s">
        <v>651</v>
      </c>
      <c r="AA120" s="66" t="s">
        <v>651</v>
      </c>
    </row>
    <row r="121" spans="17:28" ht="16.5" hidden="1" thickBot="1" x14ac:dyDescent="0.3">
      <c r="Q121" s="455"/>
      <c r="R121" s="86">
        <v>892</v>
      </c>
      <c r="S121" s="86">
        <v>490</v>
      </c>
      <c r="T121" s="86">
        <v>20</v>
      </c>
      <c r="U121" s="84">
        <v>300</v>
      </c>
      <c r="V121" s="86">
        <v>5</v>
      </c>
      <c r="W121" s="61"/>
      <c r="X121" s="200" t="s">
        <v>651</v>
      </c>
      <c r="Y121" s="201" t="s">
        <v>651</v>
      </c>
      <c r="Z121" s="66" t="s">
        <v>651</v>
      </c>
      <c r="AA121" s="66" t="s">
        <v>651</v>
      </c>
    </row>
    <row r="122" spans="17:28" ht="16.5" hidden="1" thickBot="1" x14ac:dyDescent="0.3">
      <c r="Q122" s="455"/>
      <c r="R122" s="86">
        <v>892</v>
      </c>
      <c r="S122" s="86">
        <v>490</v>
      </c>
      <c r="T122" s="86">
        <v>20</v>
      </c>
      <c r="U122" s="84">
        <v>360</v>
      </c>
      <c r="V122" s="86">
        <v>5</v>
      </c>
      <c r="W122" s="61"/>
      <c r="X122" s="200" t="s">
        <v>651</v>
      </c>
      <c r="Y122" s="201" t="s">
        <v>651</v>
      </c>
      <c r="Z122" s="66" t="s">
        <v>651</v>
      </c>
      <c r="AA122" s="66" t="s">
        <v>651</v>
      </c>
    </row>
    <row r="123" spans="17:28" ht="16.5" hidden="1" thickBot="1" x14ac:dyDescent="0.3">
      <c r="Q123" s="455"/>
      <c r="R123" s="86">
        <v>892</v>
      </c>
      <c r="S123" s="86">
        <v>490</v>
      </c>
      <c r="T123" s="86">
        <v>20</v>
      </c>
      <c r="U123" s="84">
        <v>500</v>
      </c>
      <c r="V123" s="86">
        <v>5</v>
      </c>
      <c r="W123" s="61"/>
      <c r="X123" s="200" t="s">
        <v>651</v>
      </c>
      <c r="Y123" s="201" t="s">
        <v>651</v>
      </c>
      <c r="Z123" s="66" t="s">
        <v>651</v>
      </c>
      <c r="AA123" s="66" t="s">
        <v>651</v>
      </c>
    </row>
    <row r="124" spans="17:28" ht="16.5" hidden="1" thickBot="1" x14ac:dyDescent="0.3">
      <c r="Q124" s="455"/>
      <c r="R124" s="86">
        <v>892</v>
      </c>
      <c r="S124" s="86">
        <v>592</v>
      </c>
      <c r="T124" s="86">
        <v>20</v>
      </c>
      <c r="U124" s="84">
        <v>300</v>
      </c>
      <c r="V124" s="86">
        <v>6</v>
      </c>
      <c r="W124" s="61"/>
      <c r="X124" s="200" t="s">
        <v>651</v>
      </c>
      <c r="Y124" s="201" t="s">
        <v>651</v>
      </c>
      <c r="Z124" s="66" t="s">
        <v>651</v>
      </c>
      <c r="AA124" s="66" t="s">
        <v>651</v>
      </c>
    </row>
    <row r="125" spans="17:28" ht="16.5" hidden="1" thickBot="1" x14ac:dyDescent="0.3">
      <c r="Q125" s="455"/>
      <c r="R125" s="86">
        <v>892</v>
      </c>
      <c r="S125" s="86">
        <v>592</v>
      </c>
      <c r="T125" s="86">
        <v>20</v>
      </c>
      <c r="U125" s="84">
        <v>360</v>
      </c>
      <c r="V125" s="86">
        <v>6</v>
      </c>
      <c r="W125" s="61"/>
      <c r="X125" s="200" t="s">
        <v>651</v>
      </c>
      <c r="Y125" s="201" t="s">
        <v>651</v>
      </c>
      <c r="Z125" s="66" t="s">
        <v>651</v>
      </c>
      <c r="AA125" s="66" t="s">
        <v>651</v>
      </c>
    </row>
    <row r="126" spans="17:28" ht="16.5" hidden="1" thickBot="1" x14ac:dyDescent="0.3">
      <c r="Q126" s="456"/>
      <c r="R126" s="88">
        <v>892</v>
      </c>
      <c r="S126" s="88">
        <v>592</v>
      </c>
      <c r="T126" s="88">
        <v>20</v>
      </c>
      <c r="U126" s="89">
        <v>500</v>
      </c>
      <c r="V126" s="88">
        <v>6</v>
      </c>
      <c r="W126" s="90"/>
      <c r="X126" s="200" t="s">
        <v>651</v>
      </c>
      <c r="Y126" s="201" t="s">
        <v>651</v>
      </c>
      <c r="Z126" s="91" t="s">
        <v>651</v>
      </c>
      <c r="AA126" s="66" t="s">
        <v>651</v>
      </c>
    </row>
    <row r="127" spans="17:28" x14ac:dyDescent="0.25">
      <c r="Q127" s="454" t="s">
        <v>239</v>
      </c>
      <c r="R127" s="80">
        <v>287</v>
      </c>
      <c r="S127" s="80">
        <v>287</v>
      </c>
      <c r="T127" s="80">
        <v>20</v>
      </c>
      <c r="U127" s="81">
        <v>300</v>
      </c>
      <c r="V127" s="80">
        <v>3</v>
      </c>
      <c r="W127" s="82" t="s">
        <v>424</v>
      </c>
      <c r="X127" s="200">
        <v>134482</v>
      </c>
      <c r="Y127" s="201">
        <v>11</v>
      </c>
      <c r="Z127" s="83">
        <v>171773</v>
      </c>
      <c r="AA127" s="66">
        <v>14</v>
      </c>
      <c r="AB127" s="340" t="s">
        <v>1373</v>
      </c>
    </row>
    <row r="128" spans="17:28" hidden="1" x14ac:dyDescent="0.25">
      <c r="Q128" s="455"/>
      <c r="R128" s="86">
        <v>287</v>
      </c>
      <c r="S128" s="86">
        <v>287</v>
      </c>
      <c r="T128" s="86">
        <v>20</v>
      </c>
      <c r="U128" s="84">
        <v>360</v>
      </c>
      <c r="V128" s="86">
        <v>3</v>
      </c>
      <c r="W128" s="61"/>
      <c r="X128" s="200" t="s">
        <v>651</v>
      </c>
      <c r="Y128" s="201" t="s">
        <v>651</v>
      </c>
      <c r="Z128" s="66" t="s">
        <v>651</v>
      </c>
      <c r="AA128" s="66" t="s">
        <v>651</v>
      </c>
    </row>
    <row r="129" spans="17:28" hidden="1" x14ac:dyDescent="0.25">
      <c r="Q129" s="455"/>
      <c r="R129" s="86">
        <v>287</v>
      </c>
      <c r="S129" s="86">
        <v>287</v>
      </c>
      <c r="T129" s="86">
        <v>20</v>
      </c>
      <c r="U129" s="84">
        <v>500</v>
      </c>
      <c r="V129" s="86">
        <v>3</v>
      </c>
      <c r="W129" s="61"/>
      <c r="X129" s="200" t="s">
        <v>651</v>
      </c>
      <c r="Y129" s="201" t="s">
        <v>651</v>
      </c>
      <c r="Z129" s="66" t="s">
        <v>651</v>
      </c>
      <c r="AA129" s="66" t="s">
        <v>651</v>
      </c>
    </row>
    <row r="130" spans="17:28" hidden="1" x14ac:dyDescent="0.25">
      <c r="Q130" s="455"/>
      <c r="R130" s="86">
        <v>305</v>
      </c>
      <c r="S130" s="86">
        <v>305</v>
      </c>
      <c r="T130" s="86">
        <v>20</v>
      </c>
      <c r="U130" s="84">
        <v>300</v>
      </c>
      <c r="V130" s="86">
        <v>3</v>
      </c>
      <c r="W130" s="61"/>
      <c r="X130" s="200" t="s">
        <v>651</v>
      </c>
      <c r="Y130" s="201" t="s">
        <v>651</v>
      </c>
      <c r="Z130" s="66" t="s">
        <v>651</v>
      </c>
      <c r="AA130" s="66" t="s">
        <v>651</v>
      </c>
    </row>
    <row r="131" spans="17:28" hidden="1" x14ac:dyDescent="0.25">
      <c r="Q131" s="455"/>
      <c r="R131" s="86">
        <v>305</v>
      </c>
      <c r="S131" s="86">
        <v>305</v>
      </c>
      <c r="T131" s="86">
        <v>20</v>
      </c>
      <c r="U131" s="84">
        <v>360</v>
      </c>
      <c r="V131" s="86">
        <v>3</v>
      </c>
      <c r="W131" s="61"/>
      <c r="X131" s="200" t="s">
        <v>651</v>
      </c>
      <c r="Y131" s="201" t="s">
        <v>651</v>
      </c>
      <c r="Z131" s="66" t="s">
        <v>651</v>
      </c>
      <c r="AA131" s="66" t="s">
        <v>651</v>
      </c>
    </row>
    <row r="132" spans="17:28" hidden="1" x14ac:dyDescent="0.25">
      <c r="Q132" s="455"/>
      <c r="R132" s="86">
        <v>305</v>
      </c>
      <c r="S132" s="86">
        <v>305</v>
      </c>
      <c r="T132" s="86">
        <v>20</v>
      </c>
      <c r="U132" s="84">
        <v>500</v>
      </c>
      <c r="V132" s="86">
        <v>3</v>
      </c>
      <c r="W132" s="61"/>
      <c r="X132" s="200" t="s">
        <v>651</v>
      </c>
      <c r="Y132" s="201" t="s">
        <v>651</v>
      </c>
      <c r="Z132" s="66" t="s">
        <v>651</v>
      </c>
      <c r="AA132" s="66" t="s">
        <v>651</v>
      </c>
    </row>
    <row r="133" spans="17:28" hidden="1" x14ac:dyDescent="0.25">
      <c r="Q133" s="455"/>
      <c r="R133" s="86">
        <v>490</v>
      </c>
      <c r="S133" s="86">
        <v>287</v>
      </c>
      <c r="T133" s="86">
        <v>20</v>
      </c>
      <c r="U133" s="84">
        <v>300</v>
      </c>
      <c r="V133" s="86">
        <v>5</v>
      </c>
      <c r="W133" s="61"/>
      <c r="X133" s="200" t="s">
        <v>651</v>
      </c>
      <c r="Y133" s="201" t="s">
        <v>651</v>
      </c>
      <c r="Z133" s="66" t="s">
        <v>651</v>
      </c>
      <c r="AA133" s="66" t="s">
        <v>651</v>
      </c>
    </row>
    <row r="134" spans="17:28" x14ac:dyDescent="0.25">
      <c r="Q134" s="455"/>
      <c r="R134" s="86">
        <v>490</v>
      </c>
      <c r="S134" s="86">
        <v>287</v>
      </c>
      <c r="T134" s="86">
        <v>20</v>
      </c>
      <c r="U134" s="84">
        <v>360</v>
      </c>
      <c r="V134" s="86">
        <v>5</v>
      </c>
      <c r="W134" s="61" t="s">
        <v>425</v>
      </c>
      <c r="X134" s="200">
        <v>197006</v>
      </c>
      <c r="Y134" s="201">
        <v>16</v>
      </c>
      <c r="Z134" s="66">
        <v>251634</v>
      </c>
      <c r="AA134" s="66">
        <v>21</v>
      </c>
      <c r="AB134" s="340" t="s">
        <v>1388</v>
      </c>
    </row>
    <row r="135" spans="17:28" hidden="1" x14ac:dyDescent="0.25">
      <c r="Q135" s="455"/>
      <c r="R135" s="86">
        <v>490</v>
      </c>
      <c r="S135" s="86">
        <v>287</v>
      </c>
      <c r="T135" s="86">
        <v>20</v>
      </c>
      <c r="U135" s="84">
        <v>500</v>
      </c>
      <c r="V135" s="86">
        <v>5</v>
      </c>
      <c r="W135" s="61"/>
      <c r="X135" s="200" t="s">
        <v>651</v>
      </c>
      <c r="Y135" s="201" t="s">
        <v>651</v>
      </c>
      <c r="Z135" s="66" t="s">
        <v>651</v>
      </c>
      <c r="AA135" s="66" t="s">
        <v>651</v>
      </c>
    </row>
    <row r="136" spans="17:28" hidden="1" x14ac:dyDescent="0.25">
      <c r="Q136" s="455"/>
      <c r="R136" s="86">
        <v>500</v>
      </c>
      <c r="S136" s="86">
        <v>500</v>
      </c>
      <c r="T136" s="86">
        <v>20</v>
      </c>
      <c r="U136" s="84">
        <v>300</v>
      </c>
      <c r="V136" s="86">
        <v>5</v>
      </c>
      <c r="W136" s="61"/>
      <c r="X136" s="200" t="s">
        <v>651</v>
      </c>
      <c r="Y136" s="201" t="s">
        <v>651</v>
      </c>
      <c r="Z136" s="66" t="s">
        <v>651</v>
      </c>
      <c r="AA136" s="66" t="s">
        <v>651</v>
      </c>
    </row>
    <row r="137" spans="17:28" hidden="1" x14ac:dyDescent="0.25">
      <c r="Q137" s="455"/>
      <c r="R137" s="86">
        <v>500</v>
      </c>
      <c r="S137" s="86">
        <v>500</v>
      </c>
      <c r="T137" s="86">
        <v>20</v>
      </c>
      <c r="U137" s="84">
        <v>360</v>
      </c>
      <c r="V137" s="86">
        <v>5</v>
      </c>
      <c r="W137" s="61"/>
      <c r="X137" s="200" t="s">
        <v>651</v>
      </c>
      <c r="Y137" s="201" t="s">
        <v>651</v>
      </c>
      <c r="Z137" s="66" t="s">
        <v>651</v>
      </c>
      <c r="AA137" s="66" t="s">
        <v>651</v>
      </c>
    </row>
    <row r="138" spans="17:28" hidden="1" x14ac:dyDescent="0.25">
      <c r="Q138" s="455"/>
      <c r="R138" s="86">
        <v>500</v>
      </c>
      <c r="S138" s="86">
        <v>500</v>
      </c>
      <c r="T138" s="86">
        <v>20</v>
      </c>
      <c r="U138" s="84">
        <v>500</v>
      </c>
      <c r="V138" s="86">
        <v>5</v>
      </c>
      <c r="W138" s="61"/>
      <c r="X138" s="200" t="s">
        <v>651</v>
      </c>
      <c r="Y138" s="201" t="s">
        <v>651</v>
      </c>
      <c r="Z138" s="66" t="s">
        <v>651</v>
      </c>
      <c r="AA138" s="66" t="s">
        <v>651</v>
      </c>
    </row>
    <row r="139" spans="17:28" x14ac:dyDescent="0.25">
      <c r="Q139" s="455"/>
      <c r="R139" s="86">
        <v>592</v>
      </c>
      <c r="S139" s="86">
        <v>287</v>
      </c>
      <c r="T139" s="86">
        <v>20</v>
      </c>
      <c r="U139" s="84">
        <v>300</v>
      </c>
      <c r="V139" s="86">
        <v>3</v>
      </c>
      <c r="W139" s="61" t="s">
        <v>426</v>
      </c>
      <c r="X139" s="200">
        <v>148964</v>
      </c>
      <c r="Y139" s="201">
        <v>12</v>
      </c>
      <c r="Z139" s="66">
        <v>190271</v>
      </c>
      <c r="AA139" s="66">
        <v>16</v>
      </c>
      <c r="AB139" s="340" t="s">
        <v>1376</v>
      </c>
    </row>
    <row r="140" spans="17:28" hidden="1" x14ac:dyDescent="0.25">
      <c r="Q140" s="455"/>
      <c r="R140" s="86">
        <v>592</v>
      </c>
      <c r="S140" s="86">
        <v>287</v>
      </c>
      <c r="T140" s="86">
        <v>20</v>
      </c>
      <c r="U140" s="84">
        <v>360</v>
      </c>
      <c r="V140" s="86">
        <v>3</v>
      </c>
      <c r="W140" s="61"/>
      <c r="X140" s="200" t="s">
        <v>651</v>
      </c>
      <c r="Y140" s="201" t="s">
        <v>651</v>
      </c>
      <c r="Z140" s="66" t="s">
        <v>651</v>
      </c>
      <c r="AA140" s="66" t="s">
        <v>651</v>
      </c>
    </row>
    <row r="141" spans="17:28" x14ac:dyDescent="0.25">
      <c r="Q141" s="455"/>
      <c r="R141" s="86">
        <v>592</v>
      </c>
      <c r="S141" s="86">
        <v>287</v>
      </c>
      <c r="T141" s="86">
        <v>20</v>
      </c>
      <c r="U141" s="84">
        <v>500</v>
      </c>
      <c r="V141" s="86">
        <v>3</v>
      </c>
      <c r="W141" s="61" t="s">
        <v>427</v>
      </c>
      <c r="X141" s="200">
        <v>299789</v>
      </c>
      <c r="Y141" s="201">
        <v>25</v>
      </c>
      <c r="Z141" s="66">
        <v>382918</v>
      </c>
      <c r="AA141" s="66">
        <v>32</v>
      </c>
      <c r="AB141" s="340" t="s">
        <v>1389</v>
      </c>
    </row>
    <row r="142" spans="17:28" hidden="1" x14ac:dyDescent="0.25">
      <c r="Q142" s="455"/>
      <c r="R142" s="86">
        <v>592</v>
      </c>
      <c r="S142" s="86">
        <v>490</v>
      </c>
      <c r="T142" s="86">
        <v>20</v>
      </c>
      <c r="U142" s="84">
        <v>300</v>
      </c>
      <c r="V142" s="86">
        <v>5</v>
      </c>
      <c r="W142" s="61"/>
      <c r="X142" s="200" t="s">
        <v>651</v>
      </c>
      <c r="Y142" s="201" t="s">
        <v>651</v>
      </c>
      <c r="Z142" s="66" t="s">
        <v>651</v>
      </c>
      <c r="AA142" s="66" t="s">
        <v>651</v>
      </c>
    </row>
    <row r="143" spans="17:28" x14ac:dyDescent="0.25">
      <c r="Q143" s="455"/>
      <c r="R143" s="86">
        <v>592</v>
      </c>
      <c r="S143" s="86">
        <v>490</v>
      </c>
      <c r="T143" s="86">
        <v>20</v>
      </c>
      <c r="U143" s="84">
        <v>360</v>
      </c>
      <c r="V143" s="86">
        <v>5</v>
      </c>
      <c r="W143" s="61" t="s">
        <v>428</v>
      </c>
      <c r="X143" s="200">
        <v>259216</v>
      </c>
      <c r="Y143" s="201">
        <v>22</v>
      </c>
      <c r="Z143" s="66">
        <v>331094</v>
      </c>
      <c r="AA143" s="66">
        <v>28</v>
      </c>
      <c r="AB143" s="340" t="s">
        <v>1379</v>
      </c>
    </row>
    <row r="144" spans="17:28" x14ac:dyDescent="0.25">
      <c r="Q144" s="455"/>
      <c r="R144" s="86">
        <v>592</v>
      </c>
      <c r="S144" s="86">
        <v>490</v>
      </c>
      <c r="T144" s="86">
        <v>20</v>
      </c>
      <c r="U144" s="84">
        <v>500</v>
      </c>
      <c r="V144" s="86">
        <v>5</v>
      </c>
      <c r="W144" s="61" t="s">
        <v>429</v>
      </c>
      <c r="X144" s="200">
        <v>272058</v>
      </c>
      <c r="Y144" s="201">
        <v>23</v>
      </c>
      <c r="Z144" s="66">
        <v>347498</v>
      </c>
      <c r="AA144" s="66">
        <v>29</v>
      </c>
      <c r="AB144" s="340" t="s">
        <v>1390</v>
      </c>
    </row>
    <row r="145" spans="17:28" x14ac:dyDescent="0.25">
      <c r="Q145" s="455"/>
      <c r="R145" s="86">
        <v>592</v>
      </c>
      <c r="S145" s="86">
        <v>592</v>
      </c>
      <c r="T145" s="86">
        <v>20</v>
      </c>
      <c r="U145" s="84">
        <v>300</v>
      </c>
      <c r="V145" s="86">
        <v>6</v>
      </c>
      <c r="W145" s="61" t="s">
        <v>421</v>
      </c>
      <c r="X145" s="200">
        <v>279204</v>
      </c>
      <c r="Y145" s="201">
        <v>23</v>
      </c>
      <c r="Z145" s="66">
        <v>356625</v>
      </c>
      <c r="AA145" s="66">
        <v>30</v>
      </c>
      <c r="AB145" s="340" t="s">
        <v>1380</v>
      </c>
    </row>
    <row r="146" spans="17:28" x14ac:dyDescent="0.25">
      <c r="Q146" s="455"/>
      <c r="R146" s="86">
        <v>592</v>
      </c>
      <c r="S146" s="86">
        <v>592</v>
      </c>
      <c r="T146" s="86">
        <v>20</v>
      </c>
      <c r="U146" s="84">
        <v>360</v>
      </c>
      <c r="V146" s="86">
        <v>6</v>
      </c>
      <c r="W146" s="61" t="s">
        <v>395</v>
      </c>
      <c r="X146" s="200">
        <v>288648</v>
      </c>
      <c r="Y146" s="201">
        <v>24</v>
      </c>
      <c r="Z146" s="66">
        <v>368688</v>
      </c>
      <c r="AA146" s="66">
        <v>31</v>
      </c>
      <c r="AB146" s="340" t="s">
        <v>1381</v>
      </c>
    </row>
    <row r="147" spans="17:28" x14ac:dyDescent="0.25">
      <c r="Q147" s="455"/>
      <c r="R147" s="86">
        <v>592</v>
      </c>
      <c r="S147" s="86">
        <v>592</v>
      </c>
      <c r="T147" s="86">
        <v>20</v>
      </c>
      <c r="U147" s="84">
        <v>500</v>
      </c>
      <c r="V147" s="86">
        <v>6</v>
      </c>
      <c r="W147" s="61" t="s">
        <v>396</v>
      </c>
      <c r="X147" s="200">
        <v>310684</v>
      </c>
      <c r="Y147" s="201">
        <v>26</v>
      </c>
      <c r="Z147" s="66">
        <v>396835</v>
      </c>
      <c r="AA147" s="66">
        <v>33</v>
      </c>
      <c r="AB147" s="340" t="s">
        <v>1382</v>
      </c>
    </row>
    <row r="148" spans="17:28" hidden="1" x14ac:dyDescent="0.25">
      <c r="Q148" s="455"/>
      <c r="R148" s="86">
        <v>610</v>
      </c>
      <c r="S148" s="86">
        <v>305</v>
      </c>
      <c r="T148" s="86">
        <v>20</v>
      </c>
      <c r="U148" s="84">
        <v>300</v>
      </c>
      <c r="V148" s="86">
        <v>3</v>
      </c>
      <c r="W148" s="61"/>
      <c r="X148" s="200" t="s">
        <v>651</v>
      </c>
      <c r="Y148" s="201" t="s">
        <v>651</v>
      </c>
      <c r="Z148" s="66" t="s">
        <v>651</v>
      </c>
      <c r="AA148" s="66" t="s">
        <v>651</v>
      </c>
    </row>
    <row r="149" spans="17:28" x14ac:dyDescent="0.25">
      <c r="Q149" s="455"/>
      <c r="R149" s="86">
        <v>610</v>
      </c>
      <c r="S149" s="86">
        <v>305</v>
      </c>
      <c r="T149" s="86">
        <v>20</v>
      </c>
      <c r="U149" s="84">
        <v>360</v>
      </c>
      <c r="V149" s="86">
        <v>3</v>
      </c>
      <c r="W149" s="61" t="s">
        <v>430</v>
      </c>
      <c r="X149" s="200">
        <v>194777</v>
      </c>
      <c r="Y149" s="201">
        <v>16</v>
      </c>
      <c r="Z149" s="66">
        <v>248788</v>
      </c>
      <c r="AA149" s="66">
        <v>21</v>
      </c>
      <c r="AB149" s="340" t="s">
        <v>1391</v>
      </c>
    </row>
    <row r="150" spans="17:28" hidden="1" x14ac:dyDescent="0.25">
      <c r="Q150" s="455"/>
      <c r="R150" s="86">
        <v>610</v>
      </c>
      <c r="S150" s="86">
        <v>305</v>
      </c>
      <c r="T150" s="86">
        <v>20</v>
      </c>
      <c r="U150" s="84">
        <v>500</v>
      </c>
      <c r="V150" s="86">
        <v>3</v>
      </c>
      <c r="W150" s="61"/>
      <c r="X150" s="200" t="s">
        <v>651</v>
      </c>
      <c r="Y150" s="201" t="s">
        <v>651</v>
      </c>
      <c r="Z150" s="66" t="s">
        <v>651</v>
      </c>
      <c r="AA150" s="66" t="s">
        <v>651</v>
      </c>
    </row>
    <row r="151" spans="17:28" hidden="1" x14ac:dyDescent="0.25">
      <c r="Q151" s="455"/>
      <c r="R151" s="86">
        <v>610</v>
      </c>
      <c r="S151" s="86">
        <v>610</v>
      </c>
      <c r="T151" s="86">
        <v>20</v>
      </c>
      <c r="U151" s="84">
        <v>300</v>
      </c>
      <c r="V151" s="86">
        <v>6</v>
      </c>
      <c r="W151" s="61"/>
      <c r="X151" s="200" t="s">
        <v>651</v>
      </c>
      <c r="Y151" s="201" t="s">
        <v>651</v>
      </c>
      <c r="Z151" s="66" t="s">
        <v>651</v>
      </c>
      <c r="AA151" s="66" t="s">
        <v>651</v>
      </c>
    </row>
    <row r="152" spans="17:28" x14ac:dyDescent="0.25">
      <c r="Q152" s="455"/>
      <c r="R152" s="86">
        <v>610</v>
      </c>
      <c r="S152" s="86">
        <v>610</v>
      </c>
      <c r="T152" s="86">
        <v>20</v>
      </c>
      <c r="U152" s="84">
        <v>360</v>
      </c>
      <c r="V152" s="86">
        <v>6</v>
      </c>
      <c r="W152" s="61" t="s">
        <v>431</v>
      </c>
      <c r="X152" s="200">
        <v>222871</v>
      </c>
      <c r="Y152" s="201">
        <v>19</v>
      </c>
      <c r="Z152" s="66">
        <v>284672</v>
      </c>
      <c r="AA152" s="66">
        <v>24</v>
      </c>
      <c r="AB152" s="340" t="s">
        <v>1384</v>
      </c>
    </row>
    <row r="153" spans="17:28" hidden="1" x14ac:dyDescent="0.25">
      <c r="Q153" s="455"/>
      <c r="R153" s="86">
        <v>610</v>
      </c>
      <c r="S153" s="86">
        <v>610</v>
      </c>
      <c r="T153" s="86">
        <v>20</v>
      </c>
      <c r="U153" s="84">
        <v>500</v>
      </c>
      <c r="V153" s="86">
        <v>6</v>
      </c>
      <c r="W153" s="61"/>
      <c r="X153" s="200" t="s">
        <v>651</v>
      </c>
      <c r="Y153" s="201" t="s">
        <v>651</v>
      </c>
      <c r="Z153" s="66" t="s">
        <v>651</v>
      </c>
      <c r="AA153" s="66" t="s">
        <v>651</v>
      </c>
    </row>
    <row r="154" spans="17:28" hidden="1" x14ac:dyDescent="0.25">
      <c r="Q154" s="455"/>
      <c r="R154" s="86">
        <v>892</v>
      </c>
      <c r="S154" s="86">
        <v>287</v>
      </c>
      <c r="T154" s="86">
        <v>20</v>
      </c>
      <c r="U154" s="84">
        <v>300</v>
      </c>
      <c r="V154" s="86">
        <v>3</v>
      </c>
      <c r="W154" s="61"/>
      <c r="X154" s="200" t="s">
        <v>651</v>
      </c>
      <c r="Y154" s="201" t="s">
        <v>651</v>
      </c>
      <c r="Z154" s="66" t="s">
        <v>651</v>
      </c>
      <c r="AA154" s="66" t="s">
        <v>651</v>
      </c>
    </row>
    <row r="155" spans="17:28" hidden="1" x14ac:dyDescent="0.25">
      <c r="Q155" s="455"/>
      <c r="R155" s="86">
        <v>892</v>
      </c>
      <c r="S155" s="86">
        <v>287</v>
      </c>
      <c r="T155" s="86">
        <v>20</v>
      </c>
      <c r="U155" s="84">
        <v>360</v>
      </c>
      <c r="V155" s="86">
        <v>3</v>
      </c>
      <c r="W155" s="61"/>
      <c r="X155" s="200" t="s">
        <v>651</v>
      </c>
      <c r="Y155" s="201" t="s">
        <v>651</v>
      </c>
      <c r="Z155" s="66" t="s">
        <v>651</v>
      </c>
      <c r="AA155" s="66" t="s">
        <v>651</v>
      </c>
    </row>
    <row r="156" spans="17:28" hidden="1" x14ac:dyDescent="0.25">
      <c r="Q156" s="455"/>
      <c r="R156" s="86">
        <v>892</v>
      </c>
      <c r="S156" s="86">
        <v>287</v>
      </c>
      <c r="T156" s="86">
        <v>20</v>
      </c>
      <c r="U156" s="84">
        <v>500</v>
      </c>
      <c r="V156" s="86">
        <v>3</v>
      </c>
      <c r="W156" s="61"/>
      <c r="X156" s="200" t="s">
        <v>651</v>
      </c>
      <c r="Y156" s="201" t="s">
        <v>651</v>
      </c>
      <c r="Z156" s="66" t="s">
        <v>651</v>
      </c>
      <c r="AA156" s="66" t="s">
        <v>651</v>
      </c>
    </row>
    <row r="157" spans="17:28" ht="16.5" thickBot="1" x14ac:dyDescent="0.3">
      <c r="Q157" s="455"/>
      <c r="R157" s="86">
        <v>892</v>
      </c>
      <c r="S157" s="86">
        <v>490</v>
      </c>
      <c r="T157" s="86">
        <v>20</v>
      </c>
      <c r="U157" s="84">
        <v>300</v>
      </c>
      <c r="V157" s="86">
        <v>5</v>
      </c>
      <c r="W157" s="61" t="s">
        <v>432</v>
      </c>
      <c r="X157" s="200">
        <v>605295</v>
      </c>
      <c r="Y157" s="201">
        <v>50</v>
      </c>
      <c r="Z157" s="66">
        <v>773139</v>
      </c>
      <c r="AA157" s="66">
        <v>64</v>
      </c>
      <c r="AB157" s="340" t="s">
        <v>1392</v>
      </c>
    </row>
    <row r="158" spans="17:28" ht="16.5" hidden="1" thickBot="1" x14ac:dyDescent="0.3">
      <c r="Q158" s="455"/>
      <c r="R158" s="86">
        <v>892</v>
      </c>
      <c r="S158" s="86">
        <v>490</v>
      </c>
      <c r="T158" s="86">
        <v>20</v>
      </c>
      <c r="U158" s="84">
        <v>360</v>
      </c>
      <c r="V158" s="86">
        <v>5</v>
      </c>
      <c r="W158" s="61"/>
      <c r="X158" s="200" t="s">
        <v>651</v>
      </c>
      <c r="Y158" s="201" t="s">
        <v>651</v>
      </c>
      <c r="Z158" s="66" t="s">
        <v>651</v>
      </c>
      <c r="AA158" s="66" t="s">
        <v>651</v>
      </c>
    </row>
    <row r="159" spans="17:28" ht="16.5" hidden="1" thickBot="1" x14ac:dyDescent="0.3">
      <c r="Q159" s="455"/>
      <c r="R159" s="86">
        <v>892</v>
      </c>
      <c r="S159" s="86">
        <v>490</v>
      </c>
      <c r="T159" s="86">
        <v>20</v>
      </c>
      <c r="U159" s="84">
        <v>500</v>
      </c>
      <c r="V159" s="86">
        <v>5</v>
      </c>
      <c r="W159" s="61"/>
      <c r="X159" s="200" t="s">
        <v>651</v>
      </c>
      <c r="Y159" s="201" t="s">
        <v>651</v>
      </c>
      <c r="Z159" s="66" t="s">
        <v>651</v>
      </c>
      <c r="AA159" s="66" t="s">
        <v>651</v>
      </c>
    </row>
    <row r="160" spans="17:28" ht="16.5" hidden="1" thickBot="1" x14ac:dyDescent="0.3">
      <c r="Q160" s="455"/>
      <c r="R160" s="86">
        <v>892</v>
      </c>
      <c r="S160" s="86">
        <v>592</v>
      </c>
      <c r="T160" s="86">
        <v>20</v>
      </c>
      <c r="U160" s="84">
        <v>300</v>
      </c>
      <c r="V160" s="86">
        <v>6</v>
      </c>
      <c r="W160" s="61"/>
      <c r="X160" s="200" t="s">
        <v>651</v>
      </c>
      <c r="Y160" s="201" t="s">
        <v>651</v>
      </c>
      <c r="Z160" s="66" t="s">
        <v>651</v>
      </c>
      <c r="AA160" s="66" t="s">
        <v>651</v>
      </c>
    </row>
    <row r="161" spans="17:28" ht="16.5" hidden="1" thickBot="1" x14ac:dyDescent="0.3">
      <c r="Q161" s="455"/>
      <c r="R161" s="86">
        <v>892</v>
      </c>
      <c r="S161" s="86">
        <v>592</v>
      </c>
      <c r="T161" s="86">
        <v>20</v>
      </c>
      <c r="U161" s="84">
        <v>360</v>
      </c>
      <c r="V161" s="86">
        <v>6</v>
      </c>
      <c r="W161" s="61"/>
      <c r="X161" s="200" t="s">
        <v>651</v>
      </c>
      <c r="Y161" s="201" t="s">
        <v>651</v>
      </c>
      <c r="Z161" s="66" t="s">
        <v>651</v>
      </c>
      <c r="AA161" s="66" t="s">
        <v>651</v>
      </c>
    </row>
    <row r="162" spans="17:28" ht="16.5" hidden="1" thickBot="1" x14ac:dyDescent="0.3">
      <c r="Q162" s="456"/>
      <c r="R162" s="88">
        <v>892</v>
      </c>
      <c r="S162" s="88">
        <v>592</v>
      </c>
      <c r="T162" s="88">
        <v>20</v>
      </c>
      <c r="U162" s="89">
        <v>500</v>
      </c>
      <c r="V162" s="88">
        <v>6</v>
      </c>
      <c r="W162" s="90"/>
      <c r="X162" s="200" t="s">
        <v>651</v>
      </c>
      <c r="Y162" s="201" t="s">
        <v>651</v>
      </c>
      <c r="Z162" s="91" t="s">
        <v>651</v>
      </c>
      <c r="AA162" s="66" t="s">
        <v>651</v>
      </c>
    </row>
    <row r="163" spans="17:28" x14ac:dyDescent="0.25">
      <c r="Q163" s="454" t="s">
        <v>240</v>
      </c>
      <c r="R163" s="80">
        <v>287</v>
      </c>
      <c r="S163" s="80">
        <v>287</v>
      </c>
      <c r="T163" s="80">
        <v>20</v>
      </c>
      <c r="U163" s="81">
        <v>300</v>
      </c>
      <c r="V163" s="80">
        <v>3</v>
      </c>
      <c r="W163" s="82" t="s">
        <v>433</v>
      </c>
      <c r="X163" s="200">
        <v>134685</v>
      </c>
      <c r="Y163" s="201">
        <v>11</v>
      </c>
      <c r="Z163" s="83">
        <v>172032</v>
      </c>
      <c r="AA163" s="66">
        <v>14</v>
      </c>
      <c r="AB163" s="340" t="s">
        <v>1373</v>
      </c>
    </row>
    <row r="164" spans="17:28" hidden="1" x14ac:dyDescent="0.25">
      <c r="Q164" s="455"/>
      <c r="R164" s="86">
        <v>287</v>
      </c>
      <c r="S164" s="86">
        <v>287</v>
      </c>
      <c r="T164" s="86">
        <v>20</v>
      </c>
      <c r="U164" s="84">
        <v>360</v>
      </c>
      <c r="V164" s="86">
        <v>3</v>
      </c>
      <c r="W164" s="61"/>
      <c r="X164" s="200" t="s">
        <v>651</v>
      </c>
      <c r="Y164" s="201" t="s">
        <v>651</v>
      </c>
      <c r="Z164" s="66" t="s">
        <v>651</v>
      </c>
      <c r="AA164" s="66" t="s">
        <v>651</v>
      </c>
    </row>
    <row r="165" spans="17:28" x14ac:dyDescent="0.25">
      <c r="Q165" s="455"/>
      <c r="R165" s="86">
        <v>287</v>
      </c>
      <c r="S165" s="86">
        <v>287</v>
      </c>
      <c r="T165" s="86">
        <v>20</v>
      </c>
      <c r="U165" s="84">
        <v>500</v>
      </c>
      <c r="V165" s="86">
        <v>3</v>
      </c>
      <c r="W165" s="61" t="s">
        <v>434</v>
      </c>
      <c r="X165" s="200">
        <v>140422</v>
      </c>
      <c r="Y165" s="201">
        <v>12</v>
      </c>
      <c r="Z165" s="66">
        <v>179360</v>
      </c>
      <c r="AA165" s="66">
        <v>15</v>
      </c>
      <c r="AB165" s="340" t="s">
        <v>1393</v>
      </c>
    </row>
    <row r="166" spans="17:28" x14ac:dyDescent="0.25">
      <c r="Q166" s="455"/>
      <c r="R166" s="86">
        <v>305</v>
      </c>
      <c r="S166" s="86">
        <v>305</v>
      </c>
      <c r="T166" s="86">
        <v>20</v>
      </c>
      <c r="U166" s="84">
        <v>300</v>
      </c>
      <c r="V166" s="86">
        <v>3</v>
      </c>
      <c r="W166" s="61" t="s">
        <v>435</v>
      </c>
      <c r="X166" s="200">
        <v>157330</v>
      </c>
      <c r="Y166" s="201">
        <v>13</v>
      </c>
      <c r="Z166" s="66">
        <v>200956</v>
      </c>
      <c r="AA166" s="66">
        <v>17</v>
      </c>
      <c r="AB166" s="340" t="s">
        <v>1374</v>
      </c>
    </row>
    <row r="167" spans="17:28" x14ac:dyDescent="0.25">
      <c r="Q167" s="455"/>
      <c r="R167" s="86">
        <v>305</v>
      </c>
      <c r="S167" s="86">
        <v>305</v>
      </c>
      <c r="T167" s="86">
        <v>20</v>
      </c>
      <c r="U167" s="84">
        <v>360</v>
      </c>
      <c r="V167" s="86">
        <v>3</v>
      </c>
      <c r="W167" s="61" t="s">
        <v>436</v>
      </c>
      <c r="X167" s="200">
        <v>145844</v>
      </c>
      <c r="Y167" s="201">
        <v>12</v>
      </c>
      <c r="Z167" s="66">
        <v>186285</v>
      </c>
      <c r="AA167" s="66">
        <v>16</v>
      </c>
      <c r="AB167" s="340" t="s">
        <v>1394</v>
      </c>
    </row>
    <row r="168" spans="17:28" hidden="1" x14ac:dyDescent="0.25">
      <c r="Q168" s="455"/>
      <c r="R168" s="86">
        <v>305</v>
      </c>
      <c r="S168" s="86">
        <v>305</v>
      </c>
      <c r="T168" s="86">
        <v>20</v>
      </c>
      <c r="U168" s="84">
        <v>500</v>
      </c>
      <c r="V168" s="86">
        <v>3</v>
      </c>
      <c r="W168" s="61"/>
      <c r="X168" s="200" t="s">
        <v>651</v>
      </c>
      <c r="Y168" s="201" t="s">
        <v>651</v>
      </c>
      <c r="Z168" s="66" t="s">
        <v>651</v>
      </c>
      <c r="AA168" s="66" t="s">
        <v>651</v>
      </c>
    </row>
    <row r="169" spans="17:28" hidden="1" x14ac:dyDescent="0.25">
      <c r="Q169" s="455"/>
      <c r="R169" s="86">
        <v>490</v>
      </c>
      <c r="S169" s="86">
        <v>287</v>
      </c>
      <c r="T169" s="86">
        <v>20</v>
      </c>
      <c r="U169" s="84">
        <v>300</v>
      </c>
      <c r="V169" s="86">
        <v>5</v>
      </c>
      <c r="W169" s="61"/>
      <c r="X169" s="200" t="s">
        <v>651</v>
      </c>
      <c r="Y169" s="201" t="s">
        <v>651</v>
      </c>
      <c r="Z169" s="66" t="s">
        <v>651</v>
      </c>
      <c r="AA169" s="66" t="s">
        <v>651</v>
      </c>
    </row>
    <row r="170" spans="17:28" hidden="1" x14ac:dyDescent="0.25">
      <c r="Q170" s="455"/>
      <c r="R170" s="86">
        <v>490</v>
      </c>
      <c r="S170" s="86">
        <v>287</v>
      </c>
      <c r="T170" s="86">
        <v>20</v>
      </c>
      <c r="U170" s="84">
        <v>360</v>
      </c>
      <c r="V170" s="86">
        <v>5</v>
      </c>
      <c r="W170" s="61"/>
      <c r="X170" s="200" t="s">
        <v>651</v>
      </c>
      <c r="Y170" s="201" t="s">
        <v>651</v>
      </c>
      <c r="Z170" s="66" t="s">
        <v>651</v>
      </c>
      <c r="AA170" s="66" t="s">
        <v>651</v>
      </c>
    </row>
    <row r="171" spans="17:28" x14ac:dyDescent="0.25">
      <c r="Q171" s="455"/>
      <c r="R171" s="86">
        <v>490</v>
      </c>
      <c r="S171" s="86">
        <v>287</v>
      </c>
      <c r="T171" s="86">
        <v>20</v>
      </c>
      <c r="U171" s="84">
        <v>500</v>
      </c>
      <c r="V171" s="86">
        <v>5</v>
      </c>
      <c r="W171" s="61" t="s">
        <v>437</v>
      </c>
      <c r="X171" s="200">
        <v>247470</v>
      </c>
      <c r="Y171" s="201">
        <v>21</v>
      </c>
      <c r="Z171" s="66">
        <v>316092</v>
      </c>
      <c r="AA171" s="66">
        <v>26</v>
      </c>
      <c r="AB171" s="340" t="s">
        <v>1395</v>
      </c>
    </row>
    <row r="172" spans="17:28" x14ac:dyDescent="0.25">
      <c r="Q172" s="455"/>
      <c r="R172" s="86">
        <v>500</v>
      </c>
      <c r="S172" s="86">
        <v>500</v>
      </c>
      <c r="T172" s="86">
        <v>20</v>
      </c>
      <c r="U172" s="84">
        <v>300</v>
      </c>
      <c r="V172" s="86">
        <v>5</v>
      </c>
      <c r="W172" s="61" t="s">
        <v>438</v>
      </c>
      <c r="X172" s="200">
        <v>237229</v>
      </c>
      <c r="Y172" s="201">
        <v>20</v>
      </c>
      <c r="Z172" s="66">
        <v>303011</v>
      </c>
      <c r="AA172" s="66">
        <v>25</v>
      </c>
      <c r="AB172" s="340" t="s">
        <v>1396</v>
      </c>
    </row>
    <row r="173" spans="17:28" x14ac:dyDescent="0.25">
      <c r="Q173" s="455"/>
      <c r="R173" s="86">
        <v>500</v>
      </c>
      <c r="S173" s="86">
        <v>500</v>
      </c>
      <c r="T173" s="86">
        <v>20</v>
      </c>
      <c r="U173" s="84">
        <v>360</v>
      </c>
      <c r="V173" s="86">
        <v>5</v>
      </c>
      <c r="W173" s="61" t="s">
        <v>391</v>
      </c>
      <c r="X173" s="200">
        <v>242125</v>
      </c>
      <c r="Y173" s="201">
        <v>20</v>
      </c>
      <c r="Z173" s="66">
        <v>309265</v>
      </c>
      <c r="AA173" s="66">
        <v>26</v>
      </c>
      <c r="AB173" s="340" t="s">
        <v>1375</v>
      </c>
    </row>
    <row r="174" spans="17:28" hidden="1" x14ac:dyDescent="0.25">
      <c r="Q174" s="455"/>
      <c r="R174" s="86">
        <v>500</v>
      </c>
      <c r="S174" s="86">
        <v>500</v>
      </c>
      <c r="T174" s="86">
        <v>20</v>
      </c>
      <c r="U174" s="84">
        <v>500</v>
      </c>
      <c r="V174" s="86">
        <v>5</v>
      </c>
      <c r="W174" s="61"/>
      <c r="X174" s="200" t="s">
        <v>651</v>
      </c>
      <c r="Y174" s="201" t="s">
        <v>651</v>
      </c>
      <c r="Z174" s="66" t="s">
        <v>651</v>
      </c>
      <c r="AA174" s="66" t="s">
        <v>651</v>
      </c>
    </row>
    <row r="175" spans="17:28" x14ac:dyDescent="0.25">
      <c r="Q175" s="455"/>
      <c r="R175" s="86">
        <v>592</v>
      </c>
      <c r="S175" s="86">
        <v>287</v>
      </c>
      <c r="T175" s="86">
        <v>20</v>
      </c>
      <c r="U175" s="84">
        <v>300</v>
      </c>
      <c r="V175" s="86">
        <v>3</v>
      </c>
      <c r="W175" s="61" t="s">
        <v>439</v>
      </c>
      <c r="X175" s="200">
        <v>214929</v>
      </c>
      <c r="Y175" s="201">
        <v>18</v>
      </c>
      <c r="Z175" s="66">
        <v>274528</v>
      </c>
      <c r="AA175" s="66">
        <v>23</v>
      </c>
      <c r="AB175" s="340" t="s">
        <v>1376</v>
      </c>
    </row>
    <row r="176" spans="17:28" x14ac:dyDescent="0.25">
      <c r="Q176" s="455"/>
      <c r="R176" s="86">
        <v>592</v>
      </c>
      <c r="S176" s="86">
        <v>287</v>
      </c>
      <c r="T176" s="86">
        <v>20</v>
      </c>
      <c r="U176" s="84">
        <v>360</v>
      </c>
      <c r="V176" s="86">
        <v>3</v>
      </c>
      <c r="W176" s="61" t="s">
        <v>440</v>
      </c>
      <c r="X176" s="200">
        <v>191489</v>
      </c>
      <c r="Y176" s="201">
        <v>16</v>
      </c>
      <c r="Z176" s="66">
        <v>244588</v>
      </c>
      <c r="AA176" s="66">
        <v>20</v>
      </c>
      <c r="AB176" s="340" t="s">
        <v>1377</v>
      </c>
    </row>
    <row r="177" spans="17:28" hidden="1" x14ac:dyDescent="0.25">
      <c r="Q177" s="455"/>
      <c r="R177" s="86">
        <v>592</v>
      </c>
      <c r="S177" s="86">
        <v>287</v>
      </c>
      <c r="T177" s="86">
        <v>20</v>
      </c>
      <c r="U177" s="84">
        <v>500</v>
      </c>
      <c r="V177" s="86">
        <v>3</v>
      </c>
      <c r="W177" s="61"/>
      <c r="X177" s="200" t="s">
        <v>651</v>
      </c>
      <c r="Y177" s="201" t="s">
        <v>651</v>
      </c>
      <c r="Z177" s="66" t="s">
        <v>651</v>
      </c>
      <c r="AA177" s="66" t="s">
        <v>651</v>
      </c>
    </row>
    <row r="178" spans="17:28" x14ac:dyDescent="0.25">
      <c r="Q178" s="455"/>
      <c r="R178" s="86">
        <v>592</v>
      </c>
      <c r="S178" s="86">
        <v>490</v>
      </c>
      <c r="T178" s="86">
        <v>20</v>
      </c>
      <c r="U178" s="84">
        <v>300</v>
      </c>
      <c r="V178" s="86">
        <v>5</v>
      </c>
      <c r="W178" s="61" t="s">
        <v>441</v>
      </c>
      <c r="X178" s="200">
        <v>193434</v>
      </c>
      <c r="Y178" s="201">
        <v>16</v>
      </c>
      <c r="Z178" s="66">
        <v>247071</v>
      </c>
      <c r="AA178" s="66">
        <v>21</v>
      </c>
      <c r="AB178" s="340" t="s">
        <v>1378</v>
      </c>
    </row>
    <row r="179" spans="17:28" hidden="1" x14ac:dyDescent="0.25">
      <c r="Q179" s="455"/>
      <c r="R179" s="86">
        <v>592</v>
      </c>
      <c r="S179" s="86">
        <v>490</v>
      </c>
      <c r="T179" s="86">
        <v>20</v>
      </c>
      <c r="U179" s="84">
        <v>360</v>
      </c>
      <c r="V179" s="86">
        <v>5</v>
      </c>
      <c r="W179" s="61"/>
      <c r="X179" s="200" t="s">
        <v>651</v>
      </c>
      <c r="Y179" s="201" t="s">
        <v>651</v>
      </c>
      <c r="Z179" s="66" t="s">
        <v>651</v>
      </c>
      <c r="AA179" s="66" t="s">
        <v>651</v>
      </c>
    </row>
    <row r="180" spans="17:28" x14ac:dyDescent="0.25">
      <c r="Q180" s="455"/>
      <c r="R180" s="86">
        <v>592</v>
      </c>
      <c r="S180" s="86">
        <v>490</v>
      </c>
      <c r="T180" s="86">
        <v>20</v>
      </c>
      <c r="U180" s="84">
        <v>500</v>
      </c>
      <c r="V180" s="86">
        <v>5</v>
      </c>
      <c r="W180" s="61" t="s">
        <v>442</v>
      </c>
      <c r="X180" s="200">
        <v>304970</v>
      </c>
      <c r="Y180" s="201">
        <v>25</v>
      </c>
      <c r="Z180" s="66">
        <v>389536</v>
      </c>
      <c r="AA180" s="66">
        <v>32</v>
      </c>
      <c r="AB180" s="340" t="s">
        <v>1390</v>
      </c>
    </row>
    <row r="181" spans="17:28" x14ac:dyDescent="0.25">
      <c r="Q181" s="455"/>
      <c r="R181" s="86">
        <v>592</v>
      </c>
      <c r="S181" s="86">
        <v>592</v>
      </c>
      <c r="T181" s="86">
        <v>20</v>
      </c>
      <c r="U181" s="84">
        <v>300</v>
      </c>
      <c r="V181" s="86">
        <v>6</v>
      </c>
      <c r="W181" s="61" t="s">
        <v>421</v>
      </c>
      <c r="X181" s="200">
        <v>268982</v>
      </c>
      <c r="Y181" s="201">
        <v>22</v>
      </c>
      <c r="Z181" s="66">
        <v>343568</v>
      </c>
      <c r="AA181" s="66">
        <v>29</v>
      </c>
      <c r="AB181" s="340" t="s">
        <v>1380</v>
      </c>
    </row>
    <row r="182" spans="17:28" x14ac:dyDescent="0.25">
      <c r="Q182" s="455"/>
      <c r="R182" s="86">
        <v>592</v>
      </c>
      <c r="S182" s="86">
        <v>592</v>
      </c>
      <c r="T182" s="86">
        <v>20</v>
      </c>
      <c r="U182" s="84">
        <v>360</v>
      </c>
      <c r="V182" s="86">
        <v>6</v>
      </c>
      <c r="W182" s="61" t="s">
        <v>395</v>
      </c>
      <c r="X182" s="200">
        <v>287126</v>
      </c>
      <c r="Y182" s="201">
        <v>24</v>
      </c>
      <c r="Z182" s="66">
        <v>366744</v>
      </c>
      <c r="AA182" s="66">
        <v>31</v>
      </c>
      <c r="AB182" s="340" t="s">
        <v>1381</v>
      </c>
    </row>
    <row r="183" spans="17:28" x14ac:dyDescent="0.25">
      <c r="Q183" s="455"/>
      <c r="R183" s="86">
        <v>592</v>
      </c>
      <c r="S183" s="86">
        <v>592</v>
      </c>
      <c r="T183" s="86">
        <v>20</v>
      </c>
      <c r="U183" s="84">
        <v>500</v>
      </c>
      <c r="V183" s="86">
        <v>6</v>
      </c>
      <c r="W183" s="61" t="s">
        <v>396</v>
      </c>
      <c r="X183" s="200">
        <v>308642</v>
      </c>
      <c r="Y183" s="201">
        <v>26</v>
      </c>
      <c r="Z183" s="66">
        <v>394226</v>
      </c>
      <c r="AA183" s="66">
        <v>33</v>
      </c>
      <c r="AB183" s="340" t="s">
        <v>1382</v>
      </c>
    </row>
    <row r="184" spans="17:28" hidden="1" x14ac:dyDescent="0.25">
      <c r="Q184" s="455"/>
      <c r="R184" s="86">
        <v>610</v>
      </c>
      <c r="S184" s="86">
        <v>305</v>
      </c>
      <c r="T184" s="86">
        <v>20</v>
      </c>
      <c r="U184" s="84">
        <v>300</v>
      </c>
      <c r="V184" s="86">
        <v>3</v>
      </c>
      <c r="W184" s="61"/>
      <c r="X184" s="200" t="s">
        <v>651</v>
      </c>
      <c r="Y184" s="201" t="s">
        <v>651</v>
      </c>
      <c r="Z184" s="66" t="s">
        <v>651</v>
      </c>
      <c r="AA184" s="66" t="s">
        <v>651</v>
      </c>
    </row>
    <row r="185" spans="17:28" x14ac:dyDescent="0.25">
      <c r="Q185" s="455"/>
      <c r="R185" s="86">
        <v>610</v>
      </c>
      <c r="S185" s="86">
        <v>305</v>
      </c>
      <c r="T185" s="86">
        <v>20</v>
      </c>
      <c r="U185" s="84">
        <v>360</v>
      </c>
      <c r="V185" s="86">
        <v>3</v>
      </c>
      <c r="W185" s="61" t="s">
        <v>443</v>
      </c>
      <c r="X185" s="200">
        <v>220938</v>
      </c>
      <c r="Y185" s="201">
        <v>18</v>
      </c>
      <c r="Z185" s="66">
        <v>282203</v>
      </c>
      <c r="AA185" s="66">
        <v>24</v>
      </c>
      <c r="AB185" s="340" t="s">
        <v>1391</v>
      </c>
    </row>
    <row r="186" spans="17:28" hidden="1" x14ac:dyDescent="0.25">
      <c r="Q186" s="455"/>
      <c r="R186" s="86">
        <v>610</v>
      </c>
      <c r="S186" s="86">
        <v>305</v>
      </c>
      <c r="T186" s="86">
        <v>20</v>
      </c>
      <c r="U186" s="84">
        <v>500</v>
      </c>
      <c r="V186" s="86">
        <v>3</v>
      </c>
      <c r="W186" s="61"/>
      <c r="X186" s="200" t="s">
        <v>651</v>
      </c>
      <c r="Y186" s="201" t="s">
        <v>651</v>
      </c>
      <c r="Z186" s="66" t="s">
        <v>651</v>
      </c>
      <c r="AA186" s="66" t="s">
        <v>651</v>
      </c>
    </row>
    <row r="187" spans="17:28" x14ac:dyDescent="0.25">
      <c r="Q187" s="455"/>
      <c r="R187" s="86">
        <v>610</v>
      </c>
      <c r="S187" s="86">
        <v>610</v>
      </c>
      <c r="T187" s="86">
        <v>20</v>
      </c>
      <c r="U187" s="84">
        <v>300</v>
      </c>
      <c r="V187" s="86">
        <v>6</v>
      </c>
      <c r="W187" s="61" t="s">
        <v>444</v>
      </c>
      <c r="X187" s="200">
        <v>280855</v>
      </c>
      <c r="Y187" s="201">
        <v>23</v>
      </c>
      <c r="Z187" s="66">
        <v>358734</v>
      </c>
      <c r="AA187" s="66">
        <v>30</v>
      </c>
      <c r="AB187" s="340" t="s">
        <v>1383</v>
      </c>
    </row>
    <row r="188" spans="17:28" x14ac:dyDescent="0.25">
      <c r="Q188" s="455"/>
      <c r="R188" s="86">
        <v>610</v>
      </c>
      <c r="S188" s="86">
        <v>610</v>
      </c>
      <c r="T188" s="86">
        <v>20</v>
      </c>
      <c r="U188" s="84">
        <v>360</v>
      </c>
      <c r="V188" s="86">
        <v>6</v>
      </c>
      <c r="W188" s="61" t="s">
        <v>445</v>
      </c>
      <c r="X188" s="200">
        <v>288349</v>
      </c>
      <c r="Y188" s="201">
        <v>24</v>
      </c>
      <c r="Z188" s="66">
        <v>368305</v>
      </c>
      <c r="AA188" s="66">
        <v>31</v>
      </c>
      <c r="AB188" s="340" t="s">
        <v>1384</v>
      </c>
    </row>
    <row r="189" spans="17:28" hidden="1" x14ac:dyDescent="0.25">
      <c r="Q189" s="455"/>
      <c r="R189" s="86">
        <v>610</v>
      </c>
      <c r="S189" s="86">
        <v>610</v>
      </c>
      <c r="T189" s="86">
        <v>20</v>
      </c>
      <c r="U189" s="84">
        <v>500</v>
      </c>
      <c r="V189" s="86">
        <v>6</v>
      </c>
      <c r="W189" s="61"/>
      <c r="X189" s="200" t="s">
        <v>651</v>
      </c>
      <c r="Y189" s="201" t="s">
        <v>651</v>
      </c>
      <c r="Z189" s="66" t="s">
        <v>651</v>
      </c>
      <c r="AA189" s="66" t="s">
        <v>651</v>
      </c>
    </row>
    <row r="190" spans="17:28" hidden="1" x14ac:dyDescent="0.25">
      <c r="Q190" s="455"/>
      <c r="R190" s="86">
        <v>892</v>
      </c>
      <c r="S190" s="86">
        <v>287</v>
      </c>
      <c r="T190" s="86">
        <v>20</v>
      </c>
      <c r="U190" s="84">
        <v>300</v>
      </c>
      <c r="V190" s="86">
        <v>3</v>
      </c>
      <c r="W190" s="61"/>
      <c r="X190" s="200" t="s">
        <v>651</v>
      </c>
      <c r="Y190" s="201" t="s">
        <v>651</v>
      </c>
      <c r="Z190" s="66" t="s">
        <v>651</v>
      </c>
      <c r="AA190" s="66" t="s">
        <v>651</v>
      </c>
    </row>
    <row r="191" spans="17:28" hidden="1" x14ac:dyDescent="0.25">
      <c r="Q191" s="455"/>
      <c r="R191" s="86">
        <v>892</v>
      </c>
      <c r="S191" s="86">
        <v>287</v>
      </c>
      <c r="T191" s="86">
        <v>20</v>
      </c>
      <c r="U191" s="84">
        <v>360</v>
      </c>
      <c r="V191" s="86">
        <v>3</v>
      </c>
      <c r="W191" s="61"/>
      <c r="X191" s="200" t="s">
        <v>651</v>
      </c>
      <c r="Y191" s="201" t="s">
        <v>651</v>
      </c>
      <c r="Z191" s="66" t="s">
        <v>651</v>
      </c>
      <c r="AA191" s="66" t="s">
        <v>651</v>
      </c>
    </row>
    <row r="192" spans="17:28" hidden="1" x14ac:dyDescent="0.25">
      <c r="Q192" s="455"/>
      <c r="R192" s="86">
        <v>892</v>
      </c>
      <c r="S192" s="86">
        <v>287</v>
      </c>
      <c r="T192" s="86">
        <v>20</v>
      </c>
      <c r="U192" s="84">
        <v>500</v>
      </c>
      <c r="V192" s="86">
        <v>3</v>
      </c>
      <c r="W192" s="61"/>
      <c r="X192" s="200" t="s">
        <v>651</v>
      </c>
      <c r="Y192" s="201" t="s">
        <v>651</v>
      </c>
      <c r="Z192" s="66" t="s">
        <v>651</v>
      </c>
      <c r="AA192" s="66" t="s">
        <v>651</v>
      </c>
    </row>
    <row r="193" spans="17:28" hidden="1" x14ac:dyDescent="0.25">
      <c r="Q193" s="455"/>
      <c r="R193" s="86">
        <v>892</v>
      </c>
      <c r="S193" s="86">
        <v>490</v>
      </c>
      <c r="T193" s="86">
        <v>20</v>
      </c>
      <c r="U193" s="84">
        <v>300</v>
      </c>
      <c r="V193" s="86">
        <v>5</v>
      </c>
      <c r="W193" s="61"/>
      <c r="X193" s="200" t="s">
        <v>651</v>
      </c>
      <c r="Y193" s="201" t="s">
        <v>651</v>
      </c>
      <c r="Z193" s="66" t="s">
        <v>651</v>
      </c>
      <c r="AA193" s="66" t="s">
        <v>651</v>
      </c>
    </row>
    <row r="194" spans="17:28" x14ac:dyDescent="0.25">
      <c r="Q194" s="455"/>
      <c r="R194" s="86">
        <v>892</v>
      </c>
      <c r="S194" s="86">
        <v>490</v>
      </c>
      <c r="T194" s="86">
        <v>20</v>
      </c>
      <c r="U194" s="84">
        <v>360</v>
      </c>
      <c r="V194" s="86">
        <v>5</v>
      </c>
      <c r="W194" s="61" t="s">
        <v>446</v>
      </c>
      <c r="X194" s="200">
        <v>260956</v>
      </c>
      <c r="Y194" s="201">
        <v>22</v>
      </c>
      <c r="Z194" s="66">
        <v>333317</v>
      </c>
      <c r="AA194" s="66">
        <v>28</v>
      </c>
      <c r="AB194" s="340" t="s">
        <v>1386</v>
      </c>
    </row>
    <row r="195" spans="17:28" hidden="1" x14ac:dyDescent="0.25">
      <c r="Q195" s="455"/>
      <c r="R195" s="86">
        <v>892</v>
      </c>
      <c r="S195" s="86">
        <v>490</v>
      </c>
      <c r="T195" s="86">
        <v>20</v>
      </c>
      <c r="U195" s="84">
        <v>500</v>
      </c>
      <c r="V195" s="86">
        <v>5</v>
      </c>
      <c r="W195" s="61"/>
      <c r="X195" s="200" t="s">
        <v>651</v>
      </c>
      <c r="Y195" s="201" t="s">
        <v>651</v>
      </c>
      <c r="Z195" s="66" t="s">
        <v>651</v>
      </c>
      <c r="AA195" s="66" t="s">
        <v>651</v>
      </c>
    </row>
    <row r="196" spans="17:28" hidden="1" x14ac:dyDescent="0.25">
      <c r="Q196" s="455"/>
      <c r="R196" s="86">
        <v>892</v>
      </c>
      <c r="S196" s="86">
        <v>592</v>
      </c>
      <c r="T196" s="86">
        <v>20</v>
      </c>
      <c r="U196" s="84">
        <v>300</v>
      </c>
      <c r="V196" s="86">
        <v>6</v>
      </c>
      <c r="W196" s="61"/>
      <c r="X196" s="200" t="s">
        <v>651</v>
      </c>
      <c r="Y196" s="201" t="s">
        <v>651</v>
      </c>
      <c r="Z196" s="66" t="s">
        <v>651</v>
      </c>
      <c r="AA196" s="66" t="s">
        <v>651</v>
      </c>
    </row>
    <row r="197" spans="17:28" x14ac:dyDescent="0.25">
      <c r="Q197" s="455"/>
      <c r="R197" s="86">
        <v>892</v>
      </c>
      <c r="S197" s="86">
        <v>592</v>
      </c>
      <c r="T197" s="86">
        <v>20</v>
      </c>
      <c r="U197" s="84">
        <v>360</v>
      </c>
      <c r="V197" s="86">
        <v>6</v>
      </c>
      <c r="W197" s="61" t="s">
        <v>447</v>
      </c>
      <c r="X197" s="200">
        <v>314384</v>
      </c>
      <c r="Y197" s="201">
        <v>26</v>
      </c>
      <c r="Z197" s="66">
        <v>401560</v>
      </c>
      <c r="AA197" s="66">
        <v>33</v>
      </c>
      <c r="AB197" s="340" t="s">
        <v>1397</v>
      </c>
    </row>
    <row r="198" spans="17:28" ht="16.5" hidden="1" thickBot="1" x14ac:dyDescent="0.3">
      <c r="Q198" s="456"/>
      <c r="R198" s="88">
        <v>892</v>
      </c>
      <c r="S198" s="88">
        <v>592</v>
      </c>
      <c r="T198" s="88">
        <v>20</v>
      </c>
      <c r="U198" s="89">
        <v>500</v>
      </c>
      <c r="V198" s="88">
        <v>6</v>
      </c>
      <c r="W198" s="90"/>
      <c r="X198" s="200" t="s">
        <v>651</v>
      </c>
      <c r="Y198" s="201" t="s">
        <v>651</v>
      </c>
      <c r="Z198" s="91" t="s">
        <v>651</v>
      </c>
      <c r="AA198" s="66" t="s">
        <v>651</v>
      </c>
    </row>
    <row r="199" spans="17:28" hidden="1" x14ac:dyDescent="0.25">
      <c r="Q199" s="454" t="s">
        <v>242</v>
      </c>
      <c r="R199" s="80">
        <v>287</v>
      </c>
      <c r="S199" s="80">
        <v>287</v>
      </c>
      <c r="T199" s="80">
        <v>20</v>
      </c>
      <c r="U199" s="81">
        <v>300</v>
      </c>
      <c r="V199" s="80">
        <v>3</v>
      </c>
      <c r="W199" s="82"/>
      <c r="X199" s="200" t="s">
        <v>651</v>
      </c>
      <c r="Y199" s="201" t="s">
        <v>651</v>
      </c>
      <c r="Z199" s="83" t="s">
        <v>651</v>
      </c>
      <c r="AA199" s="66" t="s">
        <v>651</v>
      </c>
    </row>
    <row r="200" spans="17:28" hidden="1" x14ac:dyDescent="0.25">
      <c r="Q200" s="455"/>
      <c r="R200" s="86">
        <v>287</v>
      </c>
      <c r="S200" s="86">
        <v>287</v>
      </c>
      <c r="T200" s="86">
        <v>20</v>
      </c>
      <c r="U200" s="84">
        <v>360</v>
      </c>
      <c r="V200" s="86">
        <v>3</v>
      </c>
      <c r="W200" s="61"/>
      <c r="X200" s="200" t="s">
        <v>651</v>
      </c>
      <c r="Y200" s="201" t="s">
        <v>651</v>
      </c>
      <c r="Z200" s="66" t="s">
        <v>651</v>
      </c>
      <c r="AA200" s="66" t="s">
        <v>651</v>
      </c>
    </row>
    <row r="201" spans="17:28" x14ac:dyDescent="0.25">
      <c r="Q201" s="455"/>
      <c r="R201" s="86">
        <v>287</v>
      </c>
      <c r="S201" s="86">
        <v>287</v>
      </c>
      <c r="T201" s="86">
        <v>20</v>
      </c>
      <c r="U201" s="84">
        <v>500</v>
      </c>
      <c r="V201" s="86">
        <v>3</v>
      </c>
      <c r="W201" s="61" t="s">
        <v>448</v>
      </c>
      <c r="X201" s="200">
        <v>174422</v>
      </c>
      <c r="Y201" s="201">
        <v>15</v>
      </c>
      <c r="Z201" s="66">
        <v>222788</v>
      </c>
      <c r="AA201" s="66">
        <v>19</v>
      </c>
      <c r="AB201" s="340" t="s">
        <v>1393</v>
      </c>
    </row>
    <row r="202" spans="17:28" hidden="1" x14ac:dyDescent="0.25">
      <c r="Q202" s="455"/>
      <c r="R202" s="86">
        <v>305</v>
      </c>
      <c r="S202" s="86">
        <v>305</v>
      </c>
      <c r="T202" s="86">
        <v>20</v>
      </c>
      <c r="U202" s="84">
        <v>300</v>
      </c>
      <c r="V202" s="86">
        <v>3</v>
      </c>
      <c r="W202" s="61"/>
      <c r="X202" s="200" t="s">
        <v>651</v>
      </c>
      <c r="Y202" s="201" t="s">
        <v>651</v>
      </c>
      <c r="Z202" s="66" t="s">
        <v>651</v>
      </c>
      <c r="AA202" s="66" t="s">
        <v>651</v>
      </c>
    </row>
    <row r="203" spans="17:28" x14ac:dyDescent="0.25">
      <c r="Q203" s="455"/>
      <c r="R203" s="86">
        <v>305</v>
      </c>
      <c r="S203" s="86">
        <v>305</v>
      </c>
      <c r="T203" s="86">
        <v>20</v>
      </c>
      <c r="U203" s="84">
        <v>360</v>
      </c>
      <c r="V203" s="86">
        <v>3</v>
      </c>
      <c r="W203" s="61" t="s">
        <v>449</v>
      </c>
      <c r="X203" s="200">
        <v>133351</v>
      </c>
      <c r="Y203" s="201">
        <v>11</v>
      </c>
      <c r="Z203" s="66">
        <v>170329</v>
      </c>
      <c r="AA203" s="66">
        <v>14</v>
      </c>
      <c r="AB203" s="340" t="s">
        <v>1394</v>
      </c>
    </row>
    <row r="204" spans="17:28" hidden="1" x14ac:dyDescent="0.25">
      <c r="Q204" s="455"/>
      <c r="R204" s="86">
        <v>305</v>
      </c>
      <c r="S204" s="86">
        <v>305</v>
      </c>
      <c r="T204" s="86">
        <v>20</v>
      </c>
      <c r="U204" s="84">
        <v>500</v>
      </c>
      <c r="V204" s="86">
        <v>3</v>
      </c>
      <c r="W204" s="61"/>
      <c r="X204" s="200" t="s">
        <v>651</v>
      </c>
      <c r="Y204" s="201" t="s">
        <v>651</v>
      </c>
      <c r="Z204" s="66" t="s">
        <v>651</v>
      </c>
      <c r="AA204" s="66" t="s">
        <v>651</v>
      </c>
    </row>
    <row r="205" spans="17:28" hidden="1" x14ac:dyDescent="0.25">
      <c r="Q205" s="455"/>
      <c r="R205" s="86">
        <v>490</v>
      </c>
      <c r="S205" s="86">
        <v>287</v>
      </c>
      <c r="T205" s="86">
        <v>20</v>
      </c>
      <c r="U205" s="84">
        <v>300</v>
      </c>
      <c r="V205" s="86">
        <v>5</v>
      </c>
      <c r="W205" s="61"/>
      <c r="X205" s="200" t="s">
        <v>651</v>
      </c>
      <c r="Y205" s="201" t="s">
        <v>651</v>
      </c>
      <c r="Z205" s="66" t="s">
        <v>651</v>
      </c>
      <c r="AA205" s="66" t="s">
        <v>651</v>
      </c>
    </row>
    <row r="206" spans="17:28" hidden="1" x14ac:dyDescent="0.25">
      <c r="Q206" s="455"/>
      <c r="R206" s="86">
        <v>490</v>
      </c>
      <c r="S206" s="86">
        <v>287</v>
      </c>
      <c r="T206" s="86">
        <v>20</v>
      </c>
      <c r="U206" s="84">
        <v>360</v>
      </c>
      <c r="V206" s="86">
        <v>5</v>
      </c>
      <c r="W206" s="61"/>
      <c r="X206" s="200" t="s">
        <v>651</v>
      </c>
      <c r="Y206" s="201" t="s">
        <v>651</v>
      </c>
      <c r="Z206" s="66" t="s">
        <v>651</v>
      </c>
      <c r="AA206" s="66" t="s">
        <v>651</v>
      </c>
    </row>
    <row r="207" spans="17:28" hidden="1" x14ac:dyDescent="0.25">
      <c r="Q207" s="455"/>
      <c r="R207" s="86">
        <v>490</v>
      </c>
      <c r="S207" s="86">
        <v>287</v>
      </c>
      <c r="T207" s="86">
        <v>20</v>
      </c>
      <c r="U207" s="84">
        <v>500</v>
      </c>
      <c r="V207" s="86">
        <v>5</v>
      </c>
      <c r="W207" s="61"/>
      <c r="X207" s="200" t="s">
        <v>651</v>
      </c>
      <c r="Y207" s="201" t="s">
        <v>651</v>
      </c>
      <c r="Z207" s="66" t="s">
        <v>651</v>
      </c>
      <c r="AA207" s="66" t="s">
        <v>651</v>
      </c>
    </row>
    <row r="208" spans="17:28" hidden="1" x14ac:dyDescent="0.25">
      <c r="Q208" s="455"/>
      <c r="R208" s="86">
        <v>500</v>
      </c>
      <c r="S208" s="86">
        <v>500</v>
      </c>
      <c r="T208" s="86">
        <v>20</v>
      </c>
      <c r="U208" s="84">
        <v>300</v>
      </c>
      <c r="V208" s="86">
        <v>5</v>
      </c>
      <c r="W208" s="61"/>
      <c r="X208" s="200" t="s">
        <v>651</v>
      </c>
      <c r="Y208" s="201" t="s">
        <v>651</v>
      </c>
      <c r="Z208" s="66" t="s">
        <v>651</v>
      </c>
      <c r="AA208" s="66" t="s">
        <v>651</v>
      </c>
    </row>
    <row r="209" spans="17:28" x14ac:dyDescent="0.25">
      <c r="Q209" s="455"/>
      <c r="R209" s="86">
        <v>500</v>
      </c>
      <c r="S209" s="86">
        <v>500</v>
      </c>
      <c r="T209" s="86">
        <v>20</v>
      </c>
      <c r="U209" s="84">
        <v>360</v>
      </c>
      <c r="V209" s="86">
        <v>5</v>
      </c>
      <c r="W209" s="61" t="s">
        <v>450</v>
      </c>
      <c r="X209" s="200">
        <v>228185</v>
      </c>
      <c r="Y209" s="201">
        <v>19</v>
      </c>
      <c r="Z209" s="66">
        <v>291459</v>
      </c>
      <c r="AA209" s="66">
        <v>24</v>
      </c>
      <c r="AB209" s="340" t="s">
        <v>1375</v>
      </c>
    </row>
    <row r="210" spans="17:28" hidden="1" x14ac:dyDescent="0.25">
      <c r="Q210" s="455"/>
      <c r="R210" s="86">
        <v>500</v>
      </c>
      <c r="S210" s="86">
        <v>500</v>
      </c>
      <c r="T210" s="86">
        <v>20</v>
      </c>
      <c r="U210" s="84">
        <v>500</v>
      </c>
      <c r="V210" s="86">
        <v>5</v>
      </c>
      <c r="W210" s="61"/>
      <c r="X210" s="200" t="s">
        <v>651</v>
      </c>
      <c r="Y210" s="201" t="s">
        <v>651</v>
      </c>
      <c r="Z210" s="66" t="s">
        <v>651</v>
      </c>
      <c r="AA210" s="66" t="s">
        <v>651</v>
      </c>
    </row>
    <row r="211" spans="17:28" hidden="1" x14ac:dyDescent="0.25">
      <c r="Q211" s="455"/>
      <c r="R211" s="86">
        <v>592</v>
      </c>
      <c r="S211" s="86">
        <v>287</v>
      </c>
      <c r="T211" s="86">
        <v>20</v>
      </c>
      <c r="U211" s="84">
        <v>300</v>
      </c>
      <c r="V211" s="86">
        <v>3</v>
      </c>
      <c r="W211" s="61"/>
      <c r="X211" s="200" t="s">
        <v>651</v>
      </c>
      <c r="Y211" s="201" t="s">
        <v>651</v>
      </c>
      <c r="Z211" s="66" t="s">
        <v>651</v>
      </c>
      <c r="AA211" s="66" t="s">
        <v>651</v>
      </c>
    </row>
    <row r="212" spans="17:28" hidden="1" x14ac:dyDescent="0.25">
      <c r="Q212" s="455"/>
      <c r="R212" s="86">
        <v>592</v>
      </c>
      <c r="S212" s="86">
        <v>287</v>
      </c>
      <c r="T212" s="86">
        <v>20</v>
      </c>
      <c r="U212" s="84">
        <v>360</v>
      </c>
      <c r="V212" s="86">
        <v>3</v>
      </c>
      <c r="W212" s="61"/>
      <c r="X212" s="200" t="s">
        <v>651</v>
      </c>
      <c r="Y212" s="201" t="s">
        <v>651</v>
      </c>
      <c r="Z212" s="66" t="s">
        <v>651</v>
      </c>
      <c r="AA212" s="66" t="s">
        <v>651</v>
      </c>
    </row>
    <row r="213" spans="17:28" x14ac:dyDescent="0.25">
      <c r="Q213" s="455"/>
      <c r="R213" s="86">
        <v>592</v>
      </c>
      <c r="S213" s="86">
        <v>287</v>
      </c>
      <c r="T213" s="86">
        <v>20</v>
      </c>
      <c r="U213" s="84">
        <v>500</v>
      </c>
      <c r="V213" s="86">
        <v>3</v>
      </c>
      <c r="W213" s="61" t="s">
        <v>451</v>
      </c>
      <c r="X213" s="200">
        <v>242142</v>
      </c>
      <c r="Y213" s="201">
        <v>20</v>
      </c>
      <c r="Z213" s="66">
        <v>309287</v>
      </c>
      <c r="AA213" s="66">
        <v>26</v>
      </c>
      <c r="AB213" s="340" t="s">
        <v>1389</v>
      </c>
    </row>
    <row r="214" spans="17:28" hidden="1" x14ac:dyDescent="0.25">
      <c r="Q214" s="455"/>
      <c r="R214" s="86">
        <v>592</v>
      </c>
      <c r="S214" s="86">
        <v>490</v>
      </c>
      <c r="T214" s="86">
        <v>20</v>
      </c>
      <c r="U214" s="84">
        <v>300</v>
      </c>
      <c r="V214" s="86">
        <v>5</v>
      </c>
      <c r="W214" s="61"/>
      <c r="X214" s="200" t="s">
        <v>651</v>
      </c>
      <c r="Y214" s="201" t="s">
        <v>651</v>
      </c>
      <c r="Z214" s="66" t="s">
        <v>651</v>
      </c>
      <c r="AA214" s="66" t="s">
        <v>651</v>
      </c>
    </row>
    <row r="215" spans="17:28" hidden="1" x14ac:dyDescent="0.25">
      <c r="Q215" s="455"/>
      <c r="R215" s="86">
        <v>592</v>
      </c>
      <c r="S215" s="86">
        <v>490</v>
      </c>
      <c r="T215" s="86">
        <v>20</v>
      </c>
      <c r="U215" s="84">
        <v>360</v>
      </c>
      <c r="V215" s="86">
        <v>5</v>
      </c>
      <c r="W215" s="61"/>
      <c r="X215" s="200" t="s">
        <v>651</v>
      </c>
      <c r="Y215" s="201" t="s">
        <v>651</v>
      </c>
      <c r="Z215" s="66" t="s">
        <v>651</v>
      </c>
      <c r="AA215" s="66" t="s">
        <v>651</v>
      </c>
    </row>
    <row r="216" spans="17:28" hidden="1" x14ac:dyDescent="0.25">
      <c r="Q216" s="455"/>
      <c r="R216" s="86">
        <v>592</v>
      </c>
      <c r="S216" s="86">
        <v>490</v>
      </c>
      <c r="T216" s="86">
        <v>20</v>
      </c>
      <c r="U216" s="84">
        <v>500</v>
      </c>
      <c r="V216" s="86">
        <v>5</v>
      </c>
      <c r="W216" s="61"/>
      <c r="X216" s="200" t="s">
        <v>651</v>
      </c>
      <c r="Y216" s="201" t="s">
        <v>651</v>
      </c>
      <c r="Z216" s="66" t="s">
        <v>651</v>
      </c>
      <c r="AA216" s="66" t="s">
        <v>651</v>
      </c>
    </row>
    <row r="217" spans="17:28" x14ac:dyDescent="0.25">
      <c r="Q217" s="455"/>
      <c r="R217" s="86">
        <v>592</v>
      </c>
      <c r="S217" s="86">
        <v>592</v>
      </c>
      <c r="T217" s="86">
        <v>20</v>
      </c>
      <c r="U217" s="84">
        <v>300</v>
      </c>
      <c r="V217" s="86">
        <v>6</v>
      </c>
      <c r="W217" s="61" t="s">
        <v>421</v>
      </c>
      <c r="X217" s="200">
        <v>295862</v>
      </c>
      <c r="Y217" s="201">
        <v>25</v>
      </c>
      <c r="Z217" s="66">
        <v>377902</v>
      </c>
      <c r="AA217" s="66">
        <v>31</v>
      </c>
      <c r="AB217" s="340" t="s">
        <v>1380</v>
      </c>
    </row>
    <row r="218" spans="17:28" x14ac:dyDescent="0.25">
      <c r="Q218" s="455"/>
      <c r="R218" s="86">
        <v>592</v>
      </c>
      <c r="S218" s="86">
        <v>592</v>
      </c>
      <c r="T218" s="86">
        <v>20</v>
      </c>
      <c r="U218" s="84">
        <v>360</v>
      </c>
      <c r="V218" s="86">
        <v>6</v>
      </c>
      <c r="W218" s="61" t="s">
        <v>395</v>
      </c>
      <c r="X218" s="200">
        <v>228925</v>
      </c>
      <c r="Y218" s="201">
        <v>19</v>
      </c>
      <c r="Z218" s="66">
        <v>292405</v>
      </c>
      <c r="AA218" s="66">
        <v>24</v>
      </c>
      <c r="AB218" s="340" t="s">
        <v>1381</v>
      </c>
    </row>
    <row r="219" spans="17:28" x14ac:dyDescent="0.25">
      <c r="Q219" s="455"/>
      <c r="R219" s="86">
        <v>592</v>
      </c>
      <c r="S219" s="86">
        <v>592</v>
      </c>
      <c r="T219" s="86">
        <v>20</v>
      </c>
      <c r="U219" s="84">
        <v>500</v>
      </c>
      <c r="V219" s="86">
        <v>6</v>
      </c>
      <c r="W219" s="61" t="s">
        <v>452</v>
      </c>
      <c r="X219" s="200">
        <v>365743</v>
      </c>
      <c r="Y219" s="201">
        <v>30</v>
      </c>
      <c r="Z219" s="66">
        <v>467161</v>
      </c>
      <c r="AA219" s="66">
        <v>39</v>
      </c>
      <c r="AB219" s="340" t="s">
        <v>1382</v>
      </c>
    </row>
    <row r="220" spans="17:28" x14ac:dyDescent="0.25">
      <c r="Q220" s="455"/>
      <c r="R220" s="86">
        <v>610</v>
      </c>
      <c r="S220" s="86">
        <v>305</v>
      </c>
      <c r="T220" s="86">
        <v>20</v>
      </c>
      <c r="U220" s="84">
        <v>300</v>
      </c>
      <c r="V220" s="86">
        <v>3</v>
      </c>
      <c r="W220" s="61" t="s">
        <v>453</v>
      </c>
      <c r="X220" s="200">
        <v>194585</v>
      </c>
      <c r="Y220" s="201">
        <v>16</v>
      </c>
      <c r="Z220" s="66">
        <v>248542</v>
      </c>
      <c r="AA220" s="66">
        <v>21</v>
      </c>
      <c r="AB220" s="340" t="s">
        <v>1398</v>
      </c>
    </row>
    <row r="221" spans="17:28" hidden="1" x14ac:dyDescent="0.25">
      <c r="Q221" s="455"/>
      <c r="R221" s="86">
        <v>610</v>
      </c>
      <c r="S221" s="86">
        <v>305</v>
      </c>
      <c r="T221" s="86">
        <v>20</v>
      </c>
      <c r="U221" s="84">
        <v>360</v>
      </c>
      <c r="V221" s="86">
        <v>3</v>
      </c>
      <c r="W221" s="61"/>
      <c r="X221" s="200" t="s">
        <v>651</v>
      </c>
      <c r="Y221" s="201" t="s">
        <v>651</v>
      </c>
      <c r="Z221" s="66" t="s">
        <v>651</v>
      </c>
      <c r="AA221" s="66" t="s">
        <v>651</v>
      </c>
    </row>
    <row r="222" spans="17:28" hidden="1" x14ac:dyDescent="0.25">
      <c r="Q222" s="455"/>
      <c r="R222" s="86">
        <v>610</v>
      </c>
      <c r="S222" s="86">
        <v>305</v>
      </c>
      <c r="T222" s="86">
        <v>20</v>
      </c>
      <c r="U222" s="84">
        <v>500</v>
      </c>
      <c r="V222" s="86">
        <v>3</v>
      </c>
      <c r="W222" s="61"/>
      <c r="X222" s="200" t="s">
        <v>651</v>
      </c>
      <c r="Y222" s="201" t="s">
        <v>651</v>
      </c>
      <c r="Z222" s="66" t="s">
        <v>651</v>
      </c>
      <c r="AA222" s="66" t="s">
        <v>651</v>
      </c>
    </row>
    <row r="223" spans="17:28" hidden="1" x14ac:dyDescent="0.25">
      <c r="Q223" s="455"/>
      <c r="R223" s="86">
        <v>610</v>
      </c>
      <c r="S223" s="86">
        <v>610</v>
      </c>
      <c r="T223" s="86">
        <v>20</v>
      </c>
      <c r="U223" s="84">
        <v>300</v>
      </c>
      <c r="V223" s="86">
        <v>6</v>
      </c>
      <c r="W223" s="61"/>
      <c r="X223" s="200" t="s">
        <v>651</v>
      </c>
      <c r="Y223" s="201" t="s">
        <v>651</v>
      </c>
      <c r="Z223" s="66" t="s">
        <v>651</v>
      </c>
      <c r="AA223" s="66" t="s">
        <v>651</v>
      </c>
    </row>
    <row r="224" spans="17:28" hidden="1" x14ac:dyDescent="0.25">
      <c r="Q224" s="455"/>
      <c r="R224" s="86">
        <v>610</v>
      </c>
      <c r="S224" s="86">
        <v>610</v>
      </c>
      <c r="T224" s="86">
        <v>20</v>
      </c>
      <c r="U224" s="84">
        <v>360</v>
      </c>
      <c r="V224" s="86">
        <v>6</v>
      </c>
      <c r="W224" s="61"/>
      <c r="X224" s="200" t="s">
        <v>651</v>
      </c>
      <c r="Y224" s="201" t="s">
        <v>651</v>
      </c>
      <c r="Z224" s="66" t="s">
        <v>651</v>
      </c>
      <c r="AA224" s="66" t="s">
        <v>651</v>
      </c>
    </row>
    <row r="225" spans="17:27" hidden="1" x14ac:dyDescent="0.25">
      <c r="Q225" s="455"/>
      <c r="R225" s="86">
        <v>610</v>
      </c>
      <c r="S225" s="86">
        <v>610</v>
      </c>
      <c r="T225" s="86">
        <v>20</v>
      </c>
      <c r="U225" s="84">
        <v>500</v>
      </c>
      <c r="V225" s="86">
        <v>6</v>
      </c>
      <c r="W225" s="61"/>
      <c r="X225" s="200" t="s">
        <v>651</v>
      </c>
      <c r="Y225" s="201" t="s">
        <v>651</v>
      </c>
      <c r="Z225" s="66" t="s">
        <v>651</v>
      </c>
      <c r="AA225" s="66" t="s">
        <v>651</v>
      </c>
    </row>
    <row r="226" spans="17:27" hidden="1" x14ac:dyDescent="0.25">
      <c r="Q226" s="455"/>
      <c r="R226" s="86">
        <v>892</v>
      </c>
      <c r="S226" s="86">
        <v>287</v>
      </c>
      <c r="T226" s="86">
        <v>20</v>
      </c>
      <c r="U226" s="84">
        <v>300</v>
      </c>
      <c r="V226" s="86">
        <v>3</v>
      </c>
      <c r="W226" s="61"/>
      <c r="X226" s="200" t="s">
        <v>651</v>
      </c>
      <c r="Y226" s="201" t="s">
        <v>651</v>
      </c>
      <c r="Z226" s="66" t="s">
        <v>651</v>
      </c>
      <c r="AA226" s="66" t="s">
        <v>651</v>
      </c>
    </row>
    <row r="227" spans="17:27" hidden="1" x14ac:dyDescent="0.25">
      <c r="Q227" s="455"/>
      <c r="R227" s="86">
        <v>892</v>
      </c>
      <c r="S227" s="86">
        <v>287</v>
      </c>
      <c r="T227" s="86">
        <v>20</v>
      </c>
      <c r="U227" s="84">
        <v>360</v>
      </c>
      <c r="V227" s="86">
        <v>3</v>
      </c>
      <c r="W227" s="61"/>
      <c r="X227" s="200" t="s">
        <v>651</v>
      </c>
      <c r="Y227" s="201" t="s">
        <v>651</v>
      </c>
      <c r="Z227" s="66" t="s">
        <v>651</v>
      </c>
      <c r="AA227" s="66" t="s">
        <v>651</v>
      </c>
    </row>
    <row r="228" spans="17:27" hidden="1" x14ac:dyDescent="0.25">
      <c r="Q228" s="455"/>
      <c r="R228" s="86">
        <v>892</v>
      </c>
      <c r="S228" s="86">
        <v>287</v>
      </c>
      <c r="T228" s="86">
        <v>20</v>
      </c>
      <c r="U228" s="84">
        <v>500</v>
      </c>
      <c r="V228" s="86">
        <v>3</v>
      </c>
      <c r="W228" s="61"/>
      <c r="X228" s="200" t="s">
        <v>651</v>
      </c>
      <c r="Y228" s="201" t="s">
        <v>651</v>
      </c>
      <c r="Z228" s="66" t="s">
        <v>651</v>
      </c>
      <c r="AA228" s="66" t="s">
        <v>651</v>
      </c>
    </row>
    <row r="229" spans="17:27" hidden="1" x14ac:dyDescent="0.25">
      <c r="Q229" s="455"/>
      <c r="R229" s="86">
        <v>892</v>
      </c>
      <c r="S229" s="86">
        <v>490</v>
      </c>
      <c r="T229" s="86">
        <v>20</v>
      </c>
      <c r="U229" s="84">
        <v>300</v>
      </c>
      <c r="V229" s="86">
        <v>5</v>
      </c>
      <c r="W229" s="61"/>
      <c r="X229" s="200" t="s">
        <v>651</v>
      </c>
      <c r="Y229" s="201" t="s">
        <v>651</v>
      </c>
      <c r="Z229" s="66" t="s">
        <v>651</v>
      </c>
      <c r="AA229" s="66" t="s">
        <v>651</v>
      </c>
    </row>
    <row r="230" spans="17:27" hidden="1" x14ac:dyDescent="0.25">
      <c r="Q230" s="455"/>
      <c r="R230" s="86">
        <v>892</v>
      </c>
      <c r="S230" s="86">
        <v>490</v>
      </c>
      <c r="T230" s="86">
        <v>20</v>
      </c>
      <c r="U230" s="84">
        <v>360</v>
      </c>
      <c r="V230" s="86">
        <v>5</v>
      </c>
      <c r="W230" s="61"/>
      <c r="X230" s="200" t="s">
        <v>651</v>
      </c>
      <c r="Y230" s="201" t="s">
        <v>651</v>
      </c>
      <c r="Z230" s="66" t="s">
        <v>651</v>
      </c>
      <c r="AA230" s="66" t="s">
        <v>651</v>
      </c>
    </row>
    <row r="231" spans="17:27" hidden="1" x14ac:dyDescent="0.25">
      <c r="Q231" s="455"/>
      <c r="R231" s="86">
        <v>892</v>
      </c>
      <c r="S231" s="86">
        <v>490</v>
      </c>
      <c r="T231" s="86">
        <v>20</v>
      </c>
      <c r="U231" s="84">
        <v>500</v>
      </c>
      <c r="V231" s="86">
        <v>5</v>
      </c>
      <c r="W231" s="61"/>
      <c r="X231" s="200" t="s">
        <v>651</v>
      </c>
      <c r="Y231" s="201" t="s">
        <v>651</v>
      </c>
      <c r="Z231" s="66" t="s">
        <v>651</v>
      </c>
      <c r="AA231" s="66" t="s">
        <v>651</v>
      </c>
    </row>
    <row r="232" spans="17:27" hidden="1" x14ac:dyDescent="0.25">
      <c r="Q232" s="455"/>
      <c r="R232" s="86">
        <v>892</v>
      </c>
      <c r="S232" s="86">
        <v>592</v>
      </c>
      <c r="T232" s="86">
        <v>20</v>
      </c>
      <c r="U232" s="84">
        <v>300</v>
      </c>
      <c r="V232" s="86">
        <v>6</v>
      </c>
      <c r="W232" s="61"/>
      <c r="X232" s="200" t="s">
        <v>651</v>
      </c>
      <c r="Y232" s="201" t="s">
        <v>651</v>
      </c>
      <c r="Z232" s="66" t="s">
        <v>651</v>
      </c>
      <c r="AA232" s="66" t="s">
        <v>651</v>
      </c>
    </row>
    <row r="233" spans="17:27" hidden="1" x14ac:dyDescent="0.25">
      <c r="Q233" s="455"/>
      <c r="R233" s="86">
        <v>892</v>
      </c>
      <c r="S233" s="86">
        <v>592</v>
      </c>
      <c r="T233" s="86">
        <v>20</v>
      </c>
      <c r="U233" s="84">
        <v>360</v>
      </c>
      <c r="V233" s="86">
        <v>6</v>
      </c>
      <c r="W233" s="61"/>
      <c r="X233" s="200" t="s">
        <v>651</v>
      </c>
      <c r="Y233" s="201" t="s">
        <v>651</v>
      </c>
      <c r="Z233" s="66" t="s">
        <v>651</v>
      </c>
      <c r="AA233" s="66" t="s">
        <v>651</v>
      </c>
    </row>
    <row r="234" spans="17:27" ht="16.5" hidden="1" thickBot="1" x14ac:dyDescent="0.3">
      <c r="Q234" s="456"/>
      <c r="R234" s="88">
        <v>892</v>
      </c>
      <c r="S234" s="88">
        <v>592</v>
      </c>
      <c r="T234" s="88">
        <v>20</v>
      </c>
      <c r="U234" s="89">
        <v>500</v>
      </c>
      <c r="V234" s="88">
        <v>6</v>
      </c>
      <c r="W234" s="90"/>
      <c r="X234" s="200" t="s">
        <v>651</v>
      </c>
      <c r="Y234" s="201" t="s">
        <v>651</v>
      </c>
      <c r="Z234" s="91" t="s">
        <v>651</v>
      </c>
      <c r="AA234" s="66" t="s">
        <v>651</v>
      </c>
    </row>
    <row r="235" spans="17:27" hidden="1" x14ac:dyDescent="0.25">
      <c r="Q235" s="454" t="s">
        <v>244</v>
      </c>
      <c r="R235" s="80">
        <v>287</v>
      </c>
      <c r="S235" s="80">
        <v>287</v>
      </c>
      <c r="T235" s="80">
        <v>20</v>
      </c>
      <c r="U235" s="81">
        <v>300</v>
      </c>
      <c r="V235" s="80">
        <v>3</v>
      </c>
      <c r="W235" s="82"/>
      <c r="X235" s="200" t="s">
        <v>651</v>
      </c>
      <c r="Y235" s="201" t="s">
        <v>651</v>
      </c>
      <c r="Z235" s="83" t="s">
        <v>651</v>
      </c>
      <c r="AA235" s="66" t="s">
        <v>651</v>
      </c>
    </row>
    <row r="236" spans="17:27" hidden="1" x14ac:dyDescent="0.25">
      <c r="Q236" s="455"/>
      <c r="R236" s="86">
        <v>287</v>
      </c>
      <c r="S236" s="86">
        <v>287</v>
      </c>
      <c r="T236" s="86">
        <v>20</v>
      </c>
      <c r="U236" s="84">
        <v>360</v>
      </c>
      <c r="V236" s="86">
        <v>3</v>
      </c>
      <c r="W236" s="61"/>
      <c r="X236" s="200" t="s">
        <v>651</v>
      </c>
      <c r="Y236" s="201" t="s">
        <v>651</v>
      </c>
      <c r="Z236" s="66" t="s">
        <v>651</v>
      </c>
      <c r="AA236" s="66" t="s">
        <v>651</v>
      </c>
    </row>
    <row r="237" spans="17:27" hidden="1" x14ac:dyDescent="0.25">
      <c r="Q237" s="455"/>
      <c r="R237" s="86">
        <v>287</v>
      </c>
      <c r="S237" s="86">
        <v>287</v>
      </c>
      <c r="T237" s="86">
        <v>20</v>
      </c>
      <c r="U237" s="84">
        <v>500</v>
      </c>
      <c r="V237" s="86">
        <v>3</v>
      </c>
      <c r="W237" s="61"/>
      <c r="X237" s="200" t="s">
        <v>651</v>
      </c>
      <c r="Y237" s="201" t="s">
        <v>651</v>
      </c>
      <c r="Z237" s="66" t="s">
        <v>651</v>
      </c>
      <c r="AA237" s="66" t="s">
        <v>651</v>
      </c>
    </row>
    <row r="238" spans="17:27" hidden="1" x14ac:dyDescent="0.25">
      <c r="Q238" s="455"/>
      <c r="R238" s="86">
        <v>305</v>
      </c>
      <c r="S238" s="86">
        <v>305</v>
      </c>
      <c r="T238" s="86">
        <v>20</v>
      </c>
      <c r="U238" s="84">
        <v>300</v>
      </c>
      <c r="V238" s="86">
        <v>3</v>
      </c>
      <c r="W238" s="61"/>
      <c r="X238" s="200" t="s">
        <v>651</v>
      </c>
      <c r="Y238" s="201" t="s">
        <v>651</v>
      </c>
      <c r="Z238" s="66" t="s">
        <v>651</v>
      </c>
      <c r="AA238" s="66" t="s">
        <v>651</v>
      </c>
    </row>
    <row r="239" spans="17:27" hidden="1" x14ac:dyDescent="0.25">
      <c r="Q239" s="455"/>
      <c r="R239" s="86">
        <v>305</v>
      </c>
      <c r="S239" s="86">
        <v>305</v>
      </c>
      <c r="T239" s="86">
        <v>20</v>
      </c>
      <c r="U239" s="84">
        <v>360</v>
      </c>
      <c r="V239" s="86">
        <v>3</v>
      </c>
      <c r="W239" s="61"/>
      <c r="X239" s="200" t="s">
        <v>651</v>
      </c>
      <c r="Y239" s="201" t="s">
        <v>651</v>
      </c>
      <c r="Z239" s="66" t="s">
        <v>651</v>
      </c>
      <c r="AA239" s="66" t="s">
        <v>651</v>
      </c>
    </row>
    <row r="240" spans="17:27" hidden="1" x14ac:dyDescent="0.25">
      <c r="Q240" s="455"/>
      <c r="R240" s="86">
        <v>305</v>
      </c>
      <c r="S240" s="86">
        <v>305</v>
      </c>
      <c r="T240" s="86">
        <v>20</v>
      </c>
      <c r="U240" s="84">
        <v>500</v>
      </c>
      <c r="V240" s="86">
        <v>3</v>
      </c>
      <c r="W240" s="61"/>
      <c r="X240" s="200" t="s">
        <v>651</v>
      </c>
      <c r="Y240" s="201" t="s">
        <v>651</v>
      </c>
      <c r="Z240" s="66" t="s">
        <v>651</v>
      </c>
      <c r="AA240" s="66" t="s">
        <v>651</v>
      </c>
    </row>
    <row r="241" spans="17:28" hidden="1" x14ac:dyDescent="0.25">
      <c r="Q241" s="455"/>
      <c r="R241" s="86">
        <v>490</v>
      </c>
      <c r="S241" s="86">
        <v>287</v>
      </c>
      <c r="T241" s="86">
        <v>20</v>
      </c>
      <c r="U241" s="84">
        <v>300</v>
      </c>
      <c r="V241" s="86">
        <v>5</v>
      </c>
      <c r="W241" s="61"/>
      <c r="X241" s="200" t="s">
        <v>651</v>
      </c>
      <c r="Y241" s="201" t="s">
        <v>651</v>
      </c>
      <c r="Z241" s="66" t="s">
        <v>651</v>
      </c>
      <c r="AA241" s="66" t="s">
        <v>651</v>
      </c>
    </row>
    <row r="242" spans="17:28" x14ac:dyDescent="0.25">
      <c r="Q242" s="455"/>
      <c r="R242" s="86">
        <v>490</v>
      </c>
      <c r="S242" s="86">
        <v>287</v>
      </c>
      <c r="T242" s="86">
        <v>20</v>
      </c>
      <c r="U242" s="84">
        <v>360</v>
      </c>
      <c r="V242" s="86">
        <v>5</v>
      </c>
      <c r="W242" s="61" t="s">
        <v>454</v>
      </c>
      <c r="X242" s="200">
        <v>194835</v>
      </c>
      <c r="Y242" s="201">
        <v>16</v>
      </c>
      <c r="Z242" s="66">
        <v>248862</v>
      </c>
      <c r="AA242" s="66">
        <v>21</v>
      </c>
      <c r="AB242" s="340" t="s">
        <v>1388</v>
      </c>
    </row>
    <row r="243" spans="17:28" hidden="1" x14ac:dyDescent="0.25">
      <c r="Q243" s="455"/>
      <c r="R243" s="86">
        <v>490</v>
      </c>
      <c r="S243" s="86">
        <v>287</v>
      </c>
      <c r="T243" s="86">
        <v>20</v>
      </c>
      <c r="U243" s="84">
        <v>500</v>
      </c>
      <c r="V243" s="86">
        <v>5</v>
      </c>
      <c r="W243" s="61"/>
      <c r="X243" s="200" t="s">
        <v>651</v>
      </c>
      <c r="Y243" s="201" t="s">
        <v>651</v>
      </c>
      <c r="Z243" s="66" t="s">
        <v>651</v>
      </c>
      <c r="AA243" s="66" t="s">
        <v>651</v>
      </c>
    </row>
    <row r="244" spans="17:28" hidden="1" x14ac:dyDescent="0.25">
      <c r="Q244" s="455"/>
      <c r="R244" s="86">
        <v>500</v>
      </c>
      <c r="S244" s="86">
        <v>500</v>
      </c>
      <c r="T244" s="86">
        <v>20</v>
      </c>
      <c r="U244" s="84">
        <v>300</v>
      </c>
      <c r="V244" s="86">
        <v>5</v>
      </c>
      <c r="W244" s="61"/>
      <c r="X244" s="200" t="s">
        <v>651</v>
      </c>
      <c r="Y244" s="201" t="s">
        <v>651</v>
      </c>
      <c r="Z244" s="66" t="s">
        <v>651</v>
      </c>
      <c r="AA244" s="66" t="s">
        <v>651</v>
      </c>
    </row>
    <row r="245" spans="17:28" hidden="1" x14ac:dyDescent="0.25">
      <c r="Q245" s="455"/>
      <c r="R245" s="86">
        <v>500</v>
      </c>
      <c r="S245" s="86">
        <v>500</v>
      </c>
      <c r="T245" s="86">
        <v>20</v>
      </c>
      <c r="U245" s="84">
        <v>360</v>
      </c>
      <c r="V245" s="86">
        <v>5</v>
      </c>
      <c r="W245" s="61"/>
      <c r="X245" s="200" t="s">
        <v>651</v>
      </c>
      <c r="Y245" s="201" t="s">
        <v>651</v>
      </c>
      <c r="Z245" s="66" t="s">
        <v>651</v>
      </c>
      <c r="AA245" s="66" t="s">
        <v>651</v>
      </c>
    </row>
    <row r="246" spans="17:28" hidden="1" x14ac:dyDescent="0.25">
      <c r="Q246" s="455"/>
      <c r="R246" s="86">
        <v>500</v>
      </c>
      <c r="S246" s="86">
        <v>500</v>
      </c>
      <c r="T246" s="86">
        <v>20</v>
      </c>
      <c r="U246" s="84">
        <v>500</v>
      </c>
      <c r="V246" s="86">
        <v>5</v>
      </c>
      <c r="W246" s="61"/>
      <c r="X246" s="200" t="s">
        <v>651</v>
      </c>
      <c r="Y246" s="201" t="s">
        <v>651</v>
      </c>
      <c r="Z246" s="66" t="s">
        <v>651</v>
      </c>
      <c r="AA246" s="66" t="s">
        <v>651</v>
      </c>
    </row>
    <row r="247" spans="17:28" x14ac:dyDescent="0.25">
      <c r="Q247" s="455"/>
      <c r="R247" s="86">
        <v>592</v>
      </c>
      <c r="S247" s="86">
        <v>287</v>
      </c>
      <c r="T247" s="86">
        <v>20</v>
      </c>
      <c r="U247" s="84">
        <v>300</v>
      </c>
      <c r="V247" s="86">
        <v>3</v>
      </c>
      <c r="W247" s="61" t="s">
        <v>455</v>
      </c>
      <c r="X247" s="200">
        <v>169469</v>
      </c>
      <c r="Y247" s="201">
        <v>14</v>
      </c>
      <c r="Z247" s="66">
        <v>216462</v>
      </c>
      <c r="AA247" s="66">
        <v>18</v>
      </c>
      <c r="AB247" s="340" t="s">
        <v>1376</v>
      </c>
    </row>
    <row r="248" spans="17:28" hidden="1" x14ac:dyDescent="0.25">
      <c r="Q248" s="455"/>
      <c r="R248" s="86">
        <v>592</v>
      </c>
      <c r="S248" s="86">
        <v>287</v>
      </c>
      <c r="T248" s="86">
        <v>20</v>
      </c>
      <c r="U248" s="84">
        <v>360</v>
      </c>
      <c r="V248" s="86">
        <v>3</v>
      </c>
      <c r="W248" s="61"/>
      <c r="X248" s="200" t="s">
        <v>651</v>
      </c>
      <c r="Y248" s="201" t="s">
        <v>651</v>
      </c>
      <c r="Z248" s="66" t="s">
        <v>651</v>
      </c>
      <c r="AA248" s="66" t="s">
        <v>651</v>
      </c>
    </row>
    <row r="249" spans="17:28" x14ac:dyDescent="0.25">
      <c r="Q249" s="455"/>
      <c r="R249" s="86">
        <v>592</v>
      </c>
      <c r="S249" s="86">
        <v>287</v>
      </c>
      <c r="T249" s="86">
        <v>20</v>
      </c>
      <c r="U249" s="84">
        <v>500</v>
      </c>
      <c r="V249" s="86">
        <v>3</v>
      </c>
      <c r="W249" s="61" t="s">
        <v>427</v>
      </c>
      <c r="X249" s="200">
        <v>314467</v>
      </c>
      <c r="Y249" s="201">
        <v>26</v>
      </c>
      <c r="Z249" s="66">
        <v>401666</v>
      </c>
      <c r="AA249" s="66">
        <v>33</v>
      </c>
      <c r="AB249" s="340" t="s">
        <v>1389</v>
      </c>
    </row>
    <row r="250" spans="17:28" hidden="1" x14ac:dyDescent="0.25">
      <c r="Q250" s="455"/>
      <c r="R250" s="86">
        <v>592</v>
      </c>
      <c r="S250" s="86">
        <v>490</v>
      </c>
      <c r="T250" s="86">
        <v>20</v>
      </c>
      <c r="U250" s="84">
        <v>300</v>
      </c>
      <c r="V250" s="86">
        <v>5</v>
      </c>
      <c r="W250" s="61"/>
      <c r="X250" s="200" t="s">
        <v>651</v>
      </c>
      <c r="Y250" s="201" t="s">
        <v>651</v>
      </c>
      <c r="Z250" s="66" t="s">
        <v>651</v>
      </c>
      <c r="AA250" s="66" t="s">
        <v>651</v>
      </c>
    </row>
    <row r="251" spans="17:28" hidden="1" x14ac:dyDescent="0.25">
      <c r="Q251" s="455"/>
      <c r="R251" s="86">
        <v>592</v>
      </c>
      <c r="S251" s="86">
        <v>490</v>
      </c>
      <c r="T251" s="86">
        <v>20</v>
      </c>
      <c r="U251" s="84">
        <v>360</v>
      </c>
      <c r="V251" s="86">
        <v>5</v>
      </c>
      <c r="W251" s="61"/>
      <c r="X251" s="200" t="s">
        <v>651</v>
      </c>
      <c r="Y251" s="201" t="s">
        <v>651</v>
      </c>
      <c r="Z251" s="66" t="s">
        <v>651</v>
      </c>
      <c r="AA251" s="66" t="s">
        <v>651</v>
      </c>
    </row>
    <row r="252" spans="17:28" hidden="1" x14ac:dyDescent="0.25">
      <c r="Q252" s="455"/>
      <c r="R252" s="86">
        <v>592</v>
      </c>
      <c r="S252" s="86">
        <v>490</v>
      </c>
      <c r="T252" s="86">
        <v>20</v>
      </c>
      <c r="U252" s="84">
        <v>500</v>
      </c>
      <c r="V252" s="86">
        <v>5</v>
      </c>
      <c r="W252" s="61"/>
      <c r="X252" s="200" t="s">
        <v>651</v>
      </c>
      <c r="Y252" s="201" t="s">
        <v>651</v>
      </c>
      <c r="Z252" s="66" t="s">
        <v>651</v>
      </c>
      <c r="AA252" s="66" t="s">
        <v>651</v>
      </c>
    </row>
    <row r="253" spans="17:28" x14ac:dyDescent="0.25">
      <c r="Q253" s="455"/>
      <c r="R253" s="86">
        <v>592</v>
      </c>
      <c r="S253" s="86">
        <v>592</v>
      </c>
      <c r="T253" s="86">
        <v>20</v>
      </c>
      <c r="U253" s="84">
        <v>300</v>
      </c>
      <c r="V253" s="86">
        <v>6</v>
      </c>
      <c r="W253" s="61" t="s">
        <v>421</v>
      </c>
      <c r="X253" s="200">
        <v>307154</v>
      </c>
      <c r="Y253" s="201">
        <v>26</v>
      </c>
      <c r="Z253" s="66">
        <v>392326</v>
      </c>
      <c r="AA253" s="66">
        <v>33</v>
      </c>
      <c r="AB253" s="340" t="s">
        <v>1380</v>
      </c>
    </row>
    <row r="254" spans="17:28" x14ac:dyDescent="0.25">
      <c r="Q254" s="455"/>
      <c r="R254" s="86">
        <v>592</v>
      </c>
      <c r="S254" s="86">
        <v>592</v>
      </c>
      <c r="T254" s="86">
        <v>20</v>
      </c>
      <c r="U254" s="84">
        <v>360</v>
      </c>
      <c r="V254" s="86">
        <v>6</v>
      </c>
      <c r="W254" s="61" t="s">
        <v>395</v>
      </c>
      <c r="X254" s="200">
        <v>301318</v>
      </c>
      <c r="Y254" s="201">
        <v>25</v>
      </c>
      <c r="Z254" s="66">
        <v>384871</v>
      </c>
      <c r="AA254" s="66">
        <v>32</v>
      </c>
      <c r="AB254" s="340" t="s">
        <v>1381</v>
      </c>
    </row>
    <row r="255" spans="17:28" x14ac:dyDescent="0.25">
      <c r="Q255" s="455"/>
      <c r="R255" s="86">
        <v>592</v>
      </c>
      <c r="S255" s="86">
        <v>592</v>
      </c>
      <c r="T255" s="86">
        <v>20</v>
      </c>
      <c r="U255" s="84">
        <v>500</v>
      </c>
      <c r="V255" s="86">
        <v>6</v>
      </c>
      <c r="W255" s="61" t="s">
        <v>456</v>
      </c>
      <c r="X255" s="200">
        <v>447851</v>
      </c>
      <c r="Y255" s="201">
        <v>37</v>
      </c>
      <c r="Z255" s="66">
        <v>572037</v>
      </c>
      <c r="AA255" s="66">
        <v>48</v>
      </c>
      <c r="AB255" s="340" t="s">
        <v>1382</v>
      </c>
    </row>
    <row r="256" spans="17:28" hidden="1" x14ac:dyDescent="0.25">
      <c r="Q256" s="455"/>
      <c r="R256" s="86">
        <v>610</v>
      </c>
      <c r="S256" s="86">
        <v>305</v>
      </c>
      <c r="T256" s="86">
        <v>20</v>
      </c>
      <c r="U256" s="84">
        <v>300</v>
      </c>
      <c r="V256" s="86">
        <v>3</v>
      </c>
      <c r="W256" s="61"/>
      <c r="X256" s="200" t="s">
        <v>651</v>
      </c>
      <c r="Y256" s="201" t="s">
        <v>651</v>
      </c>
      <c r="Z256" s="66" t="s">
        <v>651</v>
      </c>
      <c r="AA256" s="66" t="s">
        <v>651</v>
      </c>
    </row>
    <row r="257" spans="17:28" hidden="1" x14ac:dyDescent="0.25">
      <c r="Q257" s="455"/>
      <c r="R257" s="86">
        <v>610</v>
      </c>
      <c r="S257" s="86">
        <v>305</v>
      </c>
      <c r="T257" s="86">
        <v>20</v>
      </c>
      <c r="U257" s="84">
        <v>360</v>
      </c>
      <c r="V257" s="86">
        <v>3</v>
      </c>
      <c r="W257" s="61"/>
      <c r="X257" s="200" t="s">
        <v>651</v>
      </c>
      <c r="Y257" s="201" t="s">
        <v>651</v>
      </c>
      <c r="Z257" s="66" t="s">
        <v>651</v>
      </c>
      <c r="AA257" s="66" t="s">
        <v>651</v>
      </c>
    </row>
    <row r="258" spans="17:28" hidden="1" x14ac:dyDescent="0.25">
      <c r="Q258" s="455"/>
      <c r="R258" s="86">
        <v>610</v>
      </c>
      <c r="S258" s="86">
        <v>305</v>
      </c>
      <c r="T258" s="86">
        <v>20</v>
      </c>
      <c r="U258" s="84">
        <v>500</v>
      </c>
      <c r="V258" s="86">
        <v>3</v>
      </c>
      <c r="W258" s="61"/>
      <c r="X258" s="200" t="s">
        <v>651</v>
      </c>
      <c r="Y258" s="201" t="s">
        <v>651</v>
      </c>
      <c r="Z258" s="66" t="s">
        <v>651</v>
      </c>
      <c r="AA258" s="66" t="s">
        <v>651</v>
      </c>
    </row>
    <row r="259" spans="17:28" hidden="1" x14ac:dyDescent="0.25">
      <c r="Q259" s="455"/>
      <c r="R259" s="86">
        <v>610</v>
      </c>
      <c r="S259" s="86">
        <v>610</v>
      </c>
      <c r="T259" s="86">
        <v>20</v>
      </c>
      <c r="U259" s="84">
        <v>300</v>
      </c>
      <c r="V259" s="86">
        <v>6</v>
      </c>
      <c r="W259" s="61"/>
      <c r="X259" s="200" t="s">
        <v>651</v>
      </c>
      <c r="Y259" s="201" t="s">
        <v>651</v>
      </c>
      <c r="Z259" s="66" t="s">
        <v>651</v>
      </c>
      <c r="AA259" s="66" t="s">
        <v>651</v>
      </c>
    </row>
    <row r="260" spans="17:28" x14ac:dyDescent="0.25">
      <c r="Q260" s="455"/>
      <c r="R260" s="86">
        <v>610</v>
      </c>
      <c r="S260" s="86">
        <v>610</v>
      </c>
      <c r="T260" s="86">
        <v>20</v>
      </c>
      <c r="U260" s="84">
        <v>360</v>
      </c>
      <c r="V260" s="86">
        <v>6</v>
      </c>
      <c r="W260" s="61" t="s">
        <v>457</v>
      </c>
      <c r="X260" s="200">
        <v>290772</v>
      </c>
      <c r="Y260" s="201">
        <v>24</v>
      </c>
      <c r="Z260" s="66">
        <v>371401</v>
      </c>
      <c r="AA260" s="66">
        <v>31</v>
      </c>
      <c r="AB260" s="340" t="s">
        <v>1384</v>
      </c>
    </row>
    <row r="261" spans="17:28" hidden="1" x14ac:dyDescent="0.25">
      <c r="Q261" s="455"/>
      <c r="R261" s="86">
        <v>610</v>
      </c>
      <c r="S261" s="86">
        <v>610</v>
      </c>
      <c r="T261" s="86">
        <v>20</v>
      </c>
      <c r="U261" s="84">
        <v>500</v>
      </c>
      <c r="V261" s="86">
        <v>6</v>
      </c>
      <c r="W261" s="61"/>
      <c r="X261" s="200" t="s">
        <v>651</v>
      </c>
      <c r="Y261" s="201" t="s">
        <v>651</v>
      </c>
      <c r="Z261" s="66" t="s">
        <v>651</v>
      </c>
      <c r="AA261" s="66" t="s">
        <v>651</v>
      </c>
    </row>
    <row r="262" spans="17:28" hidden="1" x14ac:dyDescent="0.25">
      <c r="Q262" s="455"/>
      <c r="R262" s="86">
        <v>892</v>
      </c>
      <c r="S262" s="86">
        <v>287</v>
      </c>
      <c r="T262" s="86">
        <v>20</v>
      </c>
      <c r="U262" s="84">
        <v>300</v>
      </c>
      <c r="V262" s="86">
        <v>3</v>
      </c>
      <c r="W262" s="61"/>
      <c r="X262" s="200" t="s">
        <v>651</v>
      </c>
      <c r="Y262" s="201" t="s">
        <v>651</v>
      </c>
      <c r="Z262" s="66" t="s">
        <v>651</v>
      </c>
      <c r="AA262" s="66" t="s">
        <v>651</v>
      </c>
    </row>
    <row r="263" spans="17:28" hidden="1" x14ac:dyDescent="0.25">
      <c r="Q263" s="455"/>
      <c r="R263" s="86">
        <v>892</v>
      </c>
      <c r="S263" s="86">
        <v>287</v>
      </c>
      <c r="T263" s="86">
        <v>20</v>
      </c>
      <c r="U263" s="84">
        <v>360</v>
      </c>
      <c r="V263" s="86">
        <v>3</v>
      </c>
      <c r="W263" s="61"/>
      <c r="X263" s="200" t="s">
        <v>651</v>
      </c>
      <c r="Y263" s="201" t="s">
        <v>651</v>
      </c>
      <c r="Z263" s="66" t="s">
        <v>651</v>
      </c>
      <c r="AA263" s="66" t="s">
        <v>651</v>
      </c>
    </row>
    <row r="264" spans="17:28" hidden="1" x14ac:dyDescent="0.25">
      <c r="Q264" s="455"/>
      <c r="R264" s="86">
        <v>892</v>
      </c>
      <c r="S264" s="86">
        <v>287</v>
      </c>
      <c r="T264" s="86">
        <v>20</v>
      </c>
      <c r="U264" s="84">
        <v>500</v>
      </c>
      <c r="V264" s="86">
        <v>3</v>
      </c>
      <c r="W264" s="61"/>
      <c r="X264" s="200" t="s">
        <v>651</v>
      </c>
      <c r="Y264" s="201" t="s">
        <v>651</v>
      </c>
      <c r="Z264" s="66" t="s">
        <v>651</v>
      </c>
      <c r="AA264" s="66" t="s">
        <v>651</v>
      </c>
    </row>
    <row r="265" spans="17:28" hidden="1" x14ac:dyDescent="0.25">
      <c r="Q265" s="455"/>
      <c r="R265" s="86">
        <v>892</v>
      </c>
      <c r="S265" s="86">
        <v>490</v>
      </c>
      <c r="T265" s="86">
        <v>20</v>
      </c>
      <c r="U265" s="84">
        <v>300</v>
      </c>
      <c r="V265" s="86">
        <v>5</v>
      </c>
      <c r="W265" s="61"/>
      <c r="X265" s="200" t="s">
        <v>651</v>
      </c>
      <c r="Y265" s="201" t="s">
        <v>651</v>
      </c>
      <c r="Z265" s="66" t="s">
        <v>651</v>
      </c>
      <c r="AA265" s="66" t="s">
        <v>651</v>
      </c>
    </row>
    <row r="266" spans="17:28" x14ac:dyDescent="0.25">
      <c r="Q266" s="455"/>
      <c r="R266" s="86">
        <v>892</v>
      </c>
      <c r="S266" s="86">
        <v>490</v>
      </c>
      <c r="T266" s="86">
        <v>20</v>
      </c>
      <c r="U266" s="84">
        <v>360</v>
      </c>
      <c r="V266" s="86">
        <v>5</v>
      </c>
      <c r="W266" s="61" t="s">
        <v>397</v>
      </c>
      <c r="X266" s="200">
        <v>264135</v>
      </c>
      <c r="Y266" s="201">
        <v>22</v>
      </c>
      <c r="Z266" s="66">
        <v>337377</v>
      </c>
      <c r="AA266" s="66">
        <v>28</v>
      </c>
      <c r="AB266" s="340" t="s">
        <v>1386</v>
      </c>
    </row>
    <row r="267" spans="17:28" x14ac:dyDescent="0.25">
      <c r="Q267" s="455"/>
      <c r="R267" s="86">
        <v>892</v>
      </c>
      <c r="S267" s="86">
        <v>490</v>
      </c>
      <c r="T267" s="86">
        <v>20</v>
      </c>
      <c r="U267" s="84">
        <v>500</v>
      </c>
      <c r="V267" s="86">
        <v>5</v>
      </c>
      <c r="W267" s="61" t="s">
        <v>458</v>
      </c>
      <c r="X267" s="200">
        <v>301795</v>
      </c>
      <c r="Y267" s="201">
        <v>25</v>
      </c>
      <c r="Z267" s="66">
        <v>385481</v>
      </c>
      <c r="AA267" s="66">
        <v>32</v>
      </c>
      <c r="AB267" s="340" t="s">
        <v>1399</v>
      </c>
    </row>
    <row r="268" spans="17:28" hidden="1" x14ac:dyDescent="0.25">
      <c r="Q268" s="455"/>
      <c r="R268" s="86">
        <v>892</v>
      </c>
      <c r="S268" s="86">
        <v>592</v>
      </c>
      <c r="T268" s="86">
        <v>20</v>
      </c>
      <c r="U268" s="84">
        <v>300</v>
      </c>
      <c r="V268" s="86">
        <v>6</v>
      </c>
      <c r="W268" s="61"/>
      <c r="X268" s="200" t="s">
        <v>651</v>
      </c>
      <c r="Y268" s="201" t="s">
        <v>651</v>
      </c>
      <c r="Z268" s="66" t="s">
        <v>651</v>
      </c>
      <c r="AA268" s="66" t="s">
        <v>651</v>
      </c>
    </row>
    <row r="269" spans="17:28" hidden="1" x14ac:dyDescent="0.25">
      <c r="Q269" s="455"/>
      <c r="R269" s="86">
        <v>892</v>
      </c>
      <c r="S269" s="86">
        <v>592</v>
      </c>
      <c r="T269" s="86">
        <v>20</v>
      </c>
      <c r="U269" s="84">
        <v>360</v>
      </c>
      <c r="V269" s="86">
        <v>6</v>
      </c>
      <c r="W269" s="61"/>
      <c r="X269" s="200" t="s">
        <v>651</v>
      </c>
      <c r="Y269" s="201" t="s">
        <v>651</v>
      </c>
      <c r="Z269" s="66" t="s">
        <v>651</v>
      </c>
      <c r="AA269" s="66" t="s">
        <v>651</v>
      </c>
    </row>
    <row r="270" spans="17:28" ht="16.5" thickBot="1" x14ac:dyDescent="0.3">
      <c r="Q270" s="456"/>
      <c r="R270" s="88">
        <v>892</v>
      </c>
      <c r="S270" s="88">
        <v>592</v>
      </c>
      <c r="T270" s="88">
        <v>20</v>
      </c>
      <c r="U270" s="89">
        <v>500</v>
      </c>
      <c r="V270" s="88">
        <v>6</v>
      </c>
      <c r="W270" s="90" t="s">
        <v>459</v>
      </c>
      <c r="X270" s="200">
        <v>259678</v>
      </c>
      <c r="Y270" s="201">
        <v>22</v>
      </c>
      <c r="Z270" s="91">
        <v>331685</v>
      </c>
      <c r="AA270" s="66">
        <v>28</v>
      </c>
      <c r="AB270" s="340" t="s">
        <v>1400</v>
      </c>
    </row>
    <row r="274" spans="18:24" ht="45.75" customHeight="1" x14ac:dyDescent="0.25">
      <c r="R274" s="382" t="s">
        <v>602</v>
      </c>
      <c r="S274" s="382"/>
      <c r="T274" s="382"/>
      <c r="U274" s="382"/>
      <c r="V274" s="382"/>
      <c r="W274" s="382"/>
      <c r="X274" s="382"/>
    </row>
  </sheetData>
  <autoFilter ref="R18:AA270" xr:uid="{47438244-D2FD-4B11-A720-6E23264BE4EE}">
    <filterColumn colId="7">
      <filters>
        <filter val="10"/>
        <filter val="11"/>
        <filter val="12"/>
        <filter val="13"/>
        <filter val="14"/>
        <filter val="15"/>
        <filter val="16"/>
        <filter val="18"/>
        <filter val="19"/>
        <filter val="20"/>
        <filter val="21"/>
        <filter val="22"/>
        <filter val="23"/>
        <filter val="24"/>
        <filter val="25"/>
        <filter val="26"/>
        <filter val="29"/>
        <filter val="30"/>
        <filter val="37"/>
        <filter val="50"/>
      </filters>
    </filterColumn>
  </autoFilter>
  <mergeCells count="48">
    <mergeCell ref="R274:X274"/>
    <mergeCell ref="C3:G3"/>
    <mergeCell ref="R3:V3"/>
    <mergeCell ref="C4:C5"/>
    <mergeCell ref="D4:E5"/>
    <mergeCell ref="F4:G4"/>
    <mergeCell ref="R4:R5"/>
    <mergeCell ref="S4:T5"/>
    <mergeCell ref="U4:V4"/>
    <mergeCell ref="D6:E6"/>
    <mergeCell ref="S6:T6"/>
    <mergeCell ref="D7:E7"/>
    <mergeCell ref="S7:T7"/>
    <mergeCell ref="D8:E8"/>
    <mergeCell ref="S8:T8"/>
    <mergeCell ref="D9:E9"/>
    <mergeCell ref="S9:T9"/>
    <mergeCell ref="D10:E10"/>
    <mergeCell ref="S10:T10"/>
    <mergeCell ref="D11:E11"/>
    <mergeCell ref="S11:T11"/>
    <mergeCell ref="C32:H32"/>
    <mergeCell ref="D12:E12"/>
    <mergeCell ref="N12:N32"/>
    <mergeCell ref="S12:T12"/>
    <mergeCell ref="C15:H15"/>
    <mergeCell ref="C17:D17"/>
    <mergeCell ref="E17:E19"/>
    <mergeCell ref="F17:H17"/>
    <mergeCell ref="Q16:Q17"/>
    <mergeCell ref="Q15:W15"/>
    <mergeCell ref="Q14:W14"/>
    <mergeCell ref="R16:S16"/>
    <mergeCell ref="U16:U17"/>
    <mergeCell ref="V16:V17"/>
    <mergeCell ref="W16:W17"/>
    <mergeCell ref="Q19:Q54"/>
    <mergeCell ref="Q235:Q270"/>
    <mergeCell ref="Q55:Q90"/>
    <mergeCell ref="Q91:Q126"/>
    <mergeCell ref="Q127:Q162"/>
    <mergeCell ref="Q163:Q198"/>
    <mergeCell ref="Q199:Q234"/>
    <mergeCell ref="X14:Y14"/>
    <mergeCell ref="Z15:Z17"/>
    <mergeCell ref="AA15:AA17"/>
    <mergeCell ref="X15:X17"/>
    <mergeCell ref="Y15:Y17"/>
  </mergeCells>
  <hyperlinks>
    <hyperlink ref="N12:N32" location="Оглавление!R1C1" display="ОГЛАВЛЕНИЕ!" xr:uid="{40ACCE61-A10E-47E7-BFC7-8AC75E5B5123}"/>
  </hyperlinks>
  <pageMargins left="0.11811023622047245" right="0.11811023622047245" top="0.15748031496062992" bottom="0.15748031496062992" header="0.11811023622047245" footer="0.11811023622047245"/>
  <pageSetup paperSize="9" scale="60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15A4-D7AD-4A12-ADAD-9406C496CAD8}">
  <sheetPr>
    <tabColor rgb="FF00B0F0"/>
    <pageSetUpPr fitToPage="1"/>
  </sheetPr>
  <dimension ref="C2:K77"/>
  <sheetViews>
    <sheetView showGridLines="0" topLeftCell="A31" zoomScaleNormal="100" workbookViewId="0">
      <selection activeCell="J8" sqref="J8"/>
    </sheetView>
  </sheetViews>
  <sheetFormatPr defaultRowHeight="15.75" x14ac:dyDescent="0.25"/>
  <cols>
    <col min="1" max="2" width="9.140625" style="38"/>
    <col min="3" max="3" width="8.42578125" style="38" bestFit="1" customWidth="1"/>
    <col min="4" max="4" width="13" style="38" customWidth="1"/>
    <col min="5" max="5" width="13.7109375" style="38" customWidth="1"/>
    <col min="6" max="6" width="7.7109375" style="38" customWidth="1"/>
    <col min="7" max="7" width="22.5703125" style="38" customWidth="1"/>
    <col min="8" max="8" width="13.140625" style="38" customWidth="1"/>
    <col min="9" max="9" width="15.28515625" style="38" customWidth="1"/>
    <col min="10" max="11" width="13" style="38" customWidth="1"/>
    <col min="12" max="16384" width="9.140625" style="38"/>
  </cols>
  <sheetData>
    <row r="2" spans="4:11" x14ac:dyDescent="0.25">
      <c r="K2" s="328" t="s">
        <v>333</v>
      </c>
    </row>
    <row r="3" spans="4:11" x14ac:dyDescent="0.25">
      <c r="K3" s="329">
        <v>12000</v>
      </c>
    </row>
    <row r="5" spans="4:11" ht="16.5" thickBot="1" x14ac:dyDescent="0.3"/>
    <row r="6" spans="4:11" ht="15" customHeight="1" x14ac:dyDescent="0.25">
      <c r="E6" s="496" t="s">
        <v>465</v>
      </c>
      <c r="F6" s="497"/>
      <c r="G6" s="498"/>
    </row>
    <row r="7" spans="4:11" ht="16.5" thickBot="1" x14ac:dyDescent="0.3">
      <c r="E7" s="499"/>
      <c r="F7" s="500"/>
      <c r="G7" s="501"/>
    </row>
    <row r="8" spans="4:11" ht="16.5" thickBot="1" x14ac:dyDescent="0.3">
      <c r="D8" s="502" t="s">
        <v>3</v>
      </c>
      <c r="E8" s="503"/>
      <c r="F8" s="503"/>
      <c r="G8" s="503"/>
      <c r="H8" s="503"/>
      <c r="I8" s="504"/>
    </row>
    <row r="9" spans="4:11" x14ac:dyDescent="0.25">
      <c r="D9" s="505" t="s">
        <v>226</v>
      </c>
      <c r="E9" s="508" t="s">
        <v>463</v>
      </c>
      <c r="F9" s="509"/>
      <c r="G9" s="514" t="s">
        <v>227</v>
      </c>
      <c r="H9" s="515"/>
      <c r="I9" s="516"/>
    </row>
    <row r="10" spans="4:11" x14ac:dyDescent="0.25">
      <c r="D10" s="506"/>
      <c r="E10" s="510"/>
      <c r="F10" s="511"/>
      <c r="G10" s="517" t="s">
        <v>228</v>
      </c>
      <c r="H10" s="518"/>
      <c r="I10" s="519" t="s">
        <v>229</v>
      </c>
    </row>
    <row r="11" spans="4:11" x14ac:dyDescent="0.25">
      <c r="D11" s="506"/>
      <c r="E11" s="510"/>
      <c r="F11" s="511"/>
      <c r="G11" s="517" t="s">
        <v>416</v>
      </c>
      <c r="H11" s="518"/>
      <c r="I11" s="520"/>
      <c r="J11" s="63"/>
      <c r="K11" s="63"/>
    </row>
    <row r="12" spans="4:11" ht="16.5" thickBot="1" x14ac:dyDescent="0.3">
      <c r="D12" s="507"/>
      <c r="E12" s="512"/>
      <c r="F12" s="513"/>
      <c r="G12" s="92">
        <v>45</v>
      </c>
      <c r="H12" s="93">
        <v>100</v>
      </c>
      <c r="I12" s="521"/>
      <c r="J12" s="63"/>
      <c r="K12" s="63"/>
    </row>
    <row r="13" spans="4:11" x14ac:dyDescent="0.25">
      <c r="D13" s="94" t="s">
        <v>230</v>
      </c>
      <c r="E13" s="522">
        <v>55</v>
      </c>
      <c r="F13" s="522"/>
      <c r="G13" s="95" t="s">
        <v>251</v>
      </c>
      <c r="H13" s="96" t="s">
        <v>252</v>
      </c>
      <c r="I13" s="97">
        <v>200</v>
      </c>
      <c r="J13" s="63"/>
      <c r="K13" s="63"/>
    </row>
    <row r="14" spans="4:11" ht="16.5" thickBot="1" x14ac:dyDescent="0.3">
      <c r="D14" s="98" t="s">
        <v>232</v>
      </c>
      <c r="E14" s="523">
        <v>65</v>
      </c>
      <c r="F14" s="523"/>
      <c r="G14" s="92" t="s">
        <v>235</v>
      </c>
      <c r="H14" s="93" t="s">
        <v>233</v>
      </c>
      <c r="I14" s="99">
        <v>250</v>
      </c>
      <c r="J14" s="63"/>
      <c r="K14" s="63"/>
    </row>
    <row r="21" spans="3:11" ht="16.5" thickBot="1" x14ac:dyDescent="0.3">
      <c r="H21" s="373" t="s">
        <v>612</v>
      </c>
      <c r="I21" s="482"/>
    </row>
    <row r="22" spans="3:11" ht="21" customHeight="1" thickBot="1" x14ac:dyDescent="0.3">
      <c r="D22" s="460" t="s">
        <v>465</v>
      </c>
      <c r="E22" s="461"/>
      <c r="F22" s="461"/>
      <c r="G22" s="490"/>
      <c r="H22" s="426" t="s">
        <v>332</v>
      </c>
      <c r="I22" s="426" t="s">
        <v>331</v>
      </c>
      <c r="J22" s="445" t="s">
        <v>332</v>
      </c>
      <c r="K22" s="445" t="s">
        <v>331</v>
      </c>
    </row>
    <row r="23" spans="3:11" ht="15.75" customHeight="1" x14ac:dyDescent="0.25">
      <c r="D23" s="450" t="s">
        <v>245</v>
      </c>
      <c r="E23" s="450"/>
      <c r="F23" s="450"/>
      <c r="G23" s="491" t="s">
        <v>253</v>
      </c>
      <c r="H23" s="426"/>
      <c r="I23" s="426"/>
      <c r="J23" s="445"/>
      <c r="K23" s="445"/>
    </row>
    <row r="24" spans="3:11" x14ac:dyDescent="0.25">
      <c r="D24" s="79" t="s">
        <v>136</v>
      </c>
      <c r="E24" s="79" t="s">
        <v>116</v>
      </c>
      <c r="F24" s="79" t="s">
        <v>254</v>
      </c>
      <c r="G24" s="492"/>
      <c r="H24" s="426"/>
      <c r="I24" s="426"/>
      <c r="J24" s="445"/>
      <c r="K24" s="445"/>
    </row>
    <row r="25" spans="3:11" ht="16.5" thickBot="1" x14ac:dyDescent="0.3">
      <c r="D25" s="75"/>
      <c r="E25" s="75"/>
      <c r="F25" s="75"/>
      <c r="G25" s="101"/>
      <c r="H25" s="124"/>
      <c r="I25" s="124"/>
      <c r="J25" s="124"/>
      <c r="K25" s="124"/>
    </row>
    <row r="26" spans="3:11" x14ac:dyDescent="0.25">
      <c r="C26" s="485" t="s">
        <v>230</v>
      </c>
      <c r="D26" s="493">
        <v>287</v>
      </c>
      <c r="E26" s="484">
        <v>287</v>
      </c>
      <c r="F26" s="62">
        <v>45</v>
      </c>
      <c r="G26" s="102"/>
      <c r="H26" s="200" t="s">
        <v>651</v>
      </c>
      <c r="I26" s="200" t="s">
        <v>651</v>
      </c>
      <c r="J26" s="66" t="s">
        <v>651</v>
      </c>
      <c r="K26" s="66" t="s">
        <v>651</v>
      </c>
    </row>
    <row r="27" spans="3:11" x14ac:dyDescent="0.25">
      <c r="C27" s="486"/>
      <c r="D27" s="494"/>
      <c r="E27" s="488"/>
      <c r="F27" s="103">
        <v>100</v>
      </c>
      <c r="G27" s="211"/>
      <c r="H27" s="200" t="s">
        <v>651</v>
      </c>
      <c r="I27" s="200" t="s">
        <v>651</v>
      </c>
      <c r="J27" s="66" t="s">
        <v>651</v>
      </c>
      <c r="K27" s="66" t="s">
        <v>651</v>
      </c>
    </row>
    <row r="28" spans="3:11" x14ac:dyDescent="0.25">
      <c r="C28" s="487" t="s">
        <v>232</v>
      </c>
      <c r="D28" s="458">
        <v>287</v>
      </c>
      <c r="E28" s="458">
        <v>287</v>
      </c>
      <c r="F28" s="62">
        <v>45</v>
      </c>
      <c r="G28" s="102" t="s">
        <v>398</v>
      </c>
      <c r="H28" s="200">
        <v>93309</v>
      </c>
      <c r="I28" s="200">
        <v>8</v>
      </c>
      <c r="J28" s="66">
        <v>119183</v>
      </c>
      <c r="K28" s="66">
        <v>10</v>
      </c>
    </row>
    <row r="29" spans="3:11" ht="16.5" thickBot="1" x14ac:dyDescent="0.3">
      <c r="C29" s="489"/>
      <c r="D29" s="495"/>
      <c r="E29" s="483"/>
      <c r="F29" s="104">
        <v>100</v>
      </c>
      <c r="G29" s="212"/>
      <c r="H29" s="200" t="s">
        <v>651</v>
      </c>
      <c r="I29" s="200" t="s">
        <v>651</v>
      </c>
      <c r="J29" s="66" t="s">
        <v>651</v>
      </c>
      <c r="K29" s="66" t="s">
        <v>651</v>
      </c>
    </row>
    <row r="30" spans="3:11" x14ac:dyDescent="0.25">
      <c r="C30" s="485" t="s">
        <v>230</v>
      </c>
      <c r="D30" s="458">
        <v>305</v>
      </c>
      <c r="E30" s="458">
        <v>305</v>
      </c>
      <c r="F30" s="62">
        <v>45</v>
      </c>
      <c r="G30" s="102"/>
      <c r="H30" s="200" t="s">
        <v>651</v>
      </c>
      <c r="I30" s="200" t="s">
        <v>651</v>
      </c>
      <c r="J30" s="66" t="s">
        <v>651</v>
      </c>
      <c r="K30" s="66" t="s">
        <v>651</v>
      </c>
    </row>
    <row r="31" spans="3:11" x14ac:dyDescent="0.25">
      <c r="C31" s="486"/>
      <c r="D31" s="484"/>
      <c r="E31" s="484"/>
      <c r="F31" s="103">
        <v>100</v>
      </c>
      <c r="G31" s="211"/>
      <c r="H31" s="200" t="s">
        <v>651</v>
      </c>
      <c r="I31" s="200" t="s">
        <v>651</v>
      </c>
      <c r="J31" s="66" t="s">
        <v>651</v>
      </c>
      <c r="K31" s="66" t="s">
        <v>651</v>
      </c>
    </row>
    <row r="32" spans="3:11" x14ac:dyDescent="0.25">
      <c r="C32" s="487" t="s">
        <v>232</v>
      </c>
      <c r="D32" s="458">
        <v>305</v>
      </c>
      <c r="E32" s="458">
        <v>305</v>
      </c>
      <c r="F32" s="62">
        <v>45</v>
      </c>
      <c r="G32" s="102" t="s">
        <v>399</v>
      </c>
      <c r="H32" s="200">
        <v>93848</v>
      </c>
      <c r="I32" s="200">
        <v>8</v>
      </c>
      <c r="J32" s="66">
        <v>119871</v>
      </c>
      <c r="K32" s="66">
        <v>10</v>
      </c>
    </row>
    <row r="33" spans="3:11" ht="16.5" thickBot="1" x14ac:dyDescent="0.3">
      <c r="C33" s="489"/>
      <c r="D33" s="483"/>
      <c r="E33" s="483"/>
      <c r="F33" s="104">
        <v>100</v>
      </c>
      <c r="G33" s="212"/>
      <c r="H33" s="200" t="s">
        <v>651</v>
      </c>
      <c r="I33" s="200" t="s">
        <v>651</v>
      </c>
      <c r="J33" s="66" t="s">
        <v>651</v>
      </c>
      <c r="K33" s="66" t="s">
        <v>651</v>
      </c>
    </row>
    <row r="34" spans="3:11" x14ac:dyDescent="0.25">
      <c r="C34" s="485" t="s">
        <v>230</v>
      </c>
      <c r="D34" s="458">
        <v>490</v>
      </c>
      <c r="E34" s="458">
        <v>287</v>
      </c>
      <c r="F34" s="62">
        <v>45</v>
      </c>
      <c r="G34" s="102"/>
      <c r="H34" s="200" t="s">
        <v>651</v>
      </c>
      <c r="I34" s="200" t="s">
        <v>651</v>
      </c>
      <c r="J34" s="66" t="s">
        <v>651</v>
      </c>
      <c r="K34" s="66" t="s">
        <v>651</v>
      </c>
    </row>
    <row r="35" spans="3:11" x14ac:dyDescent="0.25">
      <c r="C35" s="486"/>
      <c r="D35" s="484"/>
      <c r="E35" s="484"/>
      <c r="F35" s="103">
        <v>100</v>
      </c>
      <c r="G35" s="211"/>
      <c r="H35" s="200" t="s">
        <v>651</v>
      </c>
      <c r="I35" s="200" t="s">
        <v>651</v>
      </c>
      <c r="J35" s="66" t="s">
        <v>651</v>
      </c>
      <c r="K35" s="66" t="s">
        <v>651</v>
      </c>
    </row>
    <row r="36" spans="3:11" x14ac:dyDescent="0.25">
      <c r="C36" s="487" t="s">
        <v>232</v>
      </c>
      <c r="D36" s="458">
        <v>490</v>
      </c>
      <c r="E36" s="458">
        <v>287</v>
      </c>
      <c r="F36" s="62">
        <v>45</v>
      </c>
      <c r="G36" s="102" t="s">
        <v>400</v>
      </c>
      <c r="H36" s="200">
        <v>116105</v>
      </c>
      <c r="I36" s="200">
        <v>10</v>
      </c>
      <c r="J36" s="66">
        <v>148300</v>
      </c>
      <c r="K36" s="66">
        <v>12</v>
      </c>
    </row>
    <row r="37" spans="3:11" ht="16.5" thickBot="1" x14ac:dyDescent="0.3">
      <c r="C37" s="489"/>
      <c r="D37" s="483"/>
      <c r="E37" s="483"/>
      <c r="F37" s="104">
        <v>100</v>
      </c>
      <c r="G37" s="212"/>
      <c r="H37" s="200" t="s">
        <v>651</v>
      </c>
      <c r="I37" s="200" t="s">
        <v>651</v>
      </c>
      <c r="J37" s="66" t="s">
        <v>651</v>
      </c>
      <c r="K37" s="66" t="s">
        <v>651</v>
      </c>
    </row>
    <row r="38" spans="3:11" x14ac:dyDescent="0.25">
      <c r="C38" s="485" t="s">
        <v>230</v>
      </c>
      <c r="D38" s="458">
        <v>500</v>
      </c>
      <c r="E38" s="458">
        <v>500</v>
      </c>
      <c r="F38" s="62">
        <v>45</v>
      </c>
      <c r="G38" s="102"/>
      <c r="H38" s="200" t="s">
        <v>651</v>
      </c>
      <c r="I38" s="200" t="s">
        <v>651</v>
      </c>
      <c r="J38" s="66" t="s">
        <v>651</v>
      </c>
      <c r="K38" s="66" t="s">
        <v>651</v>
      </c>
    </row>
    <row r="39" spans="3:11" x14ac:dyDescent="0.25">
      <c r="C39" s="486"/>
      <c r="D39" s="484"/>
      <c r="E39" s="484"/>
      <c r="F39" s="103">
        <v>100</v>
      </c>
      <c r="G39" s="211"/>
      <c r="H39" s="200" t="s">
        <v>651</v>
      </c>
      <c r="I39" s="200" t="s">
        <v>651</v>
      </c>
      <c r="J39" s="66" t="s">
        <v>651</v>
      </c>
      <c r="K39" s="66" t="s">
        <v>651</v>
      </c>
    </row>
    <row r="40" spans="3:11" x14ac:dyDescent="0.25">
      <c r="C40" s="487" t="s">
        <v>232</v>
      </c>
      <c r="D40" s="458">
        <v>500</v>
      </c>
      <c r="E40" s="458">
        <v>500</v>
      </c>
      <c r="F40" s="62">
        <v>45</v>
      </c>
      <c r="G40" s="102" t="s">
        <v>401</v>
      </c>
      <c r="H40" s="200">
        <v>143983</v>
      </c>
      <c r="I40" s="200">
        <v>12</v>
      </c>
      <c r="J40" s="66">
        <v>183908</v>
      </c>
      <c r="K40" s="66">
        <v>15</v>
      </c>
    </row>
    <row r="41" spans="3:11" x14ac:dyDescent="0.25">
      <c r="C41" s="487"/>
      <c r="D41" s="458"/>
      <c r="E41" s="458"/>
      <c r="F41" s="62">
        <v>100</v>
      </c>
      <c r="G41" s="102" t="s">
        <v>402</v>
      </c>
      <c r="H41" s="200">
        <v>187634</v>
      </c>
      <c r="I41" s="200">
        <v>16</v>
      </c>
      <c r="J41" s="66">
        <v>239664</v>
      </c>
      <c r="K41" s="66">
        <v>20</v>
      </c>
    </row>
    <row r="42" spans="3:11" x14ac:dyDescent="0.25">
      <c r="C42" s="486" t="s">
        <v>230</v>
      </c>
      <c r="D42" s="483">
        <v>592</v>
      </c>
      <c r="E42" s="483">
        <v>287</v>
      </c>
      <c r="F42" s="104">
        <v>45</v>
      </c>
      <c r="G42" s="212"/>
      <c r="H42" s="200" t="s">
        <v>651</v>
      </c>
      <c r="I42" s="200" t="s">
        <v>651</v>
      </c>
      <c r="J42" s="66" t="s">
        <v>651</v>
      </c>
      <c r="K42" s="66" t="s">
        <v>651</v>
      </c>
    </row>
    <row r="43" spans="3:11" x14ac:dyDescent="0.25">
      <c r="C43" s="486"/>
      <c r="D43" s="484"/>
      <c r="E43" s="484"/>
      <c r="F43" s="103">
        <v>100</v>
      </c>
      <c r="G43" s="211"/>
      <c r="H43" s="200" t="s">
        <v>651</v>
      </c>
      <c r="I43" s="200" t="s">
        <v>651</v>
      </c>
      <c r="J43" s="66" t="s">
        <v>651</v>
      </c>
      <c r="K43" s="66" t="s">
        <v>651</v>
      </c>
    </row>
    <row r="44" spans="3:11" x14ac:dyDescent="0.25">
      <c r="C44" s="487" t="s">
        <v>232</v>
      </c>
      <c r="D44" s="458">
        <v>592</v>
      </c>
      <c r="E44" s="458">
        <v>287</v>
      </c>
      <c r="F44" s="62">
        <v>45</v>
      </c>
      <c r="G44" s="102" t="s">
        <v>403</v>
      </c>
      <c r="H44" s="200">
        <v>120939</v>
      </c>
      <c r="I44" s="200">
        <v>10</v>
      </c>
      <c r="J44" s="66">
        <v>154475</v>
      </c>
      <c r="K44" s="66">
        <v>13</v>
      </c>
    </row>
    <row r="45" spans="3:11" ht="16.5" thickBot="1" x14ac:dyDescent="0.3">
      <c r="C45" s="489"/>
      <c r="D45" s="483"/>
      <c r="E45" s="483"/>
      <c r="F45" s="104">
        <v>100</v>
      </c>
      <c r="G45" s="212"/>
      <c r="H45" s="200" t="s">
        <v>651</v>
      </c>
      <c r="I45" s="200" t="s">
        <v>651</v>
      </c>
      <c r="J45" s="66" t="s">
        <v>651</v>
      </c>
      <c r="K45" s="66" t="s">
        <v>651</v>
      </c>
    </row>
    <row r="46" spans="3:11" x14ac:dyDescent="0.25">
      <c r="C46" s="485" t="s">
        <v>230</v>
      </c>
      <c r="D46" s="458">
        <v>592</v>
      </c>
      <c r="E46" s="458">
        <v>490</v>
      </c>
      <c r="F46" s="62">
        <v>45</v>
      </c>
      <c r="G46" s="102"/>
      <c r="H46" s="200" t="s">
        <v>651</v>
      </c>
      <c r="I46" s="200" t="s">
        <v>651</v>
      </c>
      <c r="J46" s="66" t="s">
        <v>651</v>
      </c>
      <c r="K46" s="66" t="s">
        <v>651</v>
      </c>
    </row>
    <row r="47" spans="3:11" x14ac:dyDescent="0.25">
      <c r="C47" s="486"/>
      <c r="D47" s="484"/>
      <c r="E47" s="484"/>
      <c r="F47" s="103">
        <v>100</v>
      </c>
      <c r="G47" s="211"/>
      <c r="H47" s="200" t="s">
        <v>651</v>
      </c>
      <c r="I47" s="200" t="s">
        <v>651</v>
      </c>
      <c r="J47" s="66" t="s">
        <v>651</v>
      </c>
      <c r="K47" s="66" t="s">
        <v>651</v>
      </c>
    </row>
    <row r="48" spans="3:11" x14ac:dyDescent="0.25">
      <c r="C48" s="487" t="s">
        <v>232</v>
      </c>
      <c r="D48" s="458">
        <v>592</v>
      </c>
      <c r="E48" s="458">
        <v>490</v>
      </c>
      <c r="F48" s="62">
        <v>45</v>
      </c>
      <c r="G48" s="102" t="s">
        <v>404</v>
      </c>
      <c r="H48" s="200">
        <v>154987</v>
      </c>
      <c r="I48" s="200">
        <v>13</v>
      </c>
      <c r="J48" s="66">
        <v>197964</v>
      </c>
      <c r="K48" s="66">
        <v>16</v>
      </c>
    </row>
    <row r="49" spans="3:11" x14ac:dyDescent="0.25">
      <c r="C49" s="487"/>
      <c r="D49" s="458"/>
      <c r="E49" s="458"/>
      <c r="F49" s="62">
        <v>100</v>
      </c>
      <c r="G49" s="102" t="s">
        <v>405</v>
      </c>
      <c r="H49" s="200">
        <v>166299</v>
      </c>
      <c r="I49" s="200">
        <v>14</v>
      </c>
      <c r="J49" s="66">
        <v>212412</v>
      </c>
      <c r="K49" s="66">
        <v>18</v>
      </c>
    </row>
    <row r="50" spans="3:11" x14ac:dyDescent="0.25">
      <c r="C50" s="487" t="s">
        <v>230</v>
      </c>
      <c r="D50" s="458">
        <v>592</v>
      </c>
      <c r="E50" s="458">
        <v>592</v>
      </c>
      <c r="F50" s="62">
        <v>45</v>
      </c>
      <c r="G50" s="102" t="s">
        <v>415</v>
      </c>
      <c r="H50" s="200">
        <v>182975</v>
      </c>
      <c r="I50" s="200">
        <v>15</v>
      </c>
      <c r="J50" s="66">
        <v>233712</v>
      </c>
      <c r="K50" s="66">
        <v>19</v>
      </c>
    </row>
    <row r="51" spans="3:11" x14ac:dyDescent="0.25">
      <c r="C51" s="486"/>
      <c r="D51" s="488"/>
      <c r="E51" s="488"/>
      <c r="F51" s="213">
        <v>100</v>
      </c>
      <c r="G51" s="214"/>
      <c r="H51" s="200" t="s">
        <v>651</v>
      </c>
      <c r="I51" s="200" t="s">
        <v>651</v>
      </c>
      <c r="J51" s="66" t="s">
        <v>651</v>
      </c>
      <c r="K51" s="66" t="s">
        <v>651</v>
      </c>
    </row>
    <row r="52" spans="3:11" x14ac:dyDescent="0.25">
      <c r="C52" s="487" t="s">
        <v>232</v>
      </c>
      <c r="D52" s="458">
        <v>592</v>
      </c>
      <c r="E52" s="458">
        <v>592</v>
      </c>
      <c r="F52" s="62">
        <v>45</v>
      </c>
      <c r="G52" s="102" t="s">
        <v>406</v>
      </c>
      <c r="H52" s="200">
        <v>175649</v>
      </c>
      <c r="I52" s="200">
        <v>15</v>
      </c>
      <c r="J52" s="66">
        <v>224355</v>
      </c>
      <c r="K52" s="66">
        <v>19</v>
      </c>
    </row>
    <row r="53" spans="3:11" x14ac:dyDescent="0.25">
      <c r="C53" s="487"/>
      <c r="D53" s="458"/>
      <c r="E53" s="458"/>
      <c r="F53" s="62">
        <v>100</v>
      </c>
      <c r="G53" s="102" t="s">
        <v>407</v>
      </c>
      <c r="H53" s="200">
        <v>204546</v>
      </c>
      <c r="I53" s="200">
        <v>17</v>
      </c>
      <c r="J53" s="66">
        <v>261265</v>
      </c>
      <c r="K53" s="66">
        <v>22</v>
      </c>
    </row>
    <row r="54" spans="3:11" x14ac:dyDescent="0.25">
      <c r="C54" s="486" t="s">
        <v>230</v>
      </c>
      <c r="D54" s="483">
        <v>610</v>
      </c>
      <c r="E54" s="483">
        <v>305</v>
      </c>
      <c r="F54" s="104">
        <v>45</v>
      </c>
      <c r="G54" s="212"/>
      <c r="H54" s="200" t="s">
        <v>651</v>
      </c>
      <c r="I54" s="200" t="s">
        <v>651</v>
      </c>
      <c r="J54" s="66" t="s">
        <v>651</v>
      </c>
      <c r="K54" s="66" t="s">
        <v>651</v>
      </c>
    </row>
    <row r="55" spans="3:11" x14ac:dyDescent="0.25">
      <c r="C55" s="486"/>
      <c r="D55" s="484"/>
      <c r="E55" s="484"/>
      <c r="F55" s="103">
        <v>100</v>
      </c>
      <c r="G55" s="211"/>
      <c r="H55" s="200" t="s">
        <v>651</v>
      </c>
      <c r="I55" s="200" t="s">
        <v>651</v>
      </c>
      <c r="J55" s="66" t="s">
        <v>651</v>
      </c>
      <c r="K55" s="66" t="s">
        <v>651</v>
      </c>
    </row>
    <row r="56" spans="3:11" x14ac:dyDescent="0.25">
      <c r="C56" s="487" t="s">
        <v>232</v>
      </c>
      <c r="D56" s="458">
        <v>610</v>
      </c>
      <c r="E56" s="458">
        <v>305</v>
      </c>
      <c r="F56" s="62">
        <v>45</v>
      </c>
      <c r="G56" s="102" t="s">
        <v>408</v>
      </c>
      <c r="H56" s="200">
        <v>124219</v>
      </c>
      <c r="I56" s="200">
        <v>10</v>
      </c>
      <c r="J56" s="66">
        <v>158665</v>
      </c>
      <c r="K56" s="66">
        <v>13</v>
      </c>
    </row>
    <row r="57" spans="3:11" ht="16.5" thickBot="1" x14ac:dyDescent="0.3">
      <c r="C57" s="489"/>
      <c r="D57" s="483"/>
      <c r="E57" s="483"/>
      <c r="F57" s="104">
        <v>100</v>
      </c>
      <c r="G57" s="212"/>
      <c r="H57" s="200" t="s">
        <v>651</v>
      </c>
      <c r="I57" s="200" t="s">
        <v>651</v>
      </c>
      <c r="J57" s="66" t="s">
        <v>651</v>
      </c>
      <c r="K57" s="66" t="s">
        <v>651</v>
      </c>
    </row>
    <row r="58" spans="3:11" x14ac:dyDescent="0.25">
      <c r="C58" s="485" t="s">
        <v>230</v>
      </c>
      <c r="D58" s="458">
        <v>610</v>
      </c>
      <c r="E58" s="458">
        <v>610</v>
      </c>
      <c r="F58" s="62">
        <v>45</v>
      </c>
      <c r="G58" s="102"/>
      <c r="H58" s="200" t="s">
        <v>651</v>
      </c>
      <c r="I58" s="200" t="s">
        <v>651</v>
      </c>
      <c r="J58" s="66" t="s">
        <v>651</v>
      </c>
      <c r="K58" s="66" t="s">
        <v>651</v>
      </c>
    </row>
    <row r="59" spans="3:11" x14ac:dyDescent="0.25">
      <c r="C59" s="486"/>
      <c r="D59" s="484"/>
      <c r="E59" s="484"/>
      <c r="F59" s="103">
        <v>100</v>
      </c>
      <c r="G59" s="211"/>
      <c r="H59" s="200" t="s">
        <v>651</v>
      </c>
      <c r="I59" s="200" t="s">
        <v>651</v>
      </c>
      <c r="J59" s="66" t="s">
        <v>651</v>
      </c>
      <c r="K59" s="66" t="s">
        <v>651</v>
      </c>
    </row>
    <row r="60" spans="3:11" x14ac:dyDescent="0.25">
      <c r="C60" s="487" t="s">
        <v>232</v>
      </c>
      <c r="D60" s="458">
        <v>610</v>
      </c>
      <c r="E60" s="458">
        <v>610</v>
      </c>
      <c r="F60" s="62">
        <v>45</v>
      </c>
      <c r="G60" s="102" t="s">
        <v>409</v>
      </c>
      <c r="H60" s="200">
        <v>174474</v>
      </c>
      <c r="I60" s="200">
        <v>15</v>
      </c>
      <c r="J60" s="66">
        <v>222855</v>
      </c>
      <c r="K60" s="66">
        <v>19</v>
      </c>
    </row>
    <row r="61" spans="3:11" x14ac:dyDescent="0.25">
      <c r="C61" s="487"/>
      <c r="D61" s="458"/>
      <c r="E61" s="458"/>
      <c r="F61" s="62">
        <v>100</v>
      </c>
      <c r="G61" s="102" t="s">
        <v>410</v>
      </c>
      <c r="H61" s="200">
        <v>208181</v>
      </c>
      <c r="I61" s="200">
        <v>17</v>
      </c>
      <c r="J61" s="66">
        <v>265908</v>
      </c>
      <c r="K61" s="66">
        <v>22</v>
      </c>
    </row>
    <row r="62" spans="3:11" x14ac:dyDescent="0.25">
      <c r="C62" s="486" t="s">
        <v>230</v>
      </c>
      <c r="D62" s="483">
        <v>892</v>
      </c>
      <c r="E62" s="483">
        <v>287</v>
      </c>
      <c r="F62" s="104">
        <v>45</v>
      </c>
      <c r="G62" s="212"/>
      <c r="H62" s="200" t="s">
        <v>651</v>
      </c>
      <c r="I62" s="200" t="s">
        <v>651</v>
      </c>
      <c r="J62" s="66" t="s">
        <v>651</v>
      </c>
      <c r="K62" s="66" t="s">
        <v>651</v>
      </c>
    </row>
    <row r="63" spans="3:11" x14ac:dyDescent="0.25">
      <c r="C63" s="486"/>
      <c r="D63" s="484"/>
      <c r="E63" s="484"/>
      <c r="F63" s="103">
        <v>100</v>
      </c>
      <c r="G63" s="211"/>
      <c r="H63" s="200" t="s">
        <v>651</v>
      </c>
      <c r="I63" s="200" t="s">
        <v>651</v>
      </c>
      <c r="J63" s="66" t="s">
        <v>651</v>
      </c>
      <c r="K63" s="66" t="s">
        <v>651</v>
      </c>
    </row>
    <row r="64" spans="3:11" x14ac:dyDescent="0.25">
      <c r="C64" s="487" t="s">
        <v>232</v>
      </c>
      <c r="D64" s="458">
        <v>892</v>
      </c>
      <c r="E64" s="458">
        <v>287</v>
      </c>
      <c r="F64" s="62">
        <v>45</v>
      </c>
      <c r="G64" s="102" t="s">
        <v>412</v>
      </c>
      <c r="H64" s="200">
        <v>153707</v>
      </c>
      <c r="I64" s="200">
        <v>13</v>
      </c>
      <c r="J64" s="66">
        <v>196329</v>
      </c>
      <c r="K64" s="66">
        <v>16</v>
      </c>
    </row>
    <row r="65" spans="3:11" ht="16.5" thickBot="1" x14ac:dyDescent="0.3">
      <c r="C65" s="489"/>
      <c r="D65" s="483"/>
      <c r="E65" s="483"/>
      <c r="F65" s="104">
        <v>100</v>
      </c>
      <c r="G65" s="212"/>
      <c r="H65" s="200" t="s">
        <v>651</v>
      </c>
      <c r="I65" s="200" t="s">
        <v>651</v>
      </c>
      <c r="J65" s="66" t="s">
        <v>651</v>
      </c>
      <c r="K65" s="66" t="s">
        <v>651</v>
      </c>
    </row>
    <row r="66" spans="3:11" x14ac:dyDescent="0.25">
      <c r="C66" s="485" t="s">
        <v>230</v>
      </c>
      <c r="D66" s="458">
        <v>892</v>
      </c>
      <c r="E66" s="458">
        <v>490</v>
      </c>
      <c r="F66" s="62">
        <v>45</v>
      </c>
      <c r="G66" s="102"/>
      <c r="H66" s="200" t="s">
        <v>651</v>
      </c>
      <c r="I66" s="200" t="s">
        <v>651</v>
      </c>
      <c r="J66" s="66" t="s">
        <v>651</v>
      </c>
      <c r="K66" s="66" t="s">
        <v>651</v>
      </c>
    </row>
    <row r="67" spans="3:11" x14ac:dyDescent="0.25">
      <c r="C67" s="486"/>
      <c r="D67" s="484"/>
      <c r="E67" s="484"/>
      <c r="F67" s="103">
        <v>100</v>
      </c>
      <c r="G67" s="211"/>
      <c r="H67" s="200" t="s">
        <v>651</v>
      </c>
      <c r="I67" s="200" t="s">
        <v>651</v>
      </c>
      <c r="J67" s="66" t="s">
        <v>651</v>
      </c>
      <c r="K67" s="66" t="s">
        <v>651</v>
      </c>
    </row>
    <row r="68" spans="3:11" x14ac:dyDescent="0.25">
      <c r="C68" s="487" t="s">
        <v>232</v>
      </c>
      <c r="D68" s="458">
        <v>892</v>
      </c>
      <c r="E68" s="458">
        <v>490</v>
      </c>
      <c r="F68" s="62">
        <v>45</v>
      </c>
      <c r="G68" s="102" t="s">
        <v>411</v>
      </c>
      <c r="H68" s="200">
        <v>190063</v>
      </c>
      <c r="I68" s="200">
        <v>16</v>
      </c>
      <c r="J68" s="66">
        <v>242767</v>
      </c>
      <c r="K68" s="66">
        <v>20</v>
      </c>
    </row>
    <row r="69" spans="3:11" x14ac:dyDescent="0.25">
      <c r="C69" s="487"/>
      <c r="D69" s="458"/>
      <c r="E69" s="458"/>
      <c r="F69" s="62">
        <v>100</v>
      </c>
      <c r="G69" s="102" t="s">
        <v>413</v>
      </c>
      <c r="H69" s="200">
        <v>228908</v>
      </c>
      <c r="I69" s="200">
        <v>19</v>
      </c>
      <c r="J69" s="66">
        <v>292383</v>
      </c>
      <c r="K69" s="66">
        <v>24</v>
      </c>
    </row>
    <row r="70" spans="3:11" x14ac:dyDescent="0.25">
      <c r="C70" s="486" t="s">
        <v>230</v>
      </c>
      <c r="D70" s="483">
        <v>892</v>
      </c>
      <c r="E70" s="483">
        <v>592</v>
      </c>
      <c r="F70" s="104">
        <v>45</v>
      </c>
      <c r="G70" s="212"/>
      <c r="H70" s="200" t="s">
        <v>651</v>
      </c>
      <c r="I70" s="200" t="s">
        <v>651</v>
      </c>
      <c r="J70" s="66" t="s">
        <v>651</v>
      </c>
      <c r="K70" s="66" t="s">
        <v>651</v>
      </c>
    </row>
    <row r="71" spans="3:11" x14ac:dyDescent="0.25">
      <c r="C71" s="486"/>
      <c r="D71" s="484"/>
      <c r="E71" s="484"/>
      <c r="F71" s="103">
        <v>100</v>
      </c>
      <c r="G71" s="211"/>
      <c r="H71" s="200" t="s">
        <v>651</v>
      </c>
      <c r="I71" s="200" t="s">
        <v>651</v>
      </c>
      <c r="J71" s="66" t="s">
        <v>651</v>
      </c>
      <c r="K71" s="66" t="s">
        <v>651</v>
      </c>
    </row>
    <row r="72" spans="3:11" x14ac:dyDescent="0.25">
      <c r="C72" s="487" t="s">
        <v>232</v>
      </c>
      <c r="D72" s="458">
        <v>892</v>
      </c>
      <c r="E72" s="458">
        <v>592</v>
      </c>
      <c r="F72" s="62">
        <v>45</v>
      </c>
      <c r="G72" s="102" t="s">
        <v>414</v>
      </c>
      <c r="H72" s="200">
        <v>218996</v>
      </c>
      <c r="I72" s="200">
        <v>18</v>
      </c>
      <c r="J72" s="66">
        <v>279722</v>
      </c>
      <c r="K72" s="66">
        <v>23</v>
      </c>
    </row>
    <row r="73" spans="3:11" ht="16.5" thickBot="1" x14ac:dyDescent="0.3">
      <c r="C73" s="489"/>
      <c r="D73" s="483"/>
      <c r="E73" s="483"/>
      <c r="F73" s="104">
        <v>100</v>
      </c>
      <c r="G73" s="212"/>
      <c r="H73" s="200" t="s">
        <v>651</v>
      </c>
      <c r="I73" s="200" t="s">
        <v>651</v>
      </c>
      <c r="J73" s="66" t="s">
        <v>651</v>
      </c>
      <c r="K73" s="66" t="s">
        <v>651</v>
      </c>
    </row>
    <row r="77" spans="3:11" ht="51" customHeight="1" x14ac:dyDescent="0.25">
      <c r="D77" s="382" t="s">
        <v>603</v>
      </c>
      <c r="E77" s="382"/>
      <c r="F77" s="382"/>
      <c r="G77" s="382"/>
      <c r="H77" s="382"/>
      <c r="I77" s="382"/>
      <c r="J77" s="382"/>
      <c r="K77" s="382"/>
    </row>
  </sheetData>
  <autoFilter ref="D25:K73" xr:uid="{C6CF15A4-D7AD-4A12-ADAD-9406C496CAD8}"/>
  <mergeCells count="91">
    <mergeCell ref="C32:C33"/>
    <mergeCell ref="C34:C35"/>
    <mergeCell ref="C36:C37"/>
    <mergeCell ref="D77:K77"/>
    <mergeCell ref="E6:G7"/>
    <mergeCell ref="D8:I8"/>
    <mergeCell ref="D9:D12"/>
    <mergeCell ref="E9:F12"/>
    <mergeCell ref="G9:I9"/>
    <mergeCell ref="G10:H10"/>
    <mergeCell ref="I10:I12"/>
    <mergeCell ref="G11:H11"/>
    <mergeCell ref="D32:D33"/>
    <mergeCell ref="E32:E33"/>
    <mergeCell ref="E13:F13"/>
    <mergeCell ref="E14:F14"/>
    <mergeCell ref="D22:G22"/>
    <mergeCell ref="D23:F23"/>
    <mergeCell ref="G23:G24"/>
    <mergeCell ref="C38:C39"/>
    <mergeCell ref="C40:C41"/>
    <mergeCell ref="D30:D31"/>
    <mergeCell ref="E30:E31"/>
    <mergeCell ref="D34:D35"/>
    <mergeCell ref="D36:D37"/>
    <mergeCell ref="C26:C27"/>
    <mergeCell ref="C28:C29"/>
    <mergeCell ref="C30:C31"/>
    <mergeCell ref="D26:D27"/>
    <mergeCell ref="E26:E27"/>
    <mergeCell ref="E36:E37"/>
    <mergeCell ref="D28:D29"/>
    <mergeCell ref="C42:C43"/>
    <mergeCell ref="C44:C45"/>
    <mergeCell ref="D56:D57"/>
    <mergeCell ref="C46:C47"/>
    <mergeCell ref="D40:D41"/>
    <mergeCell ref="D44:D45"/>
    <mergeCell ref="D48:D49"/>
    <mergeCell ref="C54:C55"/>
    <mergeCell ref="C56:C57"/>
    <mergeCell ref="C68:C69"/>
    <mergeCell ref="C70:C71"/>
    <mergeCell ref="C72:C73"/>
    <mergeCell ref="D60:D61"/>
    <mergeCell ref="E60:E61"/>
    <mergeCell ref="D72:D73"/>
    <mergeCell ref="E72:E73"/>
    <mergeCell ref="D64:D65"/>
    <mergeCell ref="E64:E65"/>
    <mergeCell ref="D68:D69"/>
    <mergeCell ref="E68:E69"/>
    <mergeCell ref="C62:C63"/>
    <mergeCell ref="D66:D67"/>
    <mergeCell ref="E66:E67"/>
    <mergeCell ref="C64:C65"/>
    <mergeCell ref="C66:C67"/>
    <mergeCell ref="D70:D71"/>
    <mergeCell ref="E70:E71"/>
    <mergeCell ref="E54:E55"/>
    <mergeCell ref="D58:D59"/>
    <mergeCell ref="E58:E59"/>
    <mergeCell ref="D62:D63"/>
    <mergeCell ref="E62:E63"/>
    <mergeCell ref="E56:E57"/>
    <mergeCell ref="D54:D55"/>
    <mergeCell ref="C58:C59"/>
    <mergeCell ref="C60:C61"/>
    <mergeCell ref="D46:D47"/>
    <mergeCell ref="E46:E47"/>
    <mergeCell ref="D50:D51"/>
    <mergeCell ref="E50:E51"/>
    <mergeCell ref="E48:E49"/>
    <mergeCell ref="D52:D53"/>
    <mergeCell ref="E52:E53"/>
    <mergeCell ref="C48:C49"/>
    <mergeCell ref="C50:C51"/>
    <mergeCell ref="C52:C53"/>
    <mergeCell ref="E28:E29"/>
    <mergeCell ref="E40:E41"/>
    <mergeCell ref="E44:E45"/>
    <mergeCell ref="E34:E35"/>
    <mergeCell ref="D38:D39"/>
    <mergeCell ref="E38:E39"/>
    <mergeCell ref="D42:D43"/>
    <mergeCell ref="E42:E43"/>
    <mergeCell ref="J22:J24"/>
    <mergeCell ref="K22:K24"/>
    <mergeCell ref="H22:H24"/>
    <mergeCell ref="I22:I24"/>
    <mergeCell ref="H21:I21"/>
  </mergeCells>
  <pageMargins left="0.70866141732283472" right="0.70866141732283472" top="0.74803149606299213" bottom="0.74803149606299213" header="0.31496062992125984" footer="0.31496062992125984"/>
  <pageSetup paperSize="9" scale="64" orientation="landscape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7092-17BD-443D-9AF4-1155E9471415}">
  <sheetPr>
    <tabColor rgb="FF00B0F0"/>
    <pageSetUpPr fitToPage="1"/>
  </sheetPr>
  <dimension ref="B1:P36"/>
  <sheetViews>
    <sheetView showGridLines="0" zoomScale="70" zoomScaleNormal="70" workbookViewId="0">
      <selection activeCell="L12" sqref="L12:L29"/>
    </sheetView>
  </sheetViews>
  <sheetFormatPr defaultRowHeight="15.75" x14ac:dyDescent="0.25"/>
  <cols>
    <col min="1" max="2" width="9.140625" style="38"/>
    <col min="3" max="3" width="20.42578125" style="38" customWidth="1"/>
    <col min="4" max="4" width="17.28515625" style="38" customWidth="1"/>
    <col min="5" max="5" width="20.140625" style="38" customWidth="1"/>
    <col min="6" max="6" width="14.7109375" style="38" customWidth="1"/>
    <col min="7" max="7" width="18.28515625" style="38" customWidth="1"/>
    <col min="8" max="8" width="15.140625" style="38" customWidth="1"/>
    <col min="9" max="9" width="13" style="72" customWidth="1"/>
    <col min="10" max="10" width="12.5703125" style="72" customWidth="1"/>
    <col min="11" max="11" width="12.85546875" style="72" customWidth="1"/>
    <col min="12" max="12" width="12" style="72" customWidth="1"/>
    <col min="13" max="13" width="9.42578125" style="38" customWidth="1"/>
    <col min="14" max="14" width="9.140625" style="38"/>
    <col min="15" max="16" width="0" style="38" hidden="1" customWidth="1"/>
    <col min="17" max="16384" width="9.140625" style="38"/>
  </cols>
  <sheetData>
    <row r="1" spans="2:16" x14ac:dyDescent="0.25">
      <c r="K1" s="327"/>
      <c r="L1" s="328" t="s">
        <v>333</v>
      </c>
    </row>
    <row r="2" spans="2:16" x14ac:dyDescent="0.25">
      <c r="K2" s="327"/>
      <c r="L2" s="329">
        <v>12000</v>
      </c>
    </row>
    <row r="5" spans="2:16" ht="16.5" thickBot="1" x14ac:dyDescent="0.3">
      <c r="C5" s="440" t="s">
        <v>255</v>
      </c>
      <c r="D5" s="440"/>
      <c r="E5" s="440"/>
      <c r="F5" s="440"/>
      <c r="G5" s="440"/>
      <c r="O5" s="459" t="s">
        <v>132</v>
      </c>
      <c r="P5" s="459"/>
    </row>
    <row r="6" spans="2:16" x14ac:dyDescent="0.25">
      <c r="C6" s="440"/>
      <c r="D6" s="440"/>
      <c r="E6" s="440"/>
      <c r="F6" s="440"/>
      <c r="G6" s="440"/>
      <c r="K6" s="543"/>
      <c r="L6" s="544"/>
      <c r="O6" s="459"/>
      <c r="P6" s="459"/>
    </row>
    <row r="7" spans="2:16" ht="16.5" thickBot="1" x14ac:dyDescent="0.3">
      <c r="I7" s="373" t="s">
        <v>612</v>
      </c>
      <c r="J7" s="482"/>
      <c r="K7" s="545"/>
      <c r="L7" s="546"/>
      <c r="O7" s="459"/>
      <c r="P7" s="459"/>
    </row>
    <row r="8" spans="2:16" x14ac:dyDescent="0.25">
      <c r="C8" s="530" t="s">
        <v>3</v>
      </c>
      <c r="D8" s="531"/>
      <c r="E8" s="531"/>
      <c r="F8" s="531"/>
      <c r="G8" s="531"/>
      <c r="H8" s="532"/>
      <c r="I8" s="453" t="s">
        <v>332</v>
      </c>
      <c r="J8" s="453" t="s">
        <v>331</v>
      </c>
      <c r="K8" s="535" t="s">
        <v>332</v>
      </c>
      <c r="L8" s="538" t="s">
        <v>331</v>
      </c>
      <c r="O8" s="459"/>
      <c r="P8" s="459"/>
    </row>
    <row r="9" spans="2:16" ht="31.5" x14ac:dyDescent="0.25">
      <c r="B9" s="529" t="s">
        <v>468</v>
      </c>
      <c r="C9" s="430" t="s">
        <v>1</v>
      </c>
      <c r="D9" s="105" t="s">
        <v>256</v>
      </c>
      <c r="E9" s="105" t="s">
        <v>257</v>
      </c>
      <c r="F9" s="105" t="s">
        <v>258</v>
      </c>
      <c r="G9" s="105" t="s">
        <v>259</v>
      </c>
      <c r="H9" s="105" t="s">
        <v>260</v>
      </c>
      <c r="I9" s="453"/>
      <c r="J9" s="453"/>
      <c r="K9" s="536"/>
      <c r="L9" s="539"/>
      <c r="O9" s="459"/>
      <c r="P9" s="459"/>
    </row>
    <row r="10" spans="2:16" ht="31.5" x14ac:dyDescent="0.25">
      <c r="B10" s="529"/>
      <c r="C10" s="430"/>
      <c r="D10" s="105" t="s">
        <v>261</v>
      </c>
      <c r="E10" s="105" t="s">
        <v>262</v>
      </c>
      <c r="F10" s="105" t="s">
        <v>261</v>
      </c>
      <c r="G10" s="105" t="s">
        <v>263</v>
      </c>
      <c r="H10" s="199" t="s">
        <v>264</v>
      </c>
      <c r="I10" s="524"/>
      <c r="J10" s="524"/>
      <c r="K10" s="537"/>
      <c r="L10" s="540"/>
      <c r="O10" s="459"/>
      <c r="P10" s="459"/>
    </row>
    <row r="11" spans="2:16" x14ac:dyDescent="0.25">
      <c r="B11" s="215"/>
      <c r="C11" s="216"/>
      <c r="D11" s="105"/>
      <c r="E11" s="105"/>
      <c r="F11" s="105"/>
      <c r="G11" s="105"/>
      <c r="H11" s="105"/>
      <c r="I11" s="105"/>
      <c r="J11" s="105"/>
      <c r="K11" s="105"/>
      <c r="L11" s="105"/>
      <c r="O11" s="459"/>
      <c r="P11" s="459"/>
    </row>
    <row r="12" spans="2:16" x14ac:dyDescent="0.25">
      <c r="B12" s="527">
        <v>1</v>
      </c>
      <c r="C12" s="527" t="s">
        <v>265</v>
      </c>
      <c r="D12" s="106">
        <v>400</v>
      </c>
      <c r="E12" s="106">
        <v>6.5</v>
      </c>
      <c r="F12" s="106">
        <v>0.23</v>
      </c>
      <c r="G12" s="106">
        <v>0.71</v>
      </c>
      <c r="H12" s="217">
        <v>25</v>
      </c>
      <c r="I12" s="525">
        <v>1047189</v>
      </c>
      <c r="J12" s="525">
        <v>87</v>
      </c>
      <c r="K12" s="533">
        <v>1274528</v>
      </c>
      <c r="L12" s="533">
        <v>106</v>
      </c>
      <c r="O12" s="459"/>
      <c r="P12" s="459"/>
    </row>
    <row r="13" spans="2:16" x14ac:dyDescent="0.25">
      <c r="B13" s="528"/>
      <c r="C13" s="528"/>
      <c r="D13" s="106">
        <v>1000</v>
      </c>
      <c r="E13" s="106">
        <v>16.2</v>
      </c>
      <c r="F13" s="106">
        <v>0.57999999999999996</v>
      </c>
      <c r="G13" s="106">
        <v>1.86</v>
      </c>
      <c r="H13" s="106">
        <v>25</v>
      </c>
      <c r="I13" s="526"/>
      <c r="J13" s="526" t="s">
        <v>651</v>
      </c>
      <c r="K13" s="534"/>
      <c r="L13" s="534"/>
      <c r="O13" s="459"/>
      <c r="P13" s="459"/>
    </row>
    <row r="14" spans="2:16" x14ac:dyDescent="0.25">
      <c r="B14" s="527">
        <f>B12+1</f>
        <v>2</v>
      </c>
      <c r="C14" s="541" t="s">
        <v>266</v>
      </c>
      <c r="D14" s="106">
        <v>600</v>
      </c>
      <c r="E14" s="106">
        <v>9.6999999999999993</v>
      </c>
      <c r="F14" s="106">
        <v>0.35</v>
      </c>
      <c r="G14" s="106">
        <v>0.82</v>
      </c>
      <c r="H14" s="106">
        <v>25</v>
      </c>
      <c r="I14" s="525">
        <v>1342925</v>
      </c>
      <c r="J14" s="525">
        <v>112</v>
      </c>
      <c r="K14" s="533">
        <v>1634466</v>
      </c>
      <c r="L14" s="533">
        <v>136</v>
      </c>
      <c r="O14" s="459"/>
      <c r="P14" s="459"/>
    </row>
    <row r="15" spans="2:16" x14ac:dyDescent="0.25">
      <c r="B15" s="528"/>
      <c r="C15" s="541"/>
      <c r="D15" s="106">
        <v>1600</v>
      </c>
      <c r="E15" s="106">
        <v>26.1</v>
      </c>
      <c r="F15" s="106">
        <v>0.93</v>
      </c>
      <c r="G15" s="106">
        <v>2.89</v>
      </c>
      <c r="H15" s="106">
        <v>25</v>
      </c>
      <c r="I15" s="526" t="s">
        <v>651</v>
      </c>
      <c r="J15" s="526" t="s">
        <v>651</v>
      </c>
      <c r="K15" s="534"/>
      <c r="L15" s="534"/>
      <c r="O15" s="459"/>
      <c r="P15" s="459"/>
    </row>
    <row r="16" spans="2:16" x14ac:dyDescent="0.25">
      <c r="B16" s="527">
        <f t="shared" ref="B16" si="0">B14+1</f>
        <v>3</v>
      </c>
      <c r="C16" s="541" t="s">
        <v>267</v>
      </c>
      <c r="D16" s="106">
        <v>800</v>
      </c>
      <c r="E16" s="106">
        <v>13.1</v>
      </c>
      <c r="F16" s="106">
        <v>0.47</v>
      </c>
      <c r="G16" s="106">
        <v>0.79</v>
      </c>
      <c r="H16" s="106">
        <v>25</v>
      </c>
      <c r="I16" s="525">
        <v>1530542</v>
      </c>
      <c r="J16" s="525">
        <v>128</v>
      </c>
      <c r="K16" s="533">
        <v>1862813</v>
      </c>
      <c r="L16" s="533">
        <v>155</v>
      </c>
      <c r="O16" s="459"/>
      <c r="P16" s="459"/>
    </row>
    <row r="17" spans="2:16" x14ac:dyDescent="0.25">
      <c r="B17" s="528"/>
      <c r="C17" s="541"/>
      <c r="D17" s="106">
        <v>1900</v>
      </c>
      <c r="E17" s="106">
        <v>30.9</v>
      </c>
      <c r="F17" s="106">
        <v>1.1100000000000001</v>
      </c>
      <c r="G17" s="106">
        <v>2.99</v>
      </c>
      <c r="H17" s="106">
        <v>25</v>
      </c>
      <c r="I17" s="526" t="s">
        <v>651</v>
      </c>
      <c r="J17" s="526" t="s">
        <v>651</v>
      </c>
      <c r="K17" s="534"/>
      <c r="L17" s="534"/>
      <c r="O17" s="459"/>
      <c r="P17" s="459"/>
    </row>
    <row r="18" spans="2:16" x14ac:dyDescent="0.25">
      <c r="B18" s="527">
        <f t="shared" ref="B18" si="1">B16+1</f>
        <v>4</v>
      </c>
      <c r="C18" s="541" t="s">
        <v>268</v>
      </c>
      <c r="D18" s="106">
        <v>1000</v>
      </c>
      <c r="E18" s="106">
        <v>16.2</v>
      </c>
      <c r="F18" s="106">
        <v>0.57999999999999996</v>
      </c>
      <c r="G18" s="106">
        <v>1.29</v>
      </c>
      <c r="H18" s="106">
        <v>25</v>
      </c>
      <c r="I18" s="525">
        <v>1747181</v>
      </c>
      <c r="J18" s="525">
        <v>146</v>
      </c>
      <c r="K18" s="533">
        <v>2126483</v>
      </c>
      <c r="L18" s="533">
        <v>177</v>
      </c>
      <c r="O18" s="459"/>
      <c r="P18" s="459"/>
    </row>
    <row r="19" spans="2:16" x14ac:dyDescent="0.25">
      <c r="B19" s="528"/>
      <c r="C19" s="541"/>
      <c r="D19" s="106">
        <v>2300</v>
      </c>
      <c r="E19" s="106">
        <v>37.4</v>
      </c>
      <c r="F19" s="106">
        <v>1.34</v>
      </c>
      <c r="G19" s="106">
        <v>4.88</v>
      </c>
      <c r="H19" s="106">
        <v>25</v>
      </c>
      <c r="I19" s="526" t="s">
        <v>651</v>
      </c>
      <c r="J19" s="526" t="s">
        <v>651</v>
      </c>
      <c r="K19" s="534"/>
      <c r="L19" s="534"/>
      <c r="O19" s="459"/>
      <c r="P19" s="459"/>
    </row>
    <row r="20" spans="2:16" x14ac:dyDescent="0.25">
      <c r="B20" s="527">
        <f t="shared" ref="B20" si="2">B18+1</f>
        <v>5</v>
      </c>
      <c r="C20" s="541" t="s">
        <v>269</v>
      </c>
      <c r="D20" s="106">
        <v>1200</v>
      </c>
      <c r="E20" s="106">
        <v>19.5</v>
      </c>
      <c r="F20" s="106">
        <v>0.7</v>
      </c>
      <c r="G20" s="106">
        <v>1.68</v>
      </c>
      <c r="H20" s="106">
        <v>25</v>
      </c>
      <c r="I20" s="525">
        <v>1939600</v>
      </c>
      <c r="J20" s="525">
        <v>162</v>
      </c>
      <c r="K20" s="533">
        <v>2360676</v>
      </c>
      <c r="L20" s="533">
        <v>197</v>
      </c>
      <c r="O20" s="459"/>
      <c r="P20" s="459"/>
    </row>
    <row r="21" spans="2:16" x14ac:dyDescent="0.25">
      <c r="B21" s="528"/>
      <c r="C21" s="541"/>
      <c r="D21" s="106">
        <v>2700</v>
      </c>
      <c r="E21" s="106">
        <v>43.9</v>
      </c>
      <c r="F21" s="106">
        <v>1.57</v>
      </c>
      <c r="G21" s="106">
        <v>5.73</v>
      </c>
      <c r="H21" s="106">
        <v>25</v>
      </c>
      <c r="I21" s="526" t="s">
        <v>651</v>
      </c>
      <c r="J21" s="526" t="s">
        <v>651</v>
      </c>
      <c r="K21" s="534"/>
      <c r="L21" s="534"/>
      <c r="O21" s="459"/>
      <c r="P21" s="459"/>
    </row>
    <row r="22" spans="2:16" x14ac:dyDescent="0.25">
      <c r="B22" s="527">
        <f t="shared" ref="B22" si="3">B20+1</f>
        <v>6</v>
      </c>
      <c r="C22" s="541" t="s">
        <v>381</v>
      </c>
      <c r="D22" s="106">
        <v>2000</v>
      </c>
      <c r="E22" s="106">
        <v>32.5</v>
      </c>
      <c r="F22" s="106">
        <v>1.1599999999999999</v>
      </c>
      <c r="G22" s="106">
        <v>3.27</v>
      </c>
      <c r="H22" s="106">
        <v>25</v>
      </c>
      <c r="I22" s="525">
        <v>2288551</v>
      </c>
      <c r="J22" s="525">
        <v>191</v>
      </c>
      <c r="K22" s="533">
        <v>2785382</v>
      </c>
      <c r="L22" s="533">
        <v>232</v>
      </c>
      <c r="O22" s="459"/>
      <c r="P22" s="459"/>
    </row>
    <row r="23" spans="2:16" x14ac:dyDescent="0.25">
      <c r="B23" s="528"/>
      <c r="C23" s="541"/>
      <c r="D23" s="106">
        <v>3600</v>
      </c>
      <c r="E23" s="106">
        <v>58.5</v>
      </c>
      <c r="F23" s="106">
        <v>2.09</v>
      </c>
      <c r="G23" s="106">
        <v>7.62</v>
      </c>
      <c r="H23" s="106">
        <v>25</v>
      </c>
      <c r="I23" s="526" t="s">
        <v>651</v>
      </c>
      <c r="J23" s="526" t="s">
        <v>651</v>
      </c>
      <c r="K23" s="534"/>
      <c r="L23" s="534"/>
      <c r="O23" s="459"/>
      <c r="P23" s="459"/>
    </row>
    <row r="24" spans="2:16" x14ac:dyDescent="0.25">
      <c r="B24" s="527">
        <f t="shared" ref="B24" si="4">B22+1</f>
        <v>7</v>
      </c>
      <c r="C24" s="541" t="s">
        <v>382</v>
      </c>
      <c r="D24" s="106">
        <v>2500</v>
      </c>
      <c r="E24" s="106">
        <v>40.6</v>
      </c>
      <c r="F24" s="106">
        <v>1.45</v>
      </c>
      <c r="G24" s="106">
        <v>3.18</v>
      </c>
      <c r="H24" s="106">
        <v>25</v>
      </c>
      <c r="I24" s="525">
        <v>3221486</v>
      </c>
      <c r="J24" s="525">
        <v>268</v>
      </c>
      <c r="K24" s="533">
        <v>3920851</v>
      </c>
      <c r="L24" s="533">
        <v>327</v>
      </c>
      <c r="O24" s="459"/>
      <c r="P24" s="459"/>
    </row>
    <row r="25" spans="2:16" x14ac:dyDescent="0.25">
      <c r="B25" s="528"/>
      <c r="C25" s="541"/>
      <c r="D25" s="106">
        <v>5100</v>
      </c>
      <c r="E25" s="106">
        <v>82.9</v>
      </c>
      <c r="F25" s="106">
        <v>2.97</v>
      </c>
      <c r="G25" s="106">
        <v>11.96</v>
      </c>
      <c r="H25" s="106">
        <v>25</v>
      </c>
      <c r="I25" s="526" t="s">
        <v>651</v>
      </c>
      <c r="J25" s="526" t="s">
        <v>651</v>
      </c>
      <c r="K25" s="534"/>
      <c r="L25" s="534"/>
      <c r="O25" s="459"/>
      <c r="P25" s="459"/>
    </row>
    <row r="26" spans="2:16" x14ac:dyDescent="0.25">
      <c r="B26" s="527">
        <f t="shared" ref="B26" si="5">B24+1</f>
        <v>8</v>
      </c>
      <c r="C26" s="541" t="s">
        <v>383</v>
      </c>
      <c r="D26" s="106">
        <v>2800</v>
      </c>
      <c r="E26" s="106">
        <v>45.5</v>
      </c>
      <c r="F26" s="106">
        <v>1.63</v>
      </c>
      <c r="G26" s="106">
        <v>4</v>
      </c>
      <c r="H26" s="106">
        <v>25</v>
      </c>
      <c r="I26" s="525">
        <v>3473585</v>
      </c>
      <c r="J26" s="525">
        <v>289</v>
      </c>
      <c r="K26" s="533">
        <v>4227680</v>
      </c>
      <c r="L26" s="533">
        <v>352</v>
      </c>
      <c r="O26" s="459"/>
      <c r="P26" s="459"/>
    </row>
    <row r="27" spans="2:16" x14ac:dyDescent="0.25">
      <c r="B27" s="528"/>
      <c r="C27" s="541"/>
      <c r="D27" s="106">
        <v>5700</v>
      </c>
      <c r="E27" s="106">
        <v>92.6</v>
      </c>
      <c r="F27" s="106">
        <v>3.32</v>
      </c>
      <c r="G27" s="106">
        <v>16.809999999999999</v>
      </c>
      <c r="H27" s="106">
        <v>25</v>
      </c>
      <c r="I27" s="526" t="s">
        <v>651</v>
      </c>
      <c r="J27" s="526" t="s">
        <v>651</v>
      </c>
      <c r="K27" s="534"/>
      <c r="L27" s="534"/>
      <c r="O27" s="459"/>
      <c r="P27" s="459"/>
    </row>
    <row r="28" spans="2:16" x14ac:dyDescent="0.25">
      <c r="B28" s="527">
        <f t="shared" ref="B28" si="6">B26+1</f>
        <v>9</v>
      </c>
      <c r="C28" s="541" t="s">
        <v>384</v>
      </c>
      <c r="D28" s="106">
        <v>3200</v>
      </c>
      <c r="E28" s="106">
        <v>52.1</v>
      </c>
      <c r="F28" s="106">
        <v>1.86</v>
      </c>
      <c r="G28" s="106">
        <v>2.79</v>
      </c>
      <c r="H28" s="106">
        <v>25</v>
      </c>
      <c r="I28" s="525">
        <v>3721150</v>
      </c>
      <c r="J28" s="525">
        <v>310</v>
      </c>
      <c r="K28" s="533">
        <v>4528989</v>
      </c>
      <c r="L28" s="533">
        <v>377</v>
      </c>
      <c r="O28" s="459"/>
      <c r="P28" s="459"/>
    </row>
    <row r="29" spans="2:16" ht="16.5" thickBot="1" x14ac:dyDescent="0.3">
      <c r="B29" s="528"/>
      <c r="C29" s="542"/>
      <c r="D29" s="107">
        <v>6300</v>
      </c>
      <c r="E29" s="107">
        <v>102.4</v>
      </c>
      <c r="F29" s="107">
        <v>3.66</v>
      </c>
      <c r="G29" s="107">
        <v>10.06</v>
      </c>
      <c r="H29" s="107">
        <v>25</v>
      </c>
      <c r="I29" s="526" t="s">
        <v>651</v>
      </c>
      <c r="J29" s="526" t="s">
        <v>651</v>
      </c>
      <c r="K29" s="534"/>
      <c r="L29" s="534"/>
      <c r="O29" s="459"/>
      <c r="P29" s="459"/>
    </row>
    <row r="30" spans="2:16" x14ac:dyDescent="0.25">
      <c r="O30" s="459"/>
      <c r="P30" s="459"/>
    </row>
    <row r="31" spans="2:16" x14ac:dyDescent="0.25">
      <c r="O31" s="459"/>
      <c r="P31" s="459"/>
    </row>
    <row r="32" spans="2:16" x14ac:dyDescent="0.25">
      <c r="O32" s="459"/>
      <c r="P32" s="459"/>
    </row>
    <row r="33" spans="3:16" ht="46.5" customHeight="1" x14ac:dyDescent="0.25">
      <c r="C33" s="382" t="s">
        <v>597</v>
      </c>
      <c r="D33" s="382"/>
      <c r="E33" s="382"/>
      <c r="F33" s="382"/>
      <c r="G33" s="382"/>
      <c r="H33" s="382"/>
      <c r="I33" s="382"/>
      <c r="O33" s="459"/>
      <c r="P33" s="459"/>
    </row>
    <row r="34" spans="3:16" x14ac:dyDescent="0.25">
      <c r="O34" s="459"/>
      <c r="P34" s="459"/>
    </row>
    <row r="35" spans="3:16" x14ac:dyDescent="0.25">
      <c r="O35" s="459"/>
      <c r="P35" s="459"/>
    </row>
    <row r="36" spans="3:16" x14ac:dyDescent="0.25">
      <c r="O36" s="459"/>
      <c r="P36" s="459"/>
    </row>
  </sheetData>
  <mergeCells count="66">
    <mergeCell ref="L28:L29"/>
    <mergeCell ref="C33:I33"/>
    <mergeCell ref="K16:K17"/>
    <mergeCell ref="L16:L17"/>
    <mergeCell ref="K18:K19"/>
    <mergeCell ref="L18:L19"/>
    <mergeCell ref="K20:K21"/>
    <mergeCell ref="L20:L21"/>
    <mergeCell ref="K22:K23"/>
    <mergeCell ref="L22:L23"/>
    <mergeCell ref="K24:K25"/>
    <mergeCell ref="L24:L25"/>
    <mergeCell ref="I22:I23"/>
    <mergeCell ref="J22:J23"/>
    <mergeCell ref="I24:I25"/>
    <mergeCell ref="J24:J25"/>
    <mergeCell ref="C5:G6"/>
    <mergeCell ref="O5:P36"/>
    <mergeCell ref="C9:C10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K6:L7"/>
    <mergeCell ref="K26:K27"/>
    <mergeCell ref="L26:L27"/>
    <mergeCell ref="K28:K29"/>
    <mergeCell ref="K12:K13"/>
    <mergeCell ref="L12:L13"/>
    <mergeCell ref="K14:K15"/>
    <mergeCell ref="L14:L15"/>
    <mergeCell ref="K8:K10"/>
    <mergeCell ref="L8:L10"/>
    <mergeCell ref="B9:B10"/>
    <mergeCell ref="B12:B13"/>
    <mergeCell ref="C8:H8"/>
    <mergeCell ref="J16:J17"/>
    <mergeCell ref="J14:J15"/>
    <mergeCell ref="J12:J13"/>
    <mergeCell ref="B14:B15"/>
    <mergeCell ref="B16:B17"/>
    <mergeCell ref="I16:I17"/>
    <mergeCell ref="J20:J21"/>
    <mergeCell ref="J18:J19"/>
    <mergeCell ref="B28:B29"/>
    <mergeCell ref="I26:I27"/>
    <mergeCell ref="J26:J27"/>
    <mergeCell ref="I28:I29"/>
    <mergeCell ref="J28:J29"/>
    <mergeCell ref="I18:I19"/>
    <mergeCell ref="I20:I21"/>
    <mergeCell ref="B18:B19"/>
    <mergeCell ref="B20:B21"/>
    <mergeCell ref="B22:B23"/>
    <mergeCell ref="B24:B25"/>
    <mergeCell ref="B26:B27"/>
    <mergeCell ref="I7:J7"/>
    <mergeCell ref="I8:I10"/>
    <mergeCell ref="J8:J10"/>
    <mergeCell ref="I12:I13"/>
    <mergeCell ref="I14:I15"/>
  </mergeCells>
  <hyperlinks>
    <hyperlink ref="O5:P36" location="Оглавление!R1C1" display="ОГЛАВЛЕНИЕ!" xr:uid="{44D288E1-8D0F-462B-B5C5-F1D2FDEFB86F}"/>
  </hyperlinks>
  <pageMargins left="0.70866141732283472" right="0.70866141732283472" top="0.74803149606299213" bottom="0.74803149606299213" header="0.31496062992125984" footer="0.31496062992125984"/>
  <pageSetup paperSize="9" scale="62" orientation="landscape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2078-EDA2-4EA0-B174-CF073FDE0C8A}">
  <sheetPr>
    <tabColor rgb="FF00B0F0"/>
    <pageSetUpPr fitToPage="1"/>
  </sheetPr>
  <dimension ref="B1:K31"/>
  <sheetViews>
    <sheetView showGridLines="0" topLeftCell="A13" zoomScaleNormal="100" workbookViewId="0">
      <selection activeCell="N29" sqref="N29"/>
    </sheetView>
  </sheetViews>
  <sheetFormatPr defaultColWidth="10.28515625" defaultRowHeight="15.75" x14ac:dyDescent="0.25"/>
  <cols>
    <col min="1" max="1" width="10.28515625" style="38"/>
    <col min="2" max="2" width="4.140625" style="38" customWidth="1"/>
    <col min="3" max="3" width="13.42578125" style="38" customWidth="1"/>
    <col min="4" max="4" width="9.5703125" style="38" customWidth="1"/>
    <col min="5" max="5" width="10.85546875" style="38" customWidth="1"/>
    <col min="6" max="6" width="14.140625" style="38" customWidth="1"/>
    <col min="7" max="7" width="9.85546875" style="38" customWidth="1"/>
    <col min="8" max="8" width="13.42578125" style="72" customWidth="1"/>
    <col min="9" max="9" width="14" style="72" customWidth="1"/>
    <col min="10" max="10" width="13.28515625" style="72" customWidth="1"/>
    <col min="11" max="11" width="11.42578125" style="72" customWidth="1"/>
    <col min="12" max="16384" width="10.28515625" style="38"/>
  </cols>
  <sheetData>
    <row r="1" spans="2:11" x14ac:dyDescent="0.25">
      <c r="J1" s="332"/>
      <c r="K1" s="330" t="s">
        <v>333</v>
      </c>
    </row>
    <row r="2" spans="2:11" x14ac:dyDescent="0.25">
      <c r="J2" s="332"/>
      <c r="K2" s="331">
        <v>12000</v>
      </c>
    </row>
    <row r="5" spans="2:11" ht="15.75" customHeight="1" thickBot="1" x14ac:dyDescent="0.3">
      <c r="C5" s="440" t="s">
        <v>300</v>
      </c>
      <c r="D5" s="440"/>
      <c r="E5" s="440"/>
      <c r="F5" s="440"/>
      <c r="G5" s="440"/>
    </row>
    <row r="6" spans="2:11" x14ac:dyDescent="0.25">
      <c r="C6" s="440"/>
      <c r="D6" s="440"/>
      <c r="E6" s="440"/>
      <c r="F6" s="440"/>
      <c r="G6" s="440"/>
      <c r="J6" s="543"/>
      <c r="K6" s="544"/>
    </row>
    <row r="7" spans="2:11" ht="16.5" thickBot="1" x14ac:dyDescent="0.3">
      <c r="H7" s="373" t="s">
        <v>612</v>
      </c>
      <c r="I7" s="482"/>
      <c r="J7" s="550"/>
      <c r="K7" s="551"/>
    </row>
    <row r="8" spans="2:11" x14ac:dyDescent="0.25">
      <c r="B8" s="548" t="s">
        <v>468</v>
      </c>
      <c r="C8" s="449" t="s">
        <v>3</v>
      </c>
      <c r="D8" s="449"/>
      <c r="E8" s="449"/>
      <c r="F8" s="449"/>
      <c r="G8" s="449"/>
      <c r="H8" s="453" t="s">
        <v>332</v>
      </c>
      <c r="I8" s="453" t="s">
        <v>331</v>
      </c>
      <c r="J8" s="549" t="s">
        <v>332</v>
      </c>
      <c r="K8" s="549" t="s">
        <v>331</v>
      </c>
    </row>
    <row r="9" spans="2:11" ht="45" customHeight="1" x14ac:dyDescent="0.25">
      <c r="B9" s="548"/>
      <c r="C9" s="552" t="s">
        <v>301</v>
      </c>
      <c r="D9" s="552" t="s">
        <v>302</v>
      </c>
      <c r="E9" s="548" t="s">
        <v>593</v>
      </c>
      <c r="F9" s="548" t="s">
        <v>594</v>
      </c>
      <c r="G9" s="548" t="s">
        <v>595</v>
      </c>
      <c r="H9" s="453"/>
      <c r="I9" s="453"/>
      <c r="J9" s="549"/>
      <c r="K9" s="549"/>
    </row>
    <row r="10" spans="2:11" x14ac:dyDescent="0.25">
      <c r="B10" s="548"/>
      <c r="C10" s="552"/>
      <c r="D10" s="552"/>
      <c r="E10" s="548"/>
      <c r="F10" s="548"/>
      <c r="G10" s="548"/>
      <c r="H10" s="453"/>
      <c r="I10" s="453"/>
      <c r="J10" s="549"/>
      <c r="K10" s="549"/>
    </row>
    <row r="11" spans="2:11" x14ac:dyDescent="0.25">
      <c r="B11" s="483">
        <v>1</v>
      </c>
      <c r="C11" s="553" t="s">
        <v>303</v>
      </c>
      <c r="D11" s="197">
        <v>400</v>
      </c>
      <c r="E11" s="197">
        <v>2.7</v>
      </c>
      <c r="F11" s="197">
        <v>17</v>
      </c>
      <c r="G11" s="553">
        <v>1</v>
      </c>
      <c r="H11" s="525">
        <v>3475871</v>
      </c>
      <c r="I11" s="525">
        <v>290</v>
      </c>
      <c r="J11" s="533">
        <v>4230462</v>
      </c>
      <c r="K11" s="533">
        <v>353</v>
      </c>
    </row>
    <row r="12" spans="2:11" x14ac:dyDescent="0.25">
      <c r="B12" s="458"/>
      <c r="C12" s="547"/>
      <c r="D12" s="109">
        <v>1000</v>
      </c>
      <c r="E12" s="109">
        <v>5.6</v>
      </c>
      <c r="F12" s="109">
        <v>19</v>
      </c>
      <c r="G12" s="547"/>
      <c r="H12" s="526"/>
      <c r="I12" s="526"/>
      <c r="J12" s="534"/>
      <c r="K12" s="534"/>
    </row>
    <row r="13" spans="2:11" x14ac:dyDescent="0.25">
      <c r="B13" s="458">
        <f>B11+1</f>
        <v>2</v>
      </c>
      <c r="C13" s="547" t="s">
        <v>304</v>
      </c>
      <c r="D13" s="109">
        <v>600</v>
      </c>
      <c r="E13" s="109">
        <v>4</v>
      </c>
      <c r="F13" s="109">
        <v>17</v>
      </c>
      <c r="G13" s="547">
        <v>1.4</v>
      </c>
      <c r="H13" s="525">
        <v>4207687</v>
      </c>
      <c r="I13" s="525">
        <v>351</v>
      </c>
      <c r="J13" s="533">
        <v>5121151</v>
      </c>
      <c r="K13" s="533">
        <v>427</v>
      </c>
    </row>
    <row r="14" spans="2:11" x14ac:dyDescent="0.25">
      <c r="B14" s="458"/>
      <c r="C14" s="547"/>
      <c r="D14" s="109">
        <v>1600</v>
      </c>
      <c r="E14" s="109">
        <v>9</v>
      </c>
      <c r="F14" s="109">
        <v>19</v>
      </c>
      <c r="G14" s="547"/>
      <c r="H14" s="526" t="s">
        <v>651</v>
      </c>
      <c r="I14" s="526"/>
      <c r="J14" s="534"/>
      <c r="K14" s="534"/>
    </row>
    <row r="15" spans="2:11" x14ac:dyDescent="0.25">
      <c r="B15" s="458">
        <f t="shared" ref="B15" si="0">B13+1</f>
        <v>3</v>
      </c>
      <c r="C15" s="547" t="s">
        <v>305</v>
      </c>
      <c r="D15" s="109">
        <v>800</v>
      </c>
      <c r="E15" s="109">
        <v>5.3</v>
      </c>
      <c r="F15" s="109">
        <v>17</v>
      </c>
      <c r="G15" s="547">
        <v>1.8</v>
      </c>
      <c r="H15" s="525">
        <v>4690222</v>
      </c>
      <c r="I15" s="525">
        <v>391</v>
      </c>
      <c r="J15" s="533">
        <v>5708441</v>
      </c>
      <c r="K15" s="533">
        <v>476</v>
      </c>
    </row>
    <row r="16" spans="2:11" x14ac:dyDescent="0.25">
      <c r="B16" s="458"/>
      <c r="C16" s="547"/>
      <c r="D16" s="109">
        <v>1900</v>
      </c>
      <c r="E16" s="109">
        <v>10.6</v>
      </c>
      <c r="F16" s="109">
        <v>19</v>
      </c>
      <c r="G16" s="547"/>
      <c r="H16" s="526" t="s">
        <v>651</v>
      </c>
      <c r="I16" s="526"/>
      <c r="J16" s="534"/>
      <c r="K16" s="534"/>
    </row>
    <row r="17" spans="2:11" x14ac:dyDescent="0.25">
      <c r="B17" s="458">
        <f t="shared" ref="B17" si="1">B15+1</f>
        <v>4</v>
      </c>
      <c r="C17" s="547" t="s">
        <v>306</v>
      </c>
      <c r="D17" s="109">
        <v>1000</v>
      </c>
      <c r="E17" s="109">
        <v>6.7</v>
      </c>
      <c r="F17" s="109">
        <v>17</v>
      </c>
      <c r="G17" s="547">
        <v>2</v>
      </c>
      <c r="H17" s="525">
        <v>5154932</v>
      </c>
      <c r="I17" s="525">
        <v>430</v>
      </c>
      <c r="J17" s="533">
        <v>6274037</v>
      </c>
      <c r="K17" s="533">
        <v>523</v>
      </c>
    </row>
    <row r="18" spans="2:11" x14ac:dyDescent="0.25">
      <c r="B18" s="458"/>
      <c r="C18" s="547"/>
      <c r="D18" s="109">
        <v>2300</v>
      </c>
      <c r="E18" s="109">
        <v>12.9</v>
      </c>
      <c r="F18" s="109">
        <v>19</v>
      </c>
      <c r="G18" s="547"/>
      <c r="H18" s="526" t="s">
        <v>651</v>
      </c>
      <c r="I18" s="526"/>
      <c r="J18" s="534"/>
      <c r="K18" s="534"/>
    </row>
    <row r="19" spans="2:11" x14ac:dyDescent="0.25">
      <c r="B19" s="458">
        <f t="shared" ref="B19" si="2">B17+1</f>
        <v>5</v>
      </c>
      <c r="C19" s="547" t="s">
        <v>307</v>
      </c>
      <c r="D19" s="109">
        <v>1200</v>
      </c>
      <c r="E19" s="109">
        <v>8</v>
      </c>
      <c r="F19" s="109">
        <v>17</v>
      </c>
      <c r="G19" s="547">
        <v>2.2999999999999998</v>
      </c>
      <c r="H19" s="525">
        <v>5733249</v>
      </c>
      <c r="I19" s="525">
        <v>478</v>
      </c>
      <c r="J19" s="533">
        <v>6977903</v>
      </c>
      <c r="K19" s="533">
        <v>581</v>
      </c>
    </row>
    <row r="20" spans="2:11" x14ac:dyDescent="0.25">
      <c r="B20" s="458"/>
      <c r="C20" s="547"/>
      <c r="D20" s="109">
        <v>2700</v>
      </c>
      <c r="E20" s="109">
        <v>15.1</v>
      </c>
      <c r="F20" s="109">
        <v>19</v>
      </c>
      <c r="G20" s="547"/>
      <c r="H20" s="526" t="s">
        <v>651</v>
      </c>
      <c r="I20" s="526"/>
      <c r="J20" s="534"/>
      <c r="K20" s="534"/>
    </row>
    <row r="21" spans="2:11" x14ac:dyDescent="0.25">
      <c r="B21" s="458">
        <f t="shared" ref="B21" si="3">B19+1</f>
        <v>6</v>
      </c>
      <c r="C21" s="547" t="s">
        <v>308</v>
      </c>
      <c r="D21" s="109">
        <v>2000</v>
      </c>
      <c r="E21" s="109">
        <v>13.3</v>
      </c>
      <c r="F21" s="109">
        <v>17</v>
      </c>
      <c r="G21" s="547">
        <v>3</v>
      </c>
      <c r="H21" s="525">
        <v>6955127</v>
      </c>
      <c r="I21" s="525">
        <v>580</v>
      </c>
      <c r="J21" s="533">
        <v>8465043</v>
      </c>
      <c r="K21" s="533">
        <v>705</v>
      </c>
    </row>
    <row r="22" spans="2:11" x14ac:dyDescent="0.25">
      <c r="B22" s="458"/>
      <c r="C22" s="547"/>
      <c r="D22" s="109">
        <v>3600</v>
      </c>
      <c r="E22" s="109">
        <v>20.2</v>
      </c>
      <c r="F22" s="109">
        <v>19</v>
      </c>
      <c r="G22" s="547"/>
      <c r="H22" s="526" t="s">
        <v>651</v>
      </c>
      <c r="I22" s="526"/>
      <c r="J22" s="534"/>
      <c r="K22" s="534"/>
    </row>
    <row r="23" spans="2:11" x14ac:dyDescent="0.25">
      <c r="B23" s="458">
        <f t="shared" ref="B23" si="4">B21+1</f>
        <v>7</v>
      </c>
      <c r="C23" s="547" t="s">
        <v>309</v>
      </c>
      <c r="D23" s="109">
        <v>2500</v>
      </c>
      <c r="E23" s="109">
        <v>16.7</v>
      </c>
      <c r="F23" s="109">
        <v>17</v>
      </c>
      <c r="G23" s="547">
        <v>4.4000000000000004</v>
      </c>
      <c r="H23" s="525">
        <v>8926337</v>
      </c>
      <c r="I23" s="525">
        <v>744</v>
      </c>
      <c r="J23" s="533">
        <v>10864191</v>
      </c>
      <c r="K23" s="533">
        <v>905</v>
      </c>
    </row>
    <row r="24" spans="2:11" x14ac:dyDescent="0.25">
      <c r="B24" s="458"/>
      <c r="C24" s="547"/>
      <c r="D24" s="109">
        <v>5100</v>
      </c>
      <c r="E24" s="109">
        <v>28.5</v>
      </c>
      <c r="F24" s="109">
        <v>19</v>
      </c>
      <c r="G24" s="547"/>
      <c r="H24" s="526" t="s">
        <v>651</v>
      </c>
      <c r="I24" s="526"/>
      <c r="J24" s="534"/>
      <c r="K24" s="534"/>
    </row>
    <row r="25" spans="2:11" x14ac:dyDescent="0.25">
      <c r="B25" s="458">
        <f t="shared" ref="B25" si="5">B23+1</f>
        <v>8</v>
      </c>
      <c r="C25" s="547" t="s">
        <v>310</v>
      </c>
      <c r="D25" s="109">
        <v>2800</v>
      </c>
      <c r="E25" s="109">
        <v>18.600000000000001</v>
      </c>
      <c r="F25" s="109">
        <v>17</v>
      </c>
      <c r="G25" s="547">
        <v>4.8</v>
      </c>
      <c r="H25" s="525">
        <v>9669570</v>
      </c>
      <c r="I25" s="525">
        <v>806</v>
      </c>
      <c r="J25" s="533">
        <v>11768776</v>
      </c>
      <c r="K25" s="533">
        <v>981</v>
      </c>
    </row>
    <row r="26" spans="2:11" x14ac:dyDescent="0.25">
      <c r="B26" s="458"/>
      <c r="C26" s="547"/>
      <c r="D26" s="109">
        <v>5700</v>
      </c>
      <c r="E26" s="109">
        <v>32</v>
      </c>
      <c r="F26" s="109">
        <v>19</v>
      </c>
      <c r="G26" s="547"/>
      <c r="H26" s="526" t="s">
        <v>651</v>
      </c>
      <c r="I26" s="526"/>
      <c r="J26" s="534"/>
      <c r="K26" s="534"/>
    </row>
    <row r="27" spans="2:11" x14ac:dyDescent="0.25">
      <c r="B27" s="458">
        <f t="shared" ref="B27" si="6">B25+1</f>
        <v>9</v>
      </c>
      <c r="C27" s="547" t="s">
        <v>311</v>
      </c>
      <c r="D27" s="109">
        <v>3200</v>
      </c>
      <c r="E27" s="109">
        <v>21.2</v>
      </c>
      <c r="F27" s="109">
        <v>17</v>
      </c>
      <c r="G27" s="547">
        <v>5.3</v>
      </c>
      <c r="H27" s="525">
        <v>10413142</v>
      </c>
      <c r="I27" s="525">
        <v>868</v>
      </c>
      <c r="J27" s="533">
        <v>12673773</v>
      </c>
      <c r="K27" s="533">
        <v>1056</v>
      </c>
    </row>
    <row r="28" spans="2:11" x14ac:dyDescent="0.25">
      <c r="B28" s="458"/>
      <c r="C28" s="547"/>
      <c r="D28" s="109">
        <v>6300</v>
      </c>
      <c r="E28" s="109">
        <v>35.5</v>
      </c>
      <c r="F28" s="109">
        <v>19</v>
      </c>
      <c r="G28" s="547"/>
      <c r="H28" s="526" t="s">
        <v>651</v>
      </c>
      <c r="I28" s="526"/>
      <c r="J28" s="534"/>
      <c r="K28" s="534"/>
    </row>
    <row r="31" spans="2:11" ht="38.25" customHeight="1" x14ac:dyDescent="0.25">
      <c r="C31" s="382" t="s">
        <v>604</v>
      </c>
      <c r="D31" s="382"/>
      <c r="E31" s="382"/>
      <c r="F31" s="382"/>
      <c r="G31" s="382"/>
      <c r="H31" s="382"/>
      <c r="I31" s="382"/>
    </row>
  </sheetData>
  <mergeCells count="78">
    <mergeCell ref="C31:I31"/>
    <mergeCell ref="J6:K7"/>
    <mergeCell ref="J25:J26"/>
    <mergeCell ref="K25:K26"/>
    <mergeCell ref="J27:J28"/>
    <mergeCell ref="K27:K28"/>
    <mergeCell ref="J21:J22"/>
    <mergeCell ref="K21:K22"/>
    <mergeCell ref="C5:G6"/>
    <mergeCell ref="C8:G8"/>
    <mergeCell ref="C9:C10"/>
    <mergeCell ref="D9:D10"/>
    <mergeCell ref="C11:C12"/>
    <mergeCell ref="G11:G12"/>
    <mergeCell ref="E9:E10"/>
    <mergeCell ref="F9:F10"/>
    <mergeCell ref="G9:G10"/>
    <mergeCell ref="J8:J10"/>
    <mergeCell ref="K8:K10"/>
    <mergeCell ref="B11:B12"/>
    <mergeCell ref="B13:B14"/>
    <mergeCell ref="C13:C14"/>
    <mergeCell ref="G13:G14"/>
    <mergeCell ref="J11:J12"/>
    <mergeCell ref="K11:K12"/>
    <mergeCell ref="J13:J14"/>
    <mergeCell ref="K13:K14"/>
    <mergeCell ref="B8:B10"/>
    <mergeCell ref="B15:B16"/>
    <mergeCell ref="B17:B18"/>
    <mergeCell ref="C15:C16"/>
    <mergeCell ref="G15:G16"/>
    <mergeCell ref="C17:C18"/>
    <mergeCell ref="G17:G18"/>
    <mergeCell ref="B23:B24"/>
    <mergeCell ref="C19:C20"/>
    <mergeCell ref="C27:C28"/>
    <mergeCell ref="G27:G28"/>
    <mergeCell ref="G19:G20"/>
    <mergeCell ref="C23:C24"/>
    <mergeCell ref="G23:G24"/>
    <mergeCell ref="C25:C26"/>
    <mergeCell ref="G25:G26"/>
    <mergeCell ref="C21:C22"/>
    <mergeCell ref="G21:G22"/>
    <mergeCell ref="B25:B26"/>
    <mergeCell ref="B27:B28"/>
    <mergeCell ref="B19:B20"/>
    <mergeCell ref="B21:B22"/>
    <mergeCell ref="K15:K16"/>
    <mergeCell ref="J17:J18"/>
    <mergeCell ref="K17:K18"/>
    <mergeCell ref="H23:H24"/>
    <mergeCell ref="I23:I24"/>
    <mergeCell ref="I15:I16"/>
    <mergeCell ref="J23:J24"/>
    <mergeCell ref="K23:K24"/>
    <mergeCell ref="J15:J16"/>
    <mergeCell ref="J19:J20"/>
    <mergeCell ref="K19:K20"/>
    <mergeCell ref="H17:H18"/>
    <mergeCell ref="I17:I18"/>
    <mergeCell ref="I25:I26"/>
    <mergeCell ref="H27:H28"/>
    <mergeCell ref="I27:I28"/>
    <mergeCell ref="H7:I7"/>
    <mergeCell ref="H19:H20"/>
    <mergeCell ref="I19:I20"/>
    <mergeCell ref="H21:H22"/>
    <mergeCell ref="I21:I22"/>
    <mergeCell ref="H8:H10"/>
    <mergeCell ref="I8:I10"/>
    <mergeCell ref="H11:H12"/>
    <mergeCell ref="I11:I12"/>
    <mergeCell ref="H13:H14"/>
    <mergeCell ref="I13:I14"/>
    <mergeCell ref="H15:H16"/>
    <mergeCell ref="H25:H26"/>
  </mergeCells>
  <pageMargins left="0.70866141732283472" right="0.70866141732283472" top="0.74803149606299213" bottom="0.74803149606299213" header="0.31496062992125984" footer="0.31496062992125984"/>
  <pageSetup paperSize="9" scale="82" orientation="landscape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CD90-CFDA-43E2-AF24-620DE12AD6D5}">
  <sheetPr>
    <tabColor rgb="FF00B0F0"/>
    <pageSetUpPr fitToPage="1"/>
  </sheetPr>
  <dimension ref="E1:N66"/>
  <sheetViews>
    <sheetView showGridLines="0" topLeftCell="A31" zoomScale="80" zoomScaleNormal="80" workbookViewId="0">
      <selection activeCell="T47" sqref="T47"/>
    </sheetView>
  </sheetViews>
  <sheetFormatPr defaultRowHeight="15.75" x14ac:dyDescent="0.25"/>
  <cols>
    <col min="1" max="4" width="9.140625" style="38"/>
    <col min="5" max="5" width="6.140625" style="38" customWidth="1"/>
    <col min="6" max="7" width="10.28515625" style="38" customWidth="1"/>
    <col min="8" max="9" width="5.85546875" style="38" bestFit="1" customWidth="1"/>
    <col min="10" max="10" width="9.7109375" style="38" customWidth="1"/>
    <col min="11" max="12" width="13.7109375" style="72" customWidth="1"/>
    <col min="13" max="13" width="13.85546875" style="72" customWidth="1"/>
    <col min="14" max="14" width="11.7109375" style="72" customWidth="1"/>
    <col min="15" max="16384" width="9.140625" style="38"/>
  </cols>
  <sheetData>
    <row r="1" spans="5:14" ht="15.75" customHeight="1" x14ac:dyDescent="0.25">
      <c r="M1" s="327"/>
      <c r="N1" s="328" t="s">
        <v>333</v>
      </c>
    </row>
    <row r="2" spans="5:14" ht="18" customHeight="1" thickBot="1" x14ac:dyDescent="0.3">
      <c r="M2" s="327"/>
      <c r="N2" s="329">
        <v>12000</v>
      </c>
    </row>
    <row r="3" spans="5:14" x14ac:dyDescent="0.25">
      <c r="M3" s="550"/>
      <c r="N3" s="544"/>
    </row>
    <row r="4" spans="5:14" ht="16.5" thickBot="1" x14ac:dyDescent="0.3">
      <c r="F4" s="557" t="s">
        <v>385</v>
      </c>
      <c r="G4" s="557"/>
      <c r="H4" s="557"/>
      <c r="I4" s="557"/>
      <c r="J4" s="557"/>
      <c r="K4" s="373" t="s">
        <v>612</v>
      </c>
      <c r="L4" s="482"/>
      <c r="M4" s="550"/>
      <c r="N4" s="551"/>
    </row>
    <row r="5" spans="5:14" x14ac:dyDescent="0.25">
      <c r="E5" s="446" t="s">
        <v>3</v>
      </c>
      <c r="F5" s="446"/>
      <c r="G5" s="446"/>
      <c r="H5" s="446"/>
      <c r="I5" s="446"/>
      <c r="J5" s="447" t="s">
        <v>271</v>
      </c>
      <c r="K5" s="453" t="s">
        <v>332</v>
      </c>
      <c r="L5" s="453" t="s">
        <v>331</v>
      </c>
      <c r="M5" s="451" t="s">
        <v>332</v>
      </c>
      <c r="N5" s="451" t="s">
        <v>331</v>
      </c>
    </row>
    <row r="6" spans="5:14" ht="15.75" customHeight="1" x14ac:dyDescent="0.25">
      <c r="E6" s="558" t="s">
        <v>468</v>
      </c>
      <c r="F6" s="447" t="s">
        <v>270</v>
      </c>
      <c r="G6" s="446" t="s">
        <v>245</v>
      </c>
      <c r="H6" s="446"/>
      <c r="I6" s="446"/>
      <c r="J6" s="447"/>
      <c r="K6" s="453"/>
      <c r="L6" s="453"/>
      <c r="M6" s="451"/>
      <c r="N6" s="451"/>
    </row>
    <row r="7" spans="5:14" ht="24" customHeight="1" x14ac:dyDescent="0.25">
      <c r="E7" s="558"/>
      <c r="F7" s="447"/>
      <c r="G7" s="110" t="s">
        <v>272</v>
      </c>
      <c r="H7" s="110" t="s">
        <v>273</v>
      </c>
      <c r="I7" s="110" t="s">
        <v>274</v>
      </c>
      <c r="J7" s="447"/>
      <c r="K7" s="453"/>
      <c r="L7" s="453"/>
      <c r="M7" s="451"/>
      <c r="N7" s="451"/>
    </row>
    <row r="8" spans="5:14" x14ac:dyDescent="0.25">
      <c r="E8" s="127"/>
      <c r="F8" s="127"/>
      <c r="G8" s="110"/>
      <c r="H8" s="110"/>
      <c r="I8" s="110"/>
      <c r="J8" s="127"/>
      <c r="K8" s="125"/>
      <c r="L8" s="125"/>
      <c r="M8" s="125"/>
      <c r="N8" s="125"/>
    </row>
    <row r="9" spans="5:14" ht="18" customHeight="1" x14ac:dyDescent="0.25">
      <c r="E9" s="61">
        <v>1</v>
      </c>
      <c r="F9" s="554" t="s">
        <v>275</v>
      </c>
      <c r="G9" s="61" t="s">
        <v>276</v>
      </c>
      <c r="H9" s="61">
        <v>270</v>
      </c>
      <c r="I9" s="61">
        <v>280</v>
      </c>
      <c r="J9" s="61">
        <v>2.9</v>
      </c>
      <c r="K9" s="200">
        <v>453474</v>
      </c>
      <c r="L9" s="200">
        <v>38</v>
      </c>
      <c r="M9" s="66">
        <v>551921</v>
      </c>
      <c r="N9" s="66">
        <v>46</v>
      </c>
    </row>
    <row r="10" spans="5:14" x14ac:dyDescent="0.25">
      <c r="E10" s="61">
        <f>E9+1</f>
        <v>2</v>
      </c>
      <c r="F10" s="555"/>
      <c r="G10" s="61" t="s">
        <v>277</v>
      </c>
      <c r="H10" s="61">
        <v>370</v>
      </c>
      <c r="I10" s="61"/>
      <c r="J10" s="61">
        <v>3.3</v>
      </c>
      <c r="K10" s="200">
        <v>485936</v>
      </c>
      <c r="L10" s="200">
        <v>40</v>
      </c>
      <c r="M10" s="66">
        <v>591429</v>
      </c>
      <c r="N10" s="66">
        <v>49</v>
      </c>
    </row>
    <row r="11" spans="5:14" x14ac:dyDescent="0.25">
      <c r="E11" s="61">
        <f t="shared" ref="E11:E32" si="0">E10+1</f>
        <v>3</v>
      </c>
      <c r="F11" s="555"/>
      <c r="G11" s="61" t="s">
        <v>278</v>
      </c>
      <c r="H11" s="61">
        <v>470</v>
      </c>
      <c r="I11" s="61"/>
      <c r="J11" s="61">
        <v>3.6</v>
      </c>
      <c r="K11" s="200">
        <v>521770</v>
      </c>
      <c r="L11" s="200">
        <v>43</v>
      </c>
      <c r="M11" s="66">
        <v>635043</v>
      </c>
      <c r="N11" s="66">
        <v>53</v>
      </c>
    </row>
    <row r="12" spans="5:14" x14ac:dyDescent="0.25">
      <c r="E12" s="61">
        <f t="shared" si="0"/>
        <v>4</v>
      </c>
      <c r="F12" s="555"/>
      <c r="G12" s="61" t="s">
        <v>279</v>
      </c>
      <c r="H12" s="61">
        <v>370</v>
      </c>
      <c r="I12" s="61">
        <v>380</v>
      </c>
      <c r="J12" s="61">
        <v>3.7</v>
      </c>
      <c r="K12" s="200">
        <v>569373</v>
      </c>
      <c r="L12" s="200">
        <v>47</v>
      </c>
      <c r="M12" s="66">
        <v>692980</v>
      </c>
      <c r="N12" s="66">
        <v>58</v>
      </c>
    </row>
    <row r="13" spans="5:14" x14ac:dyDescent="0.25">
      <c r="E13" s="61">
        <f t="shared" si="0"/>
        <v>5</v>
      </c>
      <c r="F13" s="555"/>
      <c r="G13" s="61" t="s">
        <v>280</v>
      </c>
      <c r="H13" s="61">
        <v>470</v>
      </c>
      <c r="I13" s="61"/>
      <c r="J13" s="61">
        <v>4.0999999999999996</v>
      </c>
      <c r="K13" s="200">
        <v>620378</v>
      </c>
      <c r="L13" s="200">
        <v>52</v>
      </c>
      <c r="M13" s="66">
        <v>755058</v>
      </c>
      <c r="N13" s="66">
        <v>63</v>
      </c>
    </row>
    <row r="14" spans="5:14" x14ac:dyDescent="0.25">
      <c r="E14" s="61">
        <f t="shared" si="0"/>
        <v>6</v>
      </c>
      <c r="F14" s="555"/>
      <c r="G14" s="61" t="s">
        <v>281</v>
      </c>
      <c r="H14" s="61">
        <v>570</v>
      </c>
      <c r="I14" s="61"/>
      <c r="J14" s="61">
        <v>4.5</v>
      </c>
      <c r="K14" s="200">
        <v>674069</v>
      </c>
      <c r="L14" s="200">
        <v>56</v>
      </c>
      <c r="M14" s="66">
        <v>820405</v>
      </c>
      <c r="N14" s="66">
        <v>68</v>
      </c>
    </row>
    <row r="15" spans="5:14" x14ac:dyDescent="0.25">
      <c r="E15" s="61">
        <f t="shared" si="0"/>
        <v>7</v>
      </c>
      <c r="F15" s="555"/>
      <c r="G15" s="61" t="s">
        <v>282</v>
      </c>
      <c r="H15" s="61">
        <v>470</v>
      </c>
      <c r="I15" s="61">
        <v>480</v>
      </c>
      <c r="J15" s="61">
        <v>4.5999999999999996</v>
      </c>
      <c r="K15" s="200">
        <v>713363</v>
      </c>
      <c r="L15" s="200">
        <v>59</v>
      </c>
      <c r="M15" s="66">
        <v>868229</v>
      </c>
      <c r="N15" s="66">
        <v>72</v>
      </c>
    </row>
    <row r="16" spans="5:14" x14ac:dyDescent="0.25">
      <c r="E16" s="61">
        <f t="shared" si="0"/>
        <v>8</v>
      </c>
      <c r="F16" s="555"/>
      <c r="G16" s="61" t="s">
        <v>283</v>
      </c>
      <c r="H16" s="61">
        <v>570</v>
      </c>
      <c r="I16" s="61"/>
      <c r="J16" s="61">
        <v>5.0999999999999996</v>
      </c>
      <c r="K16" s="200">
        <v>773943</v>
      </c>
      <c r="L16" s="200">
        <v>64</v>
      </c>
      <c r="M16" s="66">
        <v>941962</v>
      </c>
      <c r="N16" s="66">
        <v>78</v>
      </c>
    </row>
    <row r="17" spans="5:14" x14ac:dyDescent="0.25">
      <c r="E17" s="61">
        <f t="shared" si="0"/>
        <v>9</v>
      </c>
      <c r="F17" s="555"/>
      <c r="G17" s="61" t="s">
        <v>284</v>
      </c>
      <c r="H17" s="61">
        <v>670</v>
      </c>
      <c r="I17" s="61"/>
      <c r="J17" s="61">
        <v>5.6</v>
      </c>
      <c r="K17" s="200">
        <v>834320</v>
      </c>
      <c r="L17" s="200">
        <v>70</v>
      </c>
      <c r="M17" s="66">
        <v>1015446</v>
      </c>
      <c r="N17" s="66">
        <v>85</v>
      </c>
    </row>
    <row r="18" spans="5:14" x14ac:dyDescent="0.25">
      <c r="E18" s="61">
        <f t="shared" si="0"/>
        <v>10</v>
      </c>
      <c r="F18" s="555"/>
      <c r="G18" s="61" t="s">
        <v>285</v>
      </c>
      <c r="H18" s="61">
        <v>570</v>
      </c>
      <c r="I18" s="61">
        <v>580</v>
      </c>
      <c r="J18" s="61">
        <v>5.7</v>
      </c>
      <c r="K18" s="200">
        <v>876328</v>
      </c>
      <c r="L18" s="200">
        <v>73</v>
      </c>
      <c r="M18" s="66">
        <v>1066573</v>
      </c>
      <c r="N18" s="66">
        <v>89</v>
      </c>
    </row>
    <row r="19" spans="5:14" x14ac:dyDescent="0.25">
      <c r="E19" s="61">
        <f t="shared" si="0"/>
        <v>11</v>
      </c>
      <c r="F19" s="555"/>
      <c r="G19" s="61" t="s">
        <v>286</v>
      </c>
      <c r="H19" s="61">
        <v>670</v>
      </c>
      <c r="I19" s="61"/>
      <c r="J19" s="61">
        <v>6.3</v>
      </c>
      <c r="K19" s="200">
        <v>948381</v>
      </c>
      <c r="L19" s="200">
        <v>79</v>
      </c>
      <c r="M19" s="66">
        <v>1154269</v>
      </c>
      <c r="N19" s="66">
        <v>96</v>
      </c>
    </row>
    <row r="20" spans="5:14" x14ac:dyDescent="0.25">
      <c r="E20" s="61">
        <f t="shared" si="0"/>
        <v>12</v>
      </c>
      <c r="F20" s="555"/>
      <c r="G20" s="61" t="s">
        <v>287</v>
      </c>
      <c r="H20" s="61">
        <v>770</v>
      </c>
      <c r="I20" s="61"/>
      <c r="J20" s="61">
        <v>6.8</v>
      </c>
      <c r="K20" s="200">
        <v>1018334</v>
      </c>
      <c r="L20" s="200">
        <v>85</v>
      </c>
      <c r="M20" s="66">
        <v>1239408</v>
      </c>
      <c r="N20" s="66">
        <v>103</v>
      </c>
    </row>
    <row r="21" spans="5:14" x14ac:dyDescent="0.25">
      <c r="E21" s="61">
        <f t="shared" si="0"/>
        <v>13</v>
      </c>
      <c r="F21" s="555"/>
      <c r="G21" s="61" t="s">
        <v>288</v>
      </c>
      <c r="H21" s="61">
        <v>670</v>
      </c>
      <c r="I21" s="61">
        <v>680</v>
      </c>
      <c r="J21" s="61">
        <v>6.9</v>
      </c>
      <c r="K21" s="200">
        <v>1060137</v>
      </c>
      <c r="L21" s="200">
        <v>88</v>
      </c>
      <c r="M21" s="66">
        <v>1290286</v>
      </c>
      <c r="N21" s="66">
        <v>108</v>
      </c>
    </row>
    <row r="22" spans="5:14" x14ac:dyDescent="0.25">
      <c r="E22" s="61">
        <f t="shared" si="0"/>
        <v>14</v>
      </c>
      <c r="F22" s="555"/>
      <c r="G22" s="61" t="s">
        <v>289</v>
      </c>
      <c r="H22" s="61">
        <v>770</v>
      </c>
      <c r="I22" s="61"/>
      <c r="J22" s="61">
        <v>7.5</v>
      </c>
      <c r="K22" s="200">
        <v>1139378</v>
      </c>
      <c r="L22" s="200">
        <v>95</v>
      </c>
      <c r="M22" s="66">
        <v>1386730</v>
      </c>
      <c r="N22" s="66">
        <v>116</v>
      </c>
    </row>
    <row r="23" spans="5:14" x14ac:dyDescent="0.25">
      <c r="E23" s="61">
        <f t="shared" si="0"/>
        <v>15</v>
      </c>
      <c r="F23" s="555"/>
      <c r="G23" s="61" t="s">
        <v>290</v>
      </c>
      <c r="H23" s="61">
        <v>870</v>
      </c>
      <c r="I23" s="61"/>
      <c r="J23" s="61">
        <v>8.1</v>
      </c>
      <c r="K23" s="200">
        <v>1219951</v>
      </c>
      <c r="L23" s="200">
        <v>102</v>
      </c>
      <c r="M23" s="66">
        <v>1484795</v>
      </c>
      <c r="N23" s="66">
        <v>124</v>
      </c>
    </row>
    <row r="24" spans="5:14" x14ac:dyDescent="0.25">
      <c r="E24" s="61">
        <f t="shared" si="0"/>
        <v>16</v>
      </c>
      <c r="F24" s="555"/>
      <c r="G24" s="61" t="s">
        <v>291</v>
      </c>
      <c r="H24" s="61">
        <v>770</v>
      </c>
      <c r="I24" s="61">
        <v>780</v>
      </c>
      <c r="J24" s="61">
        <v>8.1999999999999993</v>
      </c>
      <c r="K24" s="200">
        <v>1253906</v>
      </c>
      <c r="L24" s="200">
        <v>104</v>
      </c>
      <c r="M24" s="66">
        <v>1526122</v>
      </c>
      <c r="N24" s="66">
        <v>127</v>
      </c>
    </row>
    <row r="25" spans="5:14" x14ac:dyDescent="0.25">
      <c r="E25" s="61">
        <f t="shared" si="0"/>
        <v>17</v>
      </c>
      <c r="F25" s="555"/>
      <c r="G25" s="61" t="s">
        <v>292</v>
      </c>
      <c r="H25" s="61">
        <v>870</v>
      </c>
      <c r="I25" s="61"/>
      <c r="J25" s="61">
        <v>8.9</v>
      </c>
      <c r="K25" s="200">
        <v>1349091</v>
      </c>
      <c r="L25" s="200">
        <v>112</v>
      </c>
      <c r="M25" s="66">
        <v>1641971</v>
      </c>
      <c r="N25" s="66">
        <v>137</v>
      </c>
    </row>
    <row r="26" spans="5:14" x14ac:dyDescent="0.25">
      <c r="E26" s="61">
        <f t="shared" si="0"/>
        <v>18</v>
      </c>
      <c r="F26" s="555"/>
      <c r="G26" s="61" t="s">
        <v>293</v>
      </c>
      <c r="H26" s="61">
        <v>970</v>
      </c>
      <c r="I26" s="61"/>
      <c r="J26" s="61">
        <v>10</v>
      </c>
      <c r="K26" s="200">
        <v>1437732</v>
      </c>
      <c r="L26" s="200">
        <v>120</v>
      </c>
      <c r="M26" s="66">
        <v>1749855</v>
      </c>
      <c r="N26" s="66">
        <v>146</v>
      </c>
    </row>
    <row r="27" spans="5:14" x14ac:dyDescent="0.25">
      <c r="E27" s="61">
        <f t="shared" si="0"/>
        <v>19</v>
      </c>
      <c r="F27" s="555"/>
      <c r="G27" s="61" t="s">
        <v>294</v>
      </c>
      <c r="H27" s="61">
        <v>870</v>
      </c>
      <c r="I27" s="61">
        <v>880</v>
      </c>
      <c r="J27" s="61">
        <v>10.1</v>
      </c>
      <c r="K27" s="200">
        <v>1479794</v>
      </c>
      <c r="L27" s="200">
        <v>123</v>
      </c>
      <c r="M27" s="66">
        <v>1801048</v>
      </c>
      <c r="N27" s="66">
        <v>150</v>
      </c>
    </row>
    <row r="28" spans="5:14" x14ac:dyDescent="0.25">
      <c r="E28" s="61">
        <f t="shared" si="0"/>
        <v>20</v>
      </c>
      <c r="F28" s="555"/>
      <c r="G28" s="61" t="s">
        <v>295</v>
      </c>
      <c r="H28" s="61">
        <v>970</v>
      </c>
      <c r="I28" s="61"/>
      <c r="J28" s="61">
        <v>10.9</v>
      </c>
      <c r="K28" s="200">
        <v>1577723</v>
      </c>
      <c r="L28" s="200">
        <v>131</v>
      </c>
      <c r="M28" s="66">
        <v>1920237</v>
      </c>
      <c r="N28" s="66">
        <v>160</v>
      </c>
    </row>
    <row r="29" spans="5:14" x14ac:dyDescent="0.25">
      <c r="E29" s="61">
        <f t="shared" si="0"/>
        <v>21</v>
      </c>
      <c r="F29" s="555"/>
      <c r="G29" s="61" t="s">
        <v>296</v>
      </c>
      <c r="H29" s="61">
        <v>1070</v>
      </c>
      <c r="I29" s="61"/>
      <c r="J29" s="61">
        <v>11.9</v>
      </c>
      <c r="K29" s="200">
        <v>1674106</v>
      </c>
      <c r="L29" s="200">
        <v>140</v>
      </c>
      <c r="M29" s="66">
        <v>2037544</v>
      </c>
      <c r="N29" s="66">
        <v>170</v>
      </c>
    </row>
    <row r="30" spans="5:14" x14ac:dyDescent="0.25">
      <c r="E30" s="61">
        <f t="shared" si="0"/>
        <v>22</v>
      </c>
      <c r="F30" s="555"/>
      <c r="G30" s="61" t="s">
        <v>297</v>
      </c>
      <c r="H30" s="61">
        <v>970</v>
      </c>
      <c r="I30" s="61">
        <v>980</v>
      </c>
      <c r="J30" s="61">
        <v>12</v>
      </c>
      <c r="K30" s="200">
        <v>1718068</v>
      </c>
      <c r="L30" s="200">
        <v>143</v>
      </c>
      <c r="M30" s="66">
        <v>2091050</v>
      </c>
      <c r="N30" s="66">
        <v>174</v>
      </c>
    </row>
    <row r="31" spans="5:14" x14ac:dyDescent="0.25">
      <c r="E31" s="61">
        <f t="shared" si="0"/>
        <v>23</v>
      </c>
      <c r="F31" s="555"/>
      <c r="G31" s="61" t="s">
        <v>298</v>
      </c>
      <c r="H31" s="61">
        <v>1070</v>
      </c>
      <c r="I31" s="61"/>
      <c r="J31" s="61">
        <v>12.9</v>
      </c>
      <c r="K31" s="200">
        <v>1818974</v>
      </c>
      <c r="L31" s="200">
        <v>152</v>
      </c>
      <c r="M31" s="66">
        <v>2213863</v>
      </c>
      <c r="N31" s="66">
        <v>184</v>
      </c>
    </row>
    <row r="32" spans="5:14" x14ac:dyDescent="0.25">
      <c r="E32" s="61">
        <f t="shared" si="0"/>
        <v>24</v>
      </c>
      <c r="F32" s="556"/>
      <c r="G32" s="61" t="s">
        <v>299</v>
      </c>
      <c r="H32" s="61">
        <v>1070</v>
      </c>
      <c r="I32" s="61">
        <v>1080</v>
      </c>
      <c r="J32" s="61">
        <v>13.9</v>
      </c>
      <c r="K32" s="200">
        <v>2022183</v>
      </c>
      <c r="L32" s="200">
        <v>169</v>
      </c>
      <c r="M32" s="66">
        <v>2461187</v>
      </c>
      <c r="N32" s="66">
        <v>205</v>
      </c>
    </row>
    <row r="34" spans="5:14" ht="16.5" thickBot="1" x14ac:dyDescent="0.3"/>
    <row r="35" spans="5:14" ht="16.5" customHeight="1" x14ac:dyDescent="0.25">
      <c r="M35" s="543"/>
      <c r="N35" s="544"/>
    </row>
    <row r="36" spans="5:14" ht="16.5" customHeight="1" thickBot="1" x14ac:dyDescent="0.3">
      <c r="F36" s="412" t="s">
        <v>653</v>
      </c>
      <c r="G36" s="412"/>
      <c r="H36" s="412"/>
      <c r="I36" s="412"/>
      <c r="J36" s="412"/>
      <c r="K36" s="373" t="s">
        <v>612</v>
      </c>
      <c r="L36" s="482"/>
      <c r="M36" s="550"/>
      <c r="N36" s="551"/>
    </row>
    <row r="37" spans="5:14" ht="15.75" customHeight="1" x14ac:dyDescent="0.25">
      <c r="E37" s="559" t="s">
        <v>3</v>
      </c>
      <c r="F37" s="560"/>
      <c r="G37" s="560"/>
      <c r="H37" s="560"/>
      <c r="I37" s="560"/>
      <c r="J37" s="447" t="s">
        <v>271</v>
      </c>
      <c r="K37" s="453" t="s">
        <v>332</v>
      </c>
      <c r="L37" s="453" t="s">
        <v>331</v>
      </c>
      <c r="M37" s="451" t="s">
        <v>332</v>
      </c>
      <c r="N37" s="451" t="s">
        <v>331</v>
      </c>
    </row>
    <row r="38" spans="5:14" ht="15.75" customHeight="1" x14ac:dyDescent="0.25">
      <c r="E38" s="558" t="s">
        <v>468</v>
      </c>
      <c r="F38" s="447" t="s">
        <v>270</v>
      </c>
      <c r="G38" s="446" t="s">
        <v>245</v>
      </c>
      <c r="H38" s="446"/>
      <c r="I38" s="559"/>
      <c r="J38" s="447"/>
      <c r="K38" s="453"/>
      <c r="L38" s="453"/>
      <c r="M38" s="451"/>
      <c r="N38" s="451"/>
    </row>
    <row r="39" spans="5:14" ht="24.75" customHeight="1" x14ac:dyDescent="0.25">
      <c r="E39" s="558"/>
      <c r="F39" s="447"/>
      <c r="G39" s="110" t="s">
        <v>272</v>
      </c>
      <c r="H39" s="110" t="s">
        <v>273</v>
      </c>
      <c r="I39" s="218" t="s">
        <v>274</v>
      </c>
      <c r="J39" s="447"/>
      <c r="K39" s="453"/>
      <c r="L39" s="453"/>
      <c r="M39" s="451"/>
      <c r="N39" s="451"/>
    </row>
    <row r="40" spans="5:14" x14ac:dyDescent="0.25">
      <c r="E40" s="138">
        <f>E32+1</f>
        <v>25</v>
      </c>
      <c r="F40" s="555" t="s">
        <v>386</v>
      </c>
      <c r="G40" s="138" t="s">
        <v>276</v>
      </c>
      <c r="H40" s="138">
        <v>270</v>
      </c>
      <c r="I40" s="138">
        <v>280</v>
      </c>
      <c r="J40" s="138">
        <v>2.9</v>
      </c>
      <c r="K40" s="201">
        <v>1280061</v>
      </c>
      <c r="L40" s="201">
        <v>107</v>
      </c>
      <c r="M40" s="139">
        <v>1557955</v>
      </c>
      <c r="N40" s="139">
        <v>130</v>
      </c>
    </row>
    <row r="41" spans="5:14" x14ac:dyDescent="0.25">
      <c r="E41" s="61">
        <f>E40+1</f>
        <v>26</v>
      </c>
      <c r="F41" s="555"/>
      <c r="G41" s="61" t="s">
        <v>277</v>
      </c>
      <c r="H41" s="61">
        <v>370</v>
      </c>
      <c r="I41" s="61"/>
      <c r="J41" s="61">
        <v>3.3</v>
      </c>
      <c r="K41" s="200">
        <v>1321749</v>
      </c>
      <c r="L41" s="200">
        <v>110</v>
      </c>
      <c r="M41" s="66">
        <v>1608693</v>
      </c>
      <c r="N41" s="66">
        <v>134</v>
      </c>
    </row>
    <row r="42" spans="5:14" x14ac:dyDescent="0.25">
      <c r="E42" s="61">
        <f t="shared" ref="E42:E63" si="1">E41+1</f>
        <v>27</v>
      </c>
      <c r="F42" s="555"/>
      <c r="G42" s="61" t="s">
        <v>278</v>
      </c>
      <c r="H42" s="61">
        <v>470</v>
      </c>
      <c r="I42" s="61"/>
      <c r="J42" s="61">
        <v>3.6</v>
      </c>
      <c r="K42" s="200">
        <v>1363262</v>
      </c>
      <c r="L42" s="200">
        <v>114</v>
      </c>
      <c r="M42" s="66">
        <v>1659218</v>
      </c>
      <c r="N42" s="66">
        <v>138</v>
      </c>
    </row>
    <row r="43" spans="5:14" x14ac:dyDescent="0.25">
      <c r="E43" s="61">
        <f t="shared" si="1"/>
        <v>28</v>
      </c>
      <c r="F43" s="555"/>
      <c r="G43" s="61" t="s">
        <v>279</v>
      </c>
      <c r="H43" s="61">
        <v>370</v>
      </c>
      <c r="I43" s="61">
        <v>380</v>
      </c>
      <c r="J43" s="61">
        <v>3.7</v>
      </c>
      <c r="K43" s="200">
        <v>1406000</v>
      </c>
      <c r="L43" s="200">
        <v>117</v>
      </c>
      <c r="M43" s="66">
        <v>1711235</v>
      </c>
      <c r="N43" s="66">
        <v>143</v>
      </c>
    </row>
    <row r="44" spans="5:14" x14ac:dyDescent="0.25">
      <c r="E44" s="61">
        <f t="shared" si="1"/>
        <v>29</v>
      </c>
      <c r="F44" s="555"/>
      <c r="G44" s="61" t="s">
        <v>280</v>
      </c>
      <c r="H44" s="61">
        <v>470</v>
      </c>
      <c r="I44" s="61"/>
      <c r="J44" s="61">
        <v>4.0999999999999996</v>
      </c>
      <c r="K44" s="200">
        <v>1457006</v>
      </c>
      <c r="L44" s="200">
        <v>121</v>
      </c>
      <c r="M44" s="66">
        <v>1773313</v>
      </c>
      <c r="N44" s="66">
        <v>148</v>
      </c>
    </row>
    <row r="45" spans="5:14" x14ac:dyDescent="0.25">
      <c r="E45" s="61">
        <f t="shared" si="1"/>
        <v>30</v>
      </c>
      <c r="F45" s="555"/>
      <c r="G45" s="61" t="s">
        <v>281</v>
      </c>
      <c r="H45" s="61">
        <v>570</v>
      </c>
      <c r="I45" s="61"/>
      <c r="J45" s="61">
        <v>4.5</v>
      </c>
      <c r="K45" s="200">
        <v>1512302</v>
      </c>
      <c r="L45" s="200">
        <v>126</v>
      </c>
      <c r="M45" s="66">
        <v>1840614</v>
      </c>
      <c r="N45" s="66">
        <v>153</v>
      </c>
    </row>
    <row r="46" spans="5:14" x14ac:dyDescent="0.25">
      <c r="E46" s="61">
        <f t="shared" si="1"/>
        <v>31</v>
      </c>
      <c r="F46" s="555"/>
      <c r="G46" s="61" t="s">
        <v>282</v>
      </c>
      <c r="H46" s="61">
        <v>470</v>
      </c>
      <c r="I46" s="61">
        <v>480</v>
      </c>
      <c r="J46" s="61">
        <v>4.5999999999999996</v>
      </c>
      <c r="K46" s="200">
        <v>1551618</v>
      </c>
      <c r="L46" s="200">
        <v>129</v>
      </c>
      <c r="M46" s="66">
        <v>1888466</v>
      </c>
      <c r="N46" s="66">
        <v>157</v>
      </c>
    </row>
    <row r="47" spans="5:14" x14ac:dyDescent="0.25">
      <c r="E47" s="61">
        <f t="shared" si="1"/>
        <v>32</v>
      </c>
      <c r="F47" s="555"/>
      <c r="G47" s="61" t="s">
        <v>283</v>
      </c>
      <c r="H47" s="61">
        <v>570</v>
      </c>
      <c r="I47" s="61"/>
      <c r="J47" s="61">
        <v>5.0999999999999996</v>
      </c>
      <c r="K47" s="200">
        <v>1611588</v>
      </c>
      <c r="L47" s="200">
        <v>134</v>
      </c>
      <c r="M47" s="66">
        <v>1961455</v>
      </c>
      <c r="N47" s="66">
        <v>163</v>
      </c>
    </row>
    <row r="48" spans="5:14" x14ac:dyDescent="0.25">
      <c r="E48" s="61">
        <f t="shared" si="1"/>
        <v>33</v>
      </c>
      <c r="F48" s="555"/>
      <c r="G48" s="61" t="s">
        <v>284</v>
      </c>
      <c r="H48" s="61">
        <v>670</v>
      </c>
      <c r="I48" s="61"/>
      <c r="J48" s="61">
        <v>5.6</v>
      </c>
      <c r="K48" s="200">
        <v>1671966</v>
      </c>
      <c r="L48" s="200">
        <v>139</v>
      </c>
      <c r="M48" s="66">
        <v>2034939</v>
      </c>
      <c r="N48" s="66">
        <v>170</v>
      </c>
    </row>
    <row r="49" spans="5:14" x14ac:dyDescent="0.25">
      <c r="E49" s="61">
        <f t="shared" si="1"/>
        <v>34</v>
      </c>
      <c r="F49" s="555"/>
      <c r="G49" s="61" t="s">
        <v>285</v>
      </c>
      <c r="H49" s="61">
        <v>570</v>
      </c>
      <c r="I49" s="61">
        <v>580</v>
      </c>
      <c r="J49" s="61">
        <v>5.7</v>
      </c>
      <c r="K49" s="200">
        <v>1714990</v>
      </c>
      <c r="L49" s="200">
        <v>143</v>
      </c>
      <c r="M49" s="66">
        <v>2087305</v>
      </c>
      <c r="N49" s="66">
        <v>174</v>
      </c>
    </row>
    <row r="50" spans="5:14" x14ac:dyDescent="0.25">
      <c r="E50" s="61">
        <f t="shared" si="1"/>
        <v>35</v>
      </c>
      <c r="F50" s="555"/>
      <c r="G50" s="61" t="s">
        <v>286</v>
      </c>
      <c r="H50" s="61">
        <v>670</v>
      </c>
      <c r="I50" s="61"/>
      <c r="J50" s="61">
        <v>6.3</v>
      </c>
      <c r="K50" s="200">
        <v>1819145</v>
      </c>
      <c r="L50" s="200">
        <v>152</v>
      </c>
      <c r="M50" s="66">
        <v>2214071</v>
      </c>
      <c r="N50" s="66">
        <v>185</v>
      </c>
    </row>
    <row r="51" spans="5:14" x14ac:dyDescent="0.25">
      <c r="E51" s="61">
        <f t="shared" si="1"/>
        <v>36</v>
      </c>
      <c r="F51" s="555"/>
      <c r="G51" s="61" t="s">
        <v>287</v>
      </c>
      <c r="H51" s="61">
        <v>770</v>
      </c>
      <c r="I51" s="61"/>
      <c r="J51" s="61">
        <v>6.8</v>
      </c>
      <c r="K51" s="200">
        <v>1856997</v>
      </c>
      <c r="L51" s="200">
        <v>155</v>
      </c>
      <c r="M51" s="66">
        <v>2260140</v>
      </c>
      <c r="N51" s="66">
        <v>188</v>
      </c>
    </row>
    <row r="52" spans="5:14" x14ac:dyDescent="0.25">
      <c r="E52" s="61">
        <f t="shared" si="1"/>
        <v>37</v>
      </c>
      <c r="F52" s="555"/>
      <c r="G52" s="61" t="s">
        <v>288</v>
      </c>
      <c r="H52" s="61">
        <v>670</v>
      </c>
      <c r="I52" s="61">
        <v>680</v>
      </c>
      <c r="J52" s="61">
        <v>6.9</v>
      </c>
      <c r="K52" s="200">
        <v>1899817</v>
      </c>
      <c r="L52" s="200">
        <v>158</v>
      </c>
      <c r="M52" s="66">
        <v>2312256</v>
      </c>
      <c r="N52" s="66">
        <v>193</v>
      </c>
    </row>
    <row r="53" spans="5:14" x14ac:dyDescent="0.25">
      <c r="E53" s="61">
        <f t="shared" si="1"/>
        <v>38</v>
      </c>
      <c r="F53" s="555"/>
      <c r="G53" s="61" t="s">
        <v>289</v>
      </c>
      <c r="H53" s="61">
        <v>770</v>
      </c>
      <c r="I53" s="61"/>
      <c r="J53" s="61">
        <v>7.5</v>
      </c>
      <c r="K53" s="200">
        <v>1979058</v>
      </c>
      <c r="L53" s="200">
        <v>165</v>
      </c>
      <c r="M53" s="66">
        <v>2408700</v>
      </c>
      <c r="N53" s="66">
        <v>201</v>
      </c>
    </row>
    <row r="54" spans="5:14" x14ac:dyDescent="0.25">
      <c r="E54" s="61">
        <f t="shared" si="1"/>
        <v>39</v>
      </c>
      <c r="F54" s="555"/>
      <c r="G54" s="61" t="s">
        <v>290</v>
      </c>
      <c r="H54" s="61">
        <v>870</v>
      </c>
      <c r="I54" s="61"/>
      <c r="J54" s="61">
        <v>8.1</v>
      </c>
      <c r="K54" s="200">
        <v>2058207</v>
      </c>
      <c r="L54" s="200">
        <v>172</v>
      </c>
      <c r="M54" s="66">
        <v>2505031</v>
      </c>
      <c r="N54" s="66">
        <v>209</v>
      </c>
    </row>
    <row r="55" spans="5:14" x14ac:dyDescent="0.25">
      <c r="E55" s="61">
        <f t="shared" si="1"/>
        <v>40</v>
      </c>
      <c r="F55" s="555"/>
      <c r="G55" s="61" t="s">
        <v>291</v>
      </c>
      <c r="H55" s="61">
        <v>770</v>
      </c>
      <c r="I55" s="61">
        <v>780</v>
      </c>
      <c r="J55" s="61">
        <v>8.1999999999999993</v>
      </c>
      <c r="K55" s="200">
        <v>2101148</v>
      </c>
      <c r="L55" s="200">
        <v>175</v>
      </c>
      <c r="M55" s="66">
        <v>2557295</v>
      </c>
      <c r="N55" s="66">
        <v>213</v>
      </c>
    </row>
    <row r="56" spans="5:14" x14ac:dyDescent="0.25">
      <c r="E56" s="61">
        <f t="shared" si="1"/>
        <v>41</v>
      </c>
      <c r="F56" s="555"/>
      <c r="G56" s="61" t="s">
        <v>292</v>
      </c>
      <c r="H56" s="61">
        <v>870</v>
      </c>
      <c r="I56" s="61"/>
      <c r="J56" s="61">
        <v>8.9</v>
      </c>
      <c r="K56" s="200">
        <v>2189789</v>
      </c>
      <c r="L56" s="200">
        <v>182</v>
      </c>
      <c r="M56" s="66">
        <v>2665180</v>
      </c>
      <c r="N56" s="66">
        <v>222</v>
      </c>
    </row>
    <row r="57" spans="5:14" x14ac:dyDescent="0.25">
      <c r="E57" s="61">
        <f t="shared" si="1"/>
        <v>42</v>
      </c>
      <c r="F57" s="555"/>
      <c r="G57" s="61" t="s">
        <v>293</v>
      </c>
      <c r="H57" s="61">
        <v>970</v>
      </c>
      <c r="I57" s="61"/>
      <c r="J57" s="61">
        <v>10</v>
      </c>
      <c r="K57" s="200">
        <v>2226329</v>
      </c>
      <c r="L57" s="200">
        <v>186</v>
      </c>
      <c r="M57" s="66">
        <v>2709651</v>
      </c>
      <c r="N57" s="66">
        <v>226</v>
      </c>
    </row>
    <row r="58" spans="5:14" x14ac:dyDescent="0.25">
      <c r="E58" s="61">
        <f t="shared" si="1"/>
        <v>43</v>
      </c>
      <c r="F58" s="555"/>
      <c r="G58" s="61" t="s">
        <v>294</v>
      </c>
      <c r="H58" s="61">
        <v>870</v>
      </c>
      <c r="I58" s="61">
        <v>880</v>
      </c>
      <c r="J58" s="61">
        <v>10.1</v>
      </c>
      <c r="K58" s="200">
        <v>2321509</v>
      </c>
      <c r="L58" s="200">
        <v>193</v>
      </c>
      <c r="M58" s="66">
        <v>2825495</v>
      </c>
      <c r="N58" s="66">
        <v>235</v>
      </c>
    </row>
    <row r="59" spans="5:14" x14ac:dyDescent="0.25">
      <c r="E59" s="61">
        <f t="shared" si="1"/>
        <v>44</v>
      </c>
      <c r="F59" s="555"/>
      <c r="G59" s="61" t="s">
        <v>295</v>
      </c>
      <c r="H59" s="61">
        <v>970</v>
      </c>
      <c r="I59" s="61"/>
      <c r="J59" s="61">
        <v>10.9</v>
      </c>
      <c r="K59" s="200">
        <v>2449180</v>
      </c>
      <c r="L59" s="200">
        <v>204</v>
      </c>
      <c r="M59" s="66">
        <v>2980882</v>
      </c>
      <c r="N59" s="66">
        <v>248</v>
      </c>
    </row>
    <row r="60" spans="5:14" x14ac:dyDescent="0.25">
      <c r="E60" s="61">
        <f t="shared" si="1"/>
        <v>45</v>
      </c>
      <c r="F60" s="555"/>
      <c r="G60" s="61" t="s">
        <v>296</v>
      </c>
      <c r="H60" s="61">
        <v>1070</v>
      </c>
      <c r="I60" s="61"/>
      <c r="J60" s="61">
        <v>11.9</v>
      </c>
      <c r="K60" s="200">
        <v>2547342</v>
      </c>
      <c r="L60" s="200">
        <v>212</v>
      </c>
      <c r="M60" s="66">
        <v>3100354</v>
      </c>
      <c r="N60" s="66">
        <v>258</v>
      </c>
    </row>
    <row r="61" spans="5:14" x14ac:dyDescent="0.25">
      <c r="E61" s="61">
        <f t="shared" si="1"/>
        <v>46</v>
      </c>
      <c r="F61" s="555"/>
      <c r="G61" s="61" t="s">
        <v>297</v>
      </c>
      <c r="H61" s="61">
        <v>970</v>
      </c>
      <c r="I61" s="61">
        <v>980</v>
      </c>
      <c r="J61" s="61">
        <v>12</v>
      </c>
      <c r="K61" s="200">
        <v>2590542</v>
      </c>
      <c r="L61" s="200">
        <v>216</v>
      </c>
      <c r="M61" s="66">
        <v>3152934</v>
      </c>
      <c r="N61" s="66">
        <v>263</v>
      </c>
    </row>
    <row r="62" spans="5:14" x14ac:dyDescent="0.25">
      <c r="E62" s="61">
        <f t="shared" si="1"/>
        <v>47</v>
      </c>
      <c r="F62" s="555"/>
      <c r="G62" s="61" t="s">
        <v>298</v>
      </c>
      <c r="H62" s="61">
        <v>1070</v>
      </c>
      <c r="I62" s="61"/>
      <c r="J62" s="61">
        <v>12.9</v>
      </c>
      <c r="K62" s="200">
        <v>2697993</v>
      </c>
      <c r="L62" s="200">
        <v>225</v>
      </c>
      <c r="M62" s="66">
        <v>3283711</v>
      </c>
      <c r="N62" s="66">
        <v>274</v>
      </c>
    </row>
    <row r="63" spans="5:14" x14ac:dyDescent="0.25">
      <c r="E63" s="61">
        <f t="shared" si="1"/>
        <v>48</v>
      </c>
      <c r="F63" s="556"/>
      <c r="G63" s="61" t="s">
        <v>299</v>
      </c>
      <c r="H63" s="61">
        <v>1070</v>
      </c>
      <c r="I63" s="61">
        <v>1080</v>
      </c>
      <c r="J63" s="61">
        <v>13.9</v>
      </c>
      <c r="K63" s="200">
        <v>2848319</v>
      </c>
      <c r="L63" s="200">
        <v>237</v>
      </c>
      <c r="M63" s="66">
        <v>3466672</v>
      </c>
      <c r="N63" s="66">
        <v>289</v>
      </c>
    </row>
    <row r="66" spans="5:11" ht="54.75" customHeight="1" x14ac:dyDescent="0.25">
      <c r="E66" s="382" t="s">
        <v>605</v>
      </c>
      <c r="F66" s="382"/>
      <c r="G66" s="382"/>
      <c r="H66" s="382"/>
      <c r="I66" s="382"/>
      <c r="J66" s="382"/>
      <c r="K66" s="382"/>
    </row>
  </sheetData>
  <mergeCells count="27">
    <mergeCell ref="F36:J36"/>
    <mergeCell ref="E66:K66"/>
    <mergeCell ref="J37:J39"/>
    <mergeCell ref="E37:I37"/>
    <mergeCell ref="F40:F63"/>
    <mergeCell ref="F38:F39"/>
    <mergeCell ref="G38:I38"/>
    <mergeCell ref="K37:K39"/>
    <mergeCell ref="E38:E39"/>
    <mergeCell ref="M3:N4"/>
    <mergeCell ref="N5:N7"/>
    <mergeCell ref="M5:M7"/>
    <mergeCell ref="F9:F32"/>
    <mergeCell ref="E5:I5"/>
    <mergeCell ref="J5:J7"/>
    <mergeCell ref="K5:K7"/>
    <mergeCell ref="L5:L7"/>
    <mergeCell ref="K4:L4"/>
    <mergeCell ref="F6:F7"/>
    <mergeCell ref="F4:J4"/>
    <mergeCell ref="G6:I6"/>
    <mergeCell ref="E6:E7"/>
    <mergeCell ref="M35:N36"/>
    <mergeCell ref="M37:M39"/>
    <mergeCell ref="N37:N39"/>
    <mergeCell ref="K36:L36"/>
    <mergeCell ref="L37:L39"/>
  </mergeCells>
  <pageMargins left="0.11811023622047245" right="0.11811023622047245" top="0.15748031496062992" bottom="0.15748031496062992" header="0.11811023622047245" footer="0.11811023622047245"/>
  <pageSetup paperSize="9" scale="73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1683-D2B2-46CE-BE37-6E76E096D42F}">
  <sheetPr>
    <tabColor rgb="FF00B0F0"/>
  </sheetPr>
  <dimension ref="C1:M267"/>
  <sheetViews>
    <sheetView showGridLines="0" zoomScale="80" zoomScaleNormal="80" workbookViewId="0">
      <selection activeCell="L44" sqref="L44:O60"/>
    </sheetView>
  </sheetViews>
  <sheetFormatPr defaultRowHeight="15" x14ac:dyDescent="0.25"/>
  <cols>
    <col min="4" max="4" width="6.42578125" bestFit="1" customWidth="1"/>
    <col min="6" max="6" width="8.140625" customWidth="1"/>
    <col min="7" max="7" width="19.42578125" customWidth="1"/>
    <col min="8" max="9" width="14.5703125" customWidth="1"/>
    <col min="10" max="10" width="13.85546875" customWidth="1"/>
    <col min="11" max="11" width="13" customWidth="1"/>
    <col min="12" max="12" width="54.7109375" style="161" customWidth="1"/>
    <col min="13" max="13" width="14.140625" style="161" customWidth="1"/>
  </cols>
  <sheetData>
    <row r="1" spans="3:13" ht="15.75" x14ac:dyDescent="0.25">
      <c r="J1" s="327"/>
      <c r="K1" s="328" t="s">
        <v>333</v>
      </c>
    </row>
    <row r="2" spans="3:13" ht="16.5" thickBot="1" x14ac:dyDescent="0.3">
      <c r="J2" s="327"/>
      <c r="K2" s="329">
        <v>12000</v>
      </c>
    </row>
    <row r="3" spans="3:13" x14ac:dyDescent="0.25">
      <c r="J3" s="564"/>
      <c r="K3" s="565"/>
      <c r="L3"/>
      <c r="M3"/>
    </row>
    <row r="4" spans="3:13" ht="20.25" customHeight="1" thickBot="1" x14ac:dyDescent="0.3">
      <c r="H4" s="373" t="s">
        <v>612</v>
      </c>
      <c r="I4" s="482"/>
      <c r="J4" s="566"/>
      <c r="K4" s="567"/>
      <c r="L4"/>
      <c r="M4"/>
    </row>
    <row r="5" spans="3:13" ht="41.25" customHeight="1" thickBot="1" x14ac:dyDescent="0.3">
      <c r="C5" s="573" t="s">
        <v>580</v>
      </c>
      <c r="D5" s="574"/>
      <c r="E5" s="574"/>
      <c r="F5" s="574"/>
      <c r="G5" s="574"/>
      <c r="H5" s="578" t="s">
        <v>332</v>
      </c>
      <c r="I5" s="561" t="s">
        <v>331</v>
      </c>
      <c r="J5" s="571" t="s">
        <v>332</v>
      </c>
      <c r="K5" s="538" t="s">
        <v>331</v>
      </c>
      <c r="L5"/>
      <c r="M5"/>
    </row>
    <row r="6" spans="3:13" ht="29.25" customHeight="1" x14ac:dyDescent="0.25">
      <c r="C6" s="140"/>
      <c r="D6" s="575" t="s">
        <v>471</v>
      </c>
      <c r="E6" s="576"/>
      <c r="F6" s="577"/>
      <c r="G6" s="143" t="s">
        <v>472</v>
      </c>
      <c r="H6" s="453"/>
      <c r="I6" s="562"/>
      <c r="J6" s="451"/>
      <c r="K6" s="539"/>
      <c r="L6"/>
      <c r="M6"/>
    </row>
    <row r="7" spans="3:13" ht="25.5" customHeight="1" x14ac:dyDescent="0.25">
      <c r="C7" s="148" t="s">
        <v>138</v>
      </c>
      <c r="D7" s="219" t="s">
        <v>136</v>
      </c>
      <c r="E7" s="219" t="s">
        <v>131</v>
      </c>
      <c r="F7" s="219" t="s">
        <v>116</v>
      </c>
      <c r="G7" s="155" t="s">
        <v>479</v>
      </c>
      <c r="H7" s="524"/>
      <c r="I7" s="563"/>
      <c r="J7" s="572"/>
      <c r="K7" s="540"/>
      <c r="L7"/>
      <c r="M7"/>
    </row>
    <row r="8" spans="3:13" ht="15.75" x14ac:dyDescent="0.25">
      <c r="C8" s="148"/>
      <c r="D8" s="148"/>
      <c r="E8" s="148"/>
      <c r="F8" s="148"/>
      <c r="G8" s="147"/>
      <c r="H8" s="125"/>
      <c r="I8" s="125"/>
      <c r="J8" s="125"/>
      <c r="K8" s="125"/>
      <c r="L8"/>
      <c r="M8"/>
    </row>
    <row r="9" spans="3:13" ht="31.5" customHeight="1" x14ac:dyDescent="0.25">
      <c r="C9" s="141">
        <v>1</v>
      </c>
      <c r="D9" s="220">
        <v>100</v>
      </c>
      <c r="E9" s="141" t="s">
        <v>131</v>
      </c>
      <c r="F9" s="141">
        <v>100</v>
      </c>
      <c r="G9" s="568" t="s">
        <v>474</v>
      </c>
      <c r="H9" s="200">
        <v>1509111</v>
      </c>
      <c r="I9" s="200">
        <v>126</v>
      </c>
      <c r="J9" s="66">
        <v>1764484</v>
      </c>
      <c r="K9" s="66">
        <v>147</v>
      </c>
      <c r="L9" s="343" t="s">
        <v>718</v>
      </c>
      <c r="M9"/>
    </row>
    <row r="10" spans="3:13" ht="18.75" x14ac:dyDescent="0.25">
      <c r="C10" s="141">
        <f>C9+1</f>
        <v>2</v>
      </c>
      <c r="D10" s="220">
        <v>100</v>
      </c>
      <c r="E10" s="141" t="s">
        <v>131</v>
      </c>
      <c r="F10" s="141">
        <f t="shared" ref="F10:F24" si="0">F9+100</f>
        <v>200</v>
      </c>
      <c r="G10" s="569"/>
      <c r="H10" s="200">
        <v>1585226</v>
      </c>
      <c r="I10" s="200">
        <v>132</v>
      </c>
      <c r="J10" s="66">
        <v>1853478</v>
      </c>
      <c r="K10" s="66">
        <v>154</v>
      </c>
      <c r="L10" s="343" t="s">
        <v>719</v>
      </c>
      <c r="M10"/>
    </row>
    <row r="11" spans="3:13" ht="18.75" x14ac:dyDescent="0.25">
      <c r="C11" s="141">
        <f t="shared" ref="C11:C74" si="1">C10+1</f>
        <v>3</v>
      </c>
      <c r="D11" s="220">
        <v>100</v>
      </c>
      <c r="E11" s="141" t="s">
        <v>131</v>
      </c>
      <c r="F11" s="141">
        <f t="shared" si="0"/>
        <v>300</v>
      </c>
      <c r="G11" s="570"/>
      <c r="H11" s="200">
        <v>1624980</v>
      </c>
      <c r="I11" s="200">
        <v>135</v>
      </c>
      <c r="J11" s="66">
        <v>1899960</v>
      </c>
      <c r="K11" s="66">
        <v>158</v>
      </c>
      <c r="L11" s="343" t="s">
        <v>720</v>
      </c>
      <c r="M11"/>
    </row>
    <row r="12" spans="3:13" ht="31.5" customHeight="1" x14ac:dyDescent="0.25">
      <c r="C12" s="141">
        <f t="shared" si="1"/>
        <v>4</v>
      </c>
      <c r="D12" s="142">
        <v>100</v>
      </c>
      <c r="E12" s="141" t="s">
        <v>131</v>
      </c>
      <c r="F12" s="141">
        <f t="shared" si="0"/>
        <v>400</v>
      </c>
      <c r="G12" s="568" t="s">
        <v>475</v>
      </c>
      <c r="H12" s="200"/>
      <c r="I12" s="200"/>
      <c r="J12" s="66" t="s">
        <v>651</v>
      </c>
      <c r="K12" s="66" t="s">
        <v>651</v>
      </c>
      <c r="L12"/>
      <c r="M12"/>
    </row>
    <row r="13" spans="3:13" ht="18.75" x14ac:dyDescent="0.25">
      <c r="C13" s="141">
        <f t="shared" si="1"/>
        <v>5</v>
      </c>
      <c r="D13" s="142">
        <v>100</v>
      </c>
      <c r="E13" s="141" t="s">
        <v>131</v>
      </c>
      <c r="F13" s="141">
        <f t="shared" si="0"/>
        <v>500</v>
      </c>
      <c r="G13" s="569"/>
      <c r="H13" s="200"/>
      <c r="I13" s="200"/>
      <c r="J13" s="66" t="s">
        <v>651</v>
      </c>
      <c r="K13" s="66" t="s">
        <v>651</v>
      </c>
      <c r="L13"/>
      <c r="M13"/>
    </row>
    <row r="14" spans="3:13" ht="18.75" x14ac:dyDescent="0.25">
      <c r="C14" s="141">
        <f t="shared" si="1"/>
        <v>6</v>
      </c>
      <c r="D14" s="142">
        <v>100</v>
      </c>
      <c r="E14" s="141" t="s">
        <v>131</v>
      </c>
      <c r="F14" s="141">
        <f t="shared" si="0"/>
        <v>600</v>
      </c>
      <c r="G14" s="569"/>
      <c r="H14" s="200"/>
      <c r="I14" s="200"/>
      <c r="J14" s="66" t="s">
        <v>651</v>
      </c>
      <c r="K14" s="66" t="s">
        <v>651</v>
      </c>
      <c r="L14"/>
      <c r="M14"/>
    </row>
    <row r="15" spans="3:13" ht="18.75" x14ac:dyDescent="0.25">
      <c r="C15" s="141">
        <f t="shared" si="1"/>
        <v>7</v>
      </c>
      <c r="D15" s="142">
        <v>100</v>
      </c>
      <c r="E15" s="141" t="s">
        <v>131</v>
      </c>
      <c r="F15" s="141">
        <f t="shared" si="0"/>
        <v>700</v>
      </c>
      <c r="G15" s="569"/>
      <c r="H15" s="200"/>
      <c r="I15" s="200"/>
      <c r="J15" s="66" t="s">
        <v>651</v>
      </c>
      <c r="K15" s="66" t="s">
        <v>651</v>
      </c>
      <c r="L15"/>
      <c r="M15"/>
    </row>
    <row r="16" spans="3:13" ht="18.75" x14ac:dyDescent="0.25">
      <c r="C16" s="141">
        <f t="shared" si="1"/>
        <v>8</v>
      </c>
      <c r="D16" s="142">
        <v>100</v>
      </c>
      <c r="E16" s="141" t="s">
        <v>131</v>
      </c>
      <c r="F16" s="141">
        <f t="shared" si="0"/>
        <v>800</v>
      </c>
      <c r="G16" s="569"/>
      <c r="H16" s="200"/>
      <c r="I16" s="200"/>
      <c r="J16" s="66" t="s">
        <v>651</v>
      </c>
      <c r="K16" s="66" t="s">
        <v>651</v>
      </c>
      <c r="L16"/>
      <c r="M16"/>
    </row>
    <row r="17" spans="3:13" ht="18.75" x14ac:dyDescent="0.25">
      <c r="C17" s="141">
        <f t="shared" si="1"/>
        <v>9</v>
      </c>
      <c r="D17" s="142">
        <v>100</v>
      </c>
      <c r="E17" s="141" t="s">
        <v>131</v>
      </c>
      <c r="F17" s="141">
        <f t="shared" si="0"/>
        <v>900</v>
      </c>
      <c r="G17" s="569"/>
      <c r="H17" s="200"/>
      <c r="I17" s="200"/>
      <c r="J17" s="66" t="s">
        <v>651</v>
      </c>
      <c r="K17" s="66" t="s">
        <v>651</v>
      </c>
      <c r="L17"/>
      <c r="M17"/>
    </row>
    <row r="18" spans="3:13" ht="18.75" x14ac:dyDescent="0.25">
      <c r="C18" s="141">
        <f t="shared" si="1"/>
        <v>10</v>
      </c>
      <c r="D18" s="142">
        <v>100</v>
      </c>
      <c r="E18" s="141" t="s">
        <v>131</v>
      </c>
      <c r="F18" s="141">
        <f t="shared" si="0"/>
        <v>1000</v>
      </c>
      <c r="G18" s="570"/>
      <c r="H18" s="200"/>
      <c r="I18" s="200"/>
      <c r="J18" s="66" t="s">
        <v>651</v>
      </c>
      <c r="K18" s="66" t="s">
        <v>651</v>
      </c>
      <c r="L18"/>
      <c r="M18"/>
    </row>
    <row r="19" spans="3:13" ht="47.25" customHeight="1" x14ac:dyDescent="0.25">
      <c r="C19" s="141">
        <f t="shared" si="1"/>
        <v>11</v>
      </c>
      <c r="D19" s="142">
        <v>100</v>
      </c>
      <c r="E19" s="141" t="s">
        <v>131</v>
      </c>
      <c r="F19" s="141">
        <f t="shared" si="0"/>
        <v>1100</v>
      </c>
      <c r="G19" s="568" t="s">
        <v>476</v>
      </c>
      <c r="H19" s="200"/>
      <c r="I19" s="200"/>
      <c r="J19" s="66" t="s">
        <v>651</v>
      </c>
      <c r="K19" s="66" t="s">
        <v>651</v>
      </c>
      <c r="L19"/>
      <c r="M19"/>
    </row>
    <row r="20" spans="3:13" ht="18.75" x14ac:dyDescent="0.25">
      <c r="C20" s="141">
        <f t="shared" si="1"/>
        <v>12</v>
      </c>
      <c r="D20" s="142">
        <v>100</v>
      </c>
      <c r="E20" s="141" t="s">
        <v>131</v>
      </c>
      <c r="F20" s="141">
        <f t="shared" si="0"/>
        <v>1200</v>
      </c>
      <c r="G20" s="569"/>
      <c r="H20" s="200"/>
      <c r="I20" s="200"/>
      <c r="J20" s="66" t="s">
        <v>651</v>
      </c>
      <c r="K20" s="66" t="s">
        <v>651</v>
      </c>
      <c r="L20"/>
      <c r="M20"/>
    </row>
    <row r="21" spans="3:13" ht="18.75" x14ac:dyDescent="0.25">
      <c r="C21" s="141">
        <f t="shared" si="1"/>
        <v>13</v>
      </c>
      <c r="D21" s="142">
        <v>100</v>
      </c>
      <c r="E21" s="141" t="s">
        <v>131</v>
      </c>
      <c r="F21" s="141">
        <f t="shared" si="0"/>
        <v>1300</v>
      </c>
      <c r="G21" s="569"/>
      <c r="H21" s="200"/>
      <c r="I21" s="200"/>
      <c r="J21" s="66" t="s">
        <v>651</v>
      </c>
      <c r="K21" s="66" t="s">
        <v>651</v>
      </c>
      <c r="L21"/>
      <c r="M21"/>
    </row>
    <row r="22" spans="3:13" ht="18.75" x14ac:dyDescent="0.25">
      <c r="C22" s="141">
        <f t="shared" si="1"/>
        <v>14</v>
      </c>
      <c r="D22" s="142">
        <v>100</v>
      </c>
      <c r="E22" s="141" t="s">
        <v>131</v>
      </c>
      <c r="F22" s="141">
        <f t="shared" si="0"/>
        <v>1400</v>
      </c>
      <c r="G22" s="569"/>
      <c r="H22" s="200"/>
      <c r="I22" s="200"/>
      <c r="J22" s="66" t="s">
        <v>651</v>
      </c>
      <c r="K22" s="66" t="s">
        <v>651</v>
      </c>
      <c r="L22"/>
      <c r="M22"/>
    </row>
    <row r="23" spans="3:13" ht="18.75" x14ac:dyDescent="0.25">
      <c r="C23" s="141">
        <f t="shared" si="1"/>
        <v>15</v>
      </c>
      <c r="D23" s="142">
        <v>100</v>
      </c>
      <c r="E23" s="141" t="s">
        <v>131</v>
      </c>
      <c r="F23" s="141">
        <f t="shared" si="0"/>
        <v>1500</v>
      </c>
      <c r="G23" s="569"/>
      <c r="H23" s="200"/>
      <c r="I23" s="200"/>
      <c r="J23" s="66" t="s">
        <v>651</v>
      </c>
      <c r="K23" s="66" t="s">
        <v>651</v>
      </c>
      <c r="L23"/>
      <c r="M23"/>
    </row>
    <row r="24" spans="3:13" ht="18.75" x14ac:dyDescent="0.25">
      <c r="C24" s="141">
        <f t="shared" si="1"/>
        <v>16</v>
      </c>
      <c r="D24" s="142">
        <v>100</v>
      </c>
      <c r="E24" s="141" t="s">
        <v>131</v>
      </c>
      <c r="F24" s="141">
        <f t="shared" si="0"/>
        <v>1600</v>
      </c>
      <c r="G24" s="570"/>
      <c r="H24" s="200"/>
      <c r="I24" s="200"/>
      <c r="J24" s="66" t="s">
        <v>651</v>
      </c>
      <c r="K24" s="66" t="s">
        <v>651</v>
      </c>
      <c r="L24"/>
      <c r="M24"/>
    </row>
    <row r="25" spans="3:13" ht="18.75" customHeight="1" x14ac:dyDescent="0.25">
      <c r="C25" s="141">
        <f t="shared" si="1"/>
        <v>17</v>
      </c>
      <c r="D25" s="220">
        <v>200</v>
      </c>
      <c r="E25" s="141" t="s">
        <v>131</v>
      </c>
      <c r="F25" s="141">
        <v>100</v>
      </c>
      <c r="G25" s="579" t="s">
        <v>474</v>
      </c>
      <c r="H25" s="200">
        <v>1561800</v>
      </c>
      <c r="I25" s="200">
        <v>130</v>
      </c>
      <c r="J25" s="66">
        <v>1826088</v>
      </c>
      <c r="K25" s="66">
        <v>152</v>
      </c>
      <c r="L25" s="343" t="s">
        <v>721</v>
      </c>
      <c r="M25"/>
    </row>
    <row r="26" spans="3:13" ht="18.75" x14ac:dyDescent="0.25">
      <c r="C26" s="141">
        <f t="shared" si="1"/>
        <v>18</v>
      </c>
      <c r="D26" s="220">
        <v>200</v>
      </c>
      <c r="E26" s="141" t="s">
        <v>131</v>
      </c>
      <c r="F26" s="141">
        <f t="shared" ref="F26:F40" si="2">F25+100</f>
        <v>200</v>
      </c>
      <c r="G26" s="580"/>
      <c r="H26" s="200" t="s">
        <v>651</v>
      </c>
      <c r="I26" s="200" t="s">
        <v>651</v>
      </c>
      <c r="J26" s="66" t="s">
        <v>651</v>
      </c>
      <c r="K26" s="66" t="s">
        <v>651</v>
      </c>
      <c r="L26"/>
      <c r="M26"/>
    </row>
    <row r="27" spans="3:13" ht="18.75" customHeight="1" x14ac:dyDescent="0.25">
      <c r="C27" s="141">
        <f t="shared" si="1"/>
        <v>19</v>
      </c>
      <c r="D27" s="220">
        <v>200</v>
      </c>
      <c r="E27" s="141" t="s">
        <v>131</v>
      </c>
      <c r="F27" s="141">
        <f t="shared" si="2"/>
        <v>300</v>
      </c>
      <c r="G27" s="581"/>
      <c r="H27" s="200">
        <v>1716995</v>
      </c>
      <c r="I27" s="200">
        <v>143</v>
      </c>
      <c r="J27" s="66">
        <v>2007546</v>
      </c>
      <c r="K27" s="66">
        <v>167</v>
      </c>
      <c r="L27" s="343" t="s">
        <v>722</v>
      </c>
      <c r="M27"/>
    </row>
    <row r="28" spans="3:13" ht="26.25" customHeight="1" x14ac:dyDescent="0.25">
      <c r="C28" s="141">
        <f t="shared" si="1"/>
        <v>20</v>
      </c>
      <c r="D28" s="220">
        <v>200</v>
      </c>
      <c r="E28" s="141" t="s">
        <v>131</v>
      </c>
      <c r="F28" s="141">
        <f t="shared" si="2"/>
        <v>400</v>
      </c>
      <c r="G28" s="568" t="s">
        <v>475</v>
      </c>
      <c r="H28" s="200">
        <v>2151438</v>
      </c>
      <c r="I28" s="200">
        <v>179</v>
      </c>
      <c r="J28" s="66">
        <v>2515506</v>
      </c>
      <c r="K28" s="66">
        <v>210</v>
      </c>
      <c r="L28" s="343" t="s">
        <v>723</v>
      </c>
      <c r="M28"/>
    </row>
    <row r="29" spans="3:13" ht="18.75" x14ac:dyDescent="0.25">
      <c r="C29" s="141">
        <f t="shared" si="1"/>
        <v>21</v>
      </c>
      <c r="D29" s="142">
        <v>200</v>
      </c>
      <c r="E29" s="141" t="s">
        <v>131</v>
      </c>
      <c r="F29" s="141">
        <f t="shared" si="2"/>
        <v>500</v>
      </c>
      <c r="G29" s="569"/>
      <c r="H29" s="200"/>
      <c r="I29" s="200"/>
      <c r="J29" s="66" t="s">
        <v>651</v>
      </c>
      <c r="K29" s="66" t="s">
        <v>651</v>
      </c>
      <c r="L29"/>
      <c r="M29"/>
    </row>
    <row r="30" spans="3:13" ht="18.75" x14ac:dyDescent="0.25">
      <c r="C30" s="141">
        <f t="shared" si="1"/>
        <v>22</v>
      </c>
      <c r="D30" s="142">
        <v>200</v>
      </c>
      <c r="E30" s="141" t="s">
        <v>131</v>
      </c>
      <c r="F30" s="141">
        <f t="shared" si="2"/>
        <v>600</v>
      </c>
      <c r="G30" s="569"/>
      <c r="H30" s="200"/>
      <c r="I30" s="200"/>
      <c r="J30" s="66" t="s">
        <v>651</v>
      </c>
      <c r="K30" s="66" t="s">
        <v>651</v>
      </c>
      <c r="L30"/>
      <c r="M30"/>
    </row>
    <row r="31" spans="3:13" ht="18.75" x14ac:dyDescent="0.25">
      <c r="C31" s="141">
        <f t="shared" si="1"/>
        <v>23</v>
      </c>
      <c r="D31" s="142">
        <v>200</v>
      </c>
      <c r="E31" s="141" t="s">
        <v>131</v>
      </c>
      <c r="F31" s="141">
        <f t="shared" si="2"/>
        <v>700</v>
      </c>
      <c r="G31" s="569"/>
      <c r="H31" s="200"/>
      <c r="I31" s="200"/>
      <c r="J31" s="66" t="s">
        <v>651</v>
      </c>
      <c r="K31" s="66" t="s">
        <v>651</v>
      </c>
      <c r="L31"/>
      <c r="M31"/>
    </row>
    <row r="32" spans="3:13" ht="18.75" x14ac:dyDescent="0.25">
      <c r="C32" s="141">
        <f t="shared" si="1"/>
        <v>24</v>
      </c>
      <c r="D32" s="142">
        <v>200</v>
      </c>
      <c r="E32" s="141" t="s">
        <v>131</v>
      </c>
      <c r="F32" s="141">
        <f t="shared" si="2"/>
        <v>800</v>
      </c>
      <c r="G32" s="569"/>
      <c r="H32" s="200"/>
      <c r="I32" s="200"/>
      <c r="J32" s="66" t="s">
        <v>651</v>
      </c>
      <c r="K32" s="66" t="s">
        <v>651</v>
      </c>
      <c r="L32"/>
      <c r="M32"/>
    </row>
    <row r="33" spans="3:13" ht="18.75" x14ac:dyDescent="0.25">
      <c r="C33" s="141">
        <f t="shared" si="1"/>
        <v>25</v>
      </c>
      <c r="D33" s="142">
        <v>200</v>
      </c>
      <c r="E33" s="141" t="s">
        <v>131</v>
      </c>
      <c r="F33" s="141">
        <f t="shared" si="2"/>
        <v>900</v>
      </c>
      <c r="G33" s="569"/>
      <c r="H33" s="200"/>
      <c r="I33" s="200"/>
      <c r="J33" s="66" t="s">
        <v>651</v>
      </c>
      <c r="K33" s="66" t="s">
        <v>651</v>
      </c>
      <c r="L33"/>
      <c r="M33"/>
    </row>
    <row r="34" spans="3:13" ht="18.75" x14ac:dyDescent="0.25">
      <c r="C34" s="141">
        <f t="shared" si="1"/>
        <v>26</v>
      </c>
      <c r="D34" s="142">
        <v>200</v>
      </c>
      <c r="E34" s="141" t="s">
        <v>131</v>
      </c>
      <c r="F34" s="141">
        <f t="shared" si="2"/>
        <v>1000</v>
      </c>
      <c r="G34" s="570"/>
      <c r="H34" s="200"/>
      <c r="I34" s="200"/>
      <c r="J34" s="66" t="s">
        <v>651</v>
      </c>
      <c r="K34" s="66" t="s">
        <v>651</v>
      </c>
      <c r="L34"/>
      <c r="M34"/>
    </row>
    <row r="35" spans="3:13" ht="18.75" x14ac:dyDescent="0.25">
      <c r="C35" s="141">
        <f t="shared" si="1"/>
        <v>27</v>
      </c>
      <c r="D35" s="142">
        <v>200</v>
      </c>
      <c r="E35" s="141" t="s">
        <v>131</v>
      </c>
      <c r="F35" s="141">
        <f t="shared" si="2"/>
        <v>1100</v>
      </c>
      <c r="G35" s="568" t="s">
        <v>476</v>
      </c>
      <c r="H35" s="200"/>
      <c r="I35" s="200"/>
      <c r="J35" s="66" t="s">
        <v>651</v>
      </c>
      <c r="K35" s="66" t="s">
        <v>651</v>
      </c>
      <c r="L35"/>
      <c r="M35"/>
    </row>
    <row r="36" spans="3:13" ht="18.75" x14ac:dyDescent="0.25">
      <c r="C36" s="141">
        <f t="shared" si="1"/>
        <v>28</v>
      </c>
      <c r="D36" s="142">
        <v>200</v>
      </c>
      <c r="E36" s="141" t="s">
        <v>131</v>
      </c>
      <c r="F36" s="141">
        <f t="shared" si="2"/>
        <v>1200</v>
      </c>
      <c r="G36" s="569"/>
      <c r="H36" s="200"/>
      <c r="I36" s="200"/>
      <c r="J36" s="66" t="s">
        <v>651</v>
      </c>
      <c r="K36" s="66" t="s">
        <v>651</v>
      </c>
      <c r="L36"/>
      <c r="M36"/>
    </row>
    <row r="37" spans="3:13" ht="18.75" x14ac:dyDescent="0.25">
      <c r="C37" s="141">
        <f t="shared" si="1"/>
        <v>29</v>
      </c>
      <c r="D37" s="142">
        <v>200</v>
      </c>
      <c r="E37" s="141" t="s">
        <v>131</v>
      </c>
      <c r="F37" s="141">
        <f t="shared" si="2"/>
        <v>1300</v>
      </c>
      <c r="G37" s="569"/>
      <c r="H37" s="200"/>
      <c r="I37" s="200"/>
      <c r="J37" s="66" t="s">
        <v>651</v>
      </c>
      <c r="K37" s="66" t="s">
        <v>651</v>
      </c>
      <c r="L37"/>
      <c r="M37"/>
    </row>
    <row r="38" spans="3:13" ht="18.75" x14ac:dyDescent="0.25">
      <c r="C38" s="141">
        <f t="shared" si="1"/>
        <v>30</v>
      </c>
      <c r="D38" s="142">
        <v>200</v>
      </c>
      <c r="E38" s="141" t="s">
        <v>131</v>
      </c>
      <c r="F38" s="141">
        <f t="shared" si="2"/>
        <v>1400</v>
      </c>
      <c r="G38" s="569"/>
      <c r="H38" s="200"/>
      <c r="I38" s="200"/>
      <c r="J38" s="66" t="s">
        <v>651</v>
      </c>
      <c r="K38" s="66" t="s">
        <v>651</v>
      </c>
      <c r="L38"/>
      <c r="M38"/>
    </row>
    <row r="39" spans="3:13" ht="18.75" x14ac:dyDescent="0.25">
      <c r="C39" s="141">
        <f t="shared" si="1"/>
        <v>31</v>
      </c>
      <c r="D39" s="142">
        <v>200</v>
      </c>
      <c r="E39" s="141" t="s">
        <v>131</v>
      </c>
      <c r="F39" s="141">
        <f t="shared" si="2"/>
        <v>1500</v>
      </c>
      <c r="G39" s="569"/>
      <c r="H39" s="200"/>
      <c r="I39" s="200"/>
      <c r="J39" s="66" t="s">
        <v>651</v>
      </c>
      <c r="K39" s="66" t="s">
        <v>651</v>
      </c>
      <c r="L39"/>
      <c r="M39"/>
    </row>
    <row r="40" spans="3:13" ht="18.75" x14ac:dyDescent="0.25">
      <c r="C40" s="141">
        <f t="shared" si="1"/>
        <v>32</v>
      </c>
      <c r="D40" s="142">
        <v>200</v>
      </c>
      <c r="E40" s="141" t="s">
        <v>131</v>
      </c>
      <c r="F40" s="141">
        <f t="shared" si="2"/>
        <v>1600</v>
      </c>
      <c r="G40" s="570"/>
      <c r="H40" s="200"/>
      <c r="I40" s="200"/>
      <c r="J40" s="66" t="s">
        <v>651</v>
      </c>
      <c r="K40" s="66" t="s">
        <v>651</v>
      </c>
      <c r="L40"/>
      <c r="M40"/>
    </row>
    <row r="41" spans="3:13" ht="18.75" customHeight="1" x14ac:dyDescent="0.25">
      <c r="C41" s="141">
        <f t="shared" si="1"/>
        <v>33</v>
      </c>
      <c r="D41" s="220">
        <v>300</v>
      </c>
      <c r="E41" s="141" t="s">
        <v>131</v>
      </c>
      <c r="F41" s="141">
        <v>100</v>
      </c>
      <c r="G41" s="579" t="s">
        <v>474</v>
      </c>
      <c r="H41" s="200">
        <v>1674650</v>
      </c>
      <c r="I41" s="200">
        <v>140</v>
      </c>
      <c r="J41" s="66">
        <v>1958035</v>
      </c>
      <c r="K41" s="66">
        <v>163</v>
      </c>
      <c r="L41" s="343" t="s">
        <v>724</v>
      </c>
      <c r="M41"/>
    </row>
    <row r="42" spans="3:13" ht="18.75" customHeight="1" x14ac:dyDescent="0.25">
      <c r="C42" s="141">
        <f t="shared" si="1"/>
        <v>34</v>
      </c>
      <c r="D42" s="220">
        <v>300</v>
      </c>
      <c r="E42" s="141" t="s">
        <v>131</v>
      </c>
      <c r="F42" s="141">
        <f t="shared" ref="F42:F56" si="3">F41+100</f>
        <v>200</v>
      </c>
      <c r="G42" s="580"/>
      <c r="H42" s="200">
        <v>1735155</v>
      </c>
      <c r="I42" s="200">
        <v>145</v>
      </c>
      <c r="J42" s="66">
        <v>2028779</v>
      </c>
      <c r="K42" s="66">
        <v>169</v>
      </c>
      <c r="L42" s="343" t="s">
        <v>725</v>
      </c>
      <c r="M42"/>
    </row>
    <row r="43" spans="3:13" ht="18.75" x14ac:dyDescent="0.25">
      <c r="C43" s="141">
        <f t="shared" si="1"/>
        <v>35</v>
      </c>
      <c r="D43" s="220">
        <v>300</v>
      </c>
      <c r="E43" s="141" t="s">
        <v>131</v>
      </c>
      <c r="F43" s="141">
        <f t="shared" si="3"/>
        <v>300</v>
      </c>
      <c r="G43" s="581"/>
      <c r="H43" s="200">
        <v>1786038</v>
      </c>
      <c r="I43" s="200">
        <v>149</v>
      </c>
      <c r="J43" s="66">
        <v>2088273</v>
      </c>
      <c r="K43" s="66">
        <v>174</v>
      </c>
      <c r="L43" s="343" t="s">
        <v>726</v>
      </c>
      <c r="M43"/>
    </row>
    <row r="44" spans="3:13" ht="18.75" x14ac:dyDescent="0.25">
      <c r="C44" s="141">
        <f t="shared" si="1"/>
        <v>36</v>
      </c>
      <c r="D44" s="220">
        <v>300</v>
      </c>
      <c r="E44" s="141" t="s">
        <v>131</v>
      </c>
      <c r="F44" s="141">
        <f t="shared" si="3"/>
        <v>400</v>
      </c>
      <c r="G44" s="568" t="s">
        <v>475</v>
      </c>
      <c r="H44" s="200" t="s">
        <v>651</v>
      </c>
      <c r="I44" s="200" t="s">
        <v>651</v>
      </c>
      <c r="J44" s="66" t="s">
        <v>651</v>
      </c>
      <c r="K44" s="66" t="s">
        <v>651</v>
      </c>
      <c r="L44"/>
      <c r="M44"/>
    </row>
    <row r="45" spans="3:13" ht="18.75" x14ac:dyDescent="0.25">
      <c r="C45" s="141">
        <f t="shared" si="1"/>
        <v>37</v>
      </c>
      <c r="D45" s="142">
        <v>300</v>
      </c>
      <c r="E45" s="141" t="s">
        <v>131</v>
      </c>
      <c r="F45" s="141">
        <f t="shared" si="3"/>
        <v>500</v>
      </c>
      <c r="G45" s="569"/>
      <c r="H45" s="200"/>
      <c r="I45" s="200"/>
      <c r="J45" s="66" t="s">
        <v>651</v>
      </c>
      <c r="K45" s="66" t="s">
        <v>651</v>
      </c>
      <c r="L45"/>
      <c r="M45"/>
    </row>
    <row r="46" spans="3:13" ht="18.75" x14ac:dyDescent="0.25">
      <c r="C46" s="141">
        <f t="shared" si="1"/>
        <v>38</v>
      </c>
      <c r="D46" s="220">
        <v>300</v>
      </c>
      <c r="E46" s="141" t="s">
        <v>131</v>
      </c>
      <c r="F46" s="141">
        <f t="shared" si="3"/>
        <v>600</v>
      </c>
      <c r="G46" s="569"/>
      <c r="H46" s="200">
        <v>2285886</v>
      </c>
      <c r="I46" s="200">
        <v>190</v>
      </c>
      <c r="J46" s="66">
        <v>2672705</v>
      </c>
      <c r="K46" s="66">
        <v>223</v>
      </c>
      <c r="L46" s="343" t="s">
        <v>727</v>
      </c>
      <c r="M46"/>
    </row>
    <row r="47" spans="3:13" ht="18.75" x14ac:dyDescent="0.25">
      <c r="C47" s="141">
        <f t="shared" si="1"/>
        <v>39</v>
      </c>
      <c r="D47" s="142">
        <v>300</v>
      </c>
      <c r="E47" s="141" t="s">
        <v>131</v>
      </c>
      <c r="F47" s="141">
        <f t="shared" si="3"/>
        <v>700</v>
      </c>
      <c r="G47" s="569"/>
      <c r="H47" s="200"/>
      <c r="I47" s="200"/>
      <c r="J47" s="66" t="s">
        <v>651</v>
      </c>
      <c r="K47" s="66" t="s">
        <v>651</v>
      </c>
      <c r="L47"/>
      <c r="M47"/>
    </row>
    <row r="48" spans="3:13" ht="15" customHeight="1" x14ac:dyDescent="0.25">
      <c r="C48" s="141">
        <f t="shared" si="1"/>
        <v>40</v>
      </c>
      <c r="D48" s="142">
        <v>300</v>
      </c>
      <c r="E48" s="141" t="s">
        <v>131</v>
      </c>
      <c r="F48" s="141">
        <f t="shared" si="3"/>
        <v>800</v>
      </c>
      <c r="G48" s="569"/>
      <c r="H48" s="200"/>
      <c r="I48" s="200"/>
      <c r="J48" s="66" t="s">
        <v>651</v>
      </c>
      <c r="K48" s="66" t="s">
        <v>651</v>
      </c>
      <c r="L48"/>
      <c r="M48"/>
    </row>
    <row r="49" spans="3:13" ht="15.75" customHeight="1" x14ac:dyDescent="0.25">
      <c r="C49" s="141">
        <f t="shared" si="1"/>
        <v>41</v>
      </c>
      <c r="D49" s="142">
        <v>300</v>
      </c>
      <c r="E49" s="141" t="s">
        <v>131</v>
      </c>
      <c r="F49" s="141">
        <f t="shared" si="3"/>
        <v>900</v>
      </c>
      <c r="G49" s="569"/>
      <c r="H49" s="200"/>
      <c r="I49" s="200"/>
      <c r="J49" s="66" t="s">
        <v>651</v>
      </c>
      <c r="K49" s="66" t="s">
        <v>651</v>
      </c>
      <c r="L49"/>
      <c r="M49"/>
    </row>
    <row r="50" spans="3:13" ht="18.75" x14ac:dyDescent="0.25">
      <c r="C50" s="141">
        <f t="shared" si="1"/>
        <v>42</v>
      </c>
      <c r="D50" s="142">
        <v>300</v>
      </c>
      <c r="E50" s="141" t="s">
        <v>131</v>
      </c>
      <c r="F50" s="141">
        <f t="shared" si="3"/>
        <v>1000</v>
      </c>
      <c r="G50" s="570"/>
      <c r="H50" s="200"/>
      <c r="I50" s="200"/>
      <c r="J50" s="66" t="s">
        <v>651</v>
      </c>
      <c r="K50" s="66" t="s">
        <v>651</v>
      </c>
      <c r="L50"/>
      <c r="M50"/>
    </row>
    <row r="51" spans="3:13" ht="18.75" x14ac:dyDescent="0.25">
      <c r="C51" s="141">
        <f t="shared" si="1"/>
        <v>43</v>
      </c>
      <c r="D51" s="142">
        <v>300</v>
      </c>
      <c r="E51" s="141" t="s">
        <v>131</v>
      </c>
      <c r="F51" s="141">
        <f t="shared" si="3"/>
        <v>1100</v>
      </c>
      <c r="G51" s="568" t="s">
        <v>476</v>
      </c>
      <c r="H51" s="200"/>
      <c r="I51" s="200"/>
      <c r="J51" s="66" t="s">
        <v>651</v>
      </c>
      <c r="K51" s="66" t="s">
        <v>651</v>
      </c>
      <c r="L51"/>
      <c r="M51"/>
    </row>
    <row r="52" spans="3:13" ht="21" customHeight="1" x14ac:dyDescent="0.25">
      <c r="C52" s="141">
        <f t="shared" si="1"/>
        <v>44</v>
      </c>
      <c r="D52" s="142">
        <v>300</v>
      </c>
      <c r="E52" s="141" t="s">
        <v>131</v>
      </c>
      <c r="F52" s="141">
        <f t="shared" si="3"/>
        <v>1200</v>
      </c>
      <c r="G52" s="569"/>
      <c r="H52" s="200"/>
      <c r="I52" s="200"/>
      <c r="J52" s="66" t="s">
        <v>651</v>
      </c>
      <c r="K52" s="66" t="s">
        <v>651</v>
      </c>
      <c r="L52"/>
      <c r="M52"/>
    </row>
    <row r="53" spans="3:13" ht="18.75" x14ac:dyDescent="0.25">
      <c r="C53" s="141">
        <f t="shared" si="1"/>
        <v>45</v>
      </c>
      <c r="D53" s="142">
        <v>300</v>
      </c>
      <c r="E53" s="141" t="s">
        <v>131</v>
      </c>
      <c r="F53" s="141">
        <f t="shared" si="3"/>
        <v>1300</v>
      </c>
      <c r="G53" s="569"/>
      <c r="H53" s="200"/>
      <c r="I53" s="200"/>
      <c r="J53" s="66" t="s">
        <v>651</v>
      </c>
      <c r="K53" s="66" t="s">
        <v>651</v>
      </c>
      <c r="L53"/>
      <c r="M53"/>
    </row>
    <row r="54" spans="3:13" ht="18.75" x14ac:dyDescent="0.25">
      <c r="C54" s="141">
        <f t="shared" si="1"/>
        <v>46</v>
      </c>
      <c r="D54" s="142">
        <v>300</v>
      </c>
      <c r="E54" s="141" t="s">
        <v>131</v>
      </c>
      <c r="F54" s="141">
        <f t="shared" si="3"/>
        <v>1400</v>
      </c>
      <c r="G54" s="569"/>
      <c r="H54" s="200"/>
      <c r="I54" s="200"/>
      <c r="J54" s="66" t="s">
        <v>651</v>
      </c>
      <c r="K54" s="66" t="s">
        <v>651</v>
      </c>
      <c r="L54"/>
      <c r="M54"/>
    </row>
    <row r="55" spans="3:13" ht="18.75" x14ac:dyDescent="0.25">
      <c r="C55" s="141">
        <f t="shared" si="1"/>
        <v>47</v>
      </c>
      <c r="D55" s="142">
        <v>300</v>
      </c>
      <c r="E55" s="141" t="s">
        <v>131</v>
      </c>
      <c r="F55" s="141">
        <f t="shared" si="3"/>
        <v>1500</v>
      </c>
      <c r="G55" s="569"/>
      <c r="H55" s="200"/>
      <c r="I55" s="200"/>
      <c r="J55" s="66" t="s">
        <v>651</v>
      </c>
      <c r="K55" s="66" t="s">
        <v>651</v>
      </c>
      <c r="L55"/>
      <c r="M55"/>
    </row>
    <row r="56" spans="3:13" ht="18.75" x14ac:dyDescent="0.25">
      <c r="C56" s="141">
        <f t="shared" si="1"/>
        <v>48</v>
      </c>
      <c r="D56" s="142">
        <v>300</v>
      </c>
      <c r="E56" s="141" t="s">
        <v>131</v>
      </c>
      <c r="F56" s="141">
        <f t="shared" si="3"/>
        <v>1600</v>
      </c>
      <c r="G56" s="570"/>
      <c r="H56" s="200"/>
      <c r="I56" s="200"/>
      <c r="J56" s="66" t="s">
        <v>651</v>
      </c>
      <c r="K56" s="66" t="s">
        <v>651</v>
      </c>
      <c r="L56"/>
      <c r="M56"/>
    </row>
    <row r="57" spans="3:13" ht="18.75" customHeight="1" x14ac:dyDescent="0.25">
      <c r="C57" s="141">
        <f t="shared" si="1"/>
        <v>49</v>
      </c>
      <c r="D57" s="142">
        <v>400</v>
      </c>
      <c r="E57" s="141" t="s">
        <v>131</v>
      </c>
      <c r="F57" s="141">
        <v>100</v>
      </c>
      <c r="G57" s="579" t="s">
        <v>474</v>
      </c>
      <c r="H57" s="200"/>
      <c r="I57" s="200"/>
      <c r="J57" s="66" t="s">
        <v>651</v>
      </c>
      <c r="K57" s="66" t="s">
        <v>651</v>
      </c>
      <c r="L57"/>
      <c r="M57"/>
    </row>
    <row r="58" spans="3:13" ht="18.75" x14ac:dyDescent="0.25">
      <c r="C58" s="141">
        <f t="shared" si="1"/>
        <v>50</v>
      </c>
      <c r="D58" s="220">
        <v>400</v>
      </c>
      <c r="E58" s="141" t="s">
        <v>131</v>
      </c>
      <c r="F58" s="141">
        <f t="shared" ref="F58:F72" si="4">F57+100</f>
        <v>200</v>
      </c>
      <c r="G58" s="580"/>
      <c r="H58" s="200">
        <v>1737696</v>
      </c>
      <c r="I58" s="200">
        <v>145</v>
      </c>
      <c r="J58" s="66">
        <v>2031749</v>
      </c>
      <c r="K58" s="66">
        <v>169</v>
      </c>
      <c r="L58" s="343" t="s">
        <v>728</v>
      </c>
      <c r="M58"/>
    </row>
    <row r="59" spans="3:13" ht="18.75" x14ac:dyDescent="0.25">
      <c r="C59" s="141">
        <f t="shared" si="1"/>
        <v>51</v>
      </c>
      <c r="D59" s="220">
        <v>400</v>
      </c>
      <c r="E59" s="141" t="s">
        <v>131</v>
      </c>
      <c r="F59" s="141">
        <f t="shared" si="4"/>
        <v>300</v>
      </c>
      <c r="G59" s="581"/>
      <c r="H59" s="200">
        <v>1814128</v>
      </c>
      <c r="I59" s="200">
        <v>151</v>
      </c>
      <c r="J59" s="66">
        <v>2121115</v>
      </c>
      <c r="K59" s="66">
        <v>177</v>
      </c>
      <c r="L59" s="343" t="s">
        <v>729</v>
      </c>
      <c r="M59"/>
    </row>
    <row r="60" spans="3:13" ht="18.75" x14ac:dyDescent="0.25">
      <c r="C60" s="141">
        <f t="shared" si="1"/>
        <v>52</v>
      </c>
      <c r="D60" s="220">
        <v>400</v>
      </c>
      <c r="E60" s="141" t="s">
        <v>131</v>
      </c>
      <c r="F60" s="141">
        <f t="shared" si="4"/>
        <v>400</v>
      </c>
      <c r="G60" s="162" t="s">
        <v>475</v>
      </c>
      <c r="H60" s="200">
        <v>2278456</v>
      </c>
      <c r="I60" s="200">
        <v>190</v>
      </c>
      <c r="J60" s="66">
        <v>2664017</v>
      </c>
      <c r="K60" s="66">
        <v>222</v>
      </c>
      <c r="L60" s="343" t="s">
        <v>730</v>
      </c>
      <c r="M60"/>
    </row>
    <row r="61" spans="3:13" ht="18.75" customHeight="1" x14ac:dyDescent="0.25">
      <c r="C61" s="141">
        <f t="shared" si="1"/>
        <v>53</v>
      </c>
      <c r="D61" s="142">
        <v>400</v>
      </c>
      <c r="E61" s="141" t="s">
        <v>131</v>
      </c>
      <c r="F61" s="141">
        <f t="shared" si="4"/>
        <v>500</v>
      </c>
      <c r="G61" s="179"/>
      <c r="H61" s="200"/>
      <c r="I61" s="200"/>
      <c r="J61" s="66" t="s">
        <v>651</v>
      </c>
      <c r="K61" s="66" t="s">
        <v>651</v>
      </c>
      <c r="L61"/>
      <c r="M61"/>
    </row>
    <row r="62" spans="3:13" ht="18.75" customHeight="1" x14ac:dyDescent="0.25">
      <c r="C62" s="141">
        <f t="shared" si="1"/>
        <v>54</v>
      </c>
      <c r="D62" s="142">
        <v>400</v>
      </c>
      <c r="E62" s="141" t="s">
        <v>131</v>
      </c>
      <c r="F62" s="141">
        <f t="shared" si="4"/>
        <v>600</v>
      </c>
      <c r="G62" s="179"/>
      <c r="H62" s="200"/>
      <c r="I62" s="200"/>
      <c r="J62" s="66" t="s">
        <v>651</v>
      </c>
      <c r="K62" s="66" t="s">
        <v>651</v>
      </c>
      <c r="L62"/>
      <c r="M62"/>
    </row>
    <row r="63" spans="3:13" ht="18.75" customHeight="1" x14ac:dyDescent="0.25">
      <c r="C63" s="141">
        <f t="shared" si="1"/>
        <v>55</v>
      </c>
      <c r="D63" s="142">
        <v>400</v>
      </c>
      <c r="E63" s="141" t="s">
        <v>131</v>
      </c>
      <c r="F63" s="141">
        <f t="shared" si="4"/>
        <v>700</v>
      </c>
      <c r="G63" s="179"/>
      <c r="H63" s="200"/>
      <c r="I63" s="200"/>
      <c r="J63" s="66" t="s">
        <v>651</v>
      </c>
      <c r="K63" s="66" t="s">
        <v>651</v>
      </c>
      <c r="L63"/>
      <c r="M63"/>
    </row>
    <row r="64" spans="3:13" ht="18.75" customHeight="1" x14ac:dyDescent="0.25">
      <c r="C64" s="141">
        <f t="shared" si="1"/>
        <v>56</v>
      </c>
      <c r="D64" s="142">
        <v>400</v>
      </c>
      <c r="E64" s="141" t="s">
        <v>131</v>
      </c>
      <c r="F64" s="141">
        <f t="shared" si="4"/>
        <v>800</v>
      </c>
      <c r="G64" s="179"/>
      <c r="H64" s="200"/>
      <c r="I64" s="200"/>
      <c r="J64" s="66" t="s">
        <v>651</v>
      </c>
      <c r="K64" s="66" t="s">
        <v>651</v>
      </c>
      <c r="L64"/>
      <c r="M64"/>
    </row>
    <row r="65" spans="3:13" ht="18.75" customHeight="1" x14ac:dyDescent="0.25">
      <c r="C65" s="141">
        <f t="shared" si="1"/>
        <v>57</v>
      </c>
      <c r="D65" s="142">
        <v>400</v>
      </c>
      <c r="E65" s="141" t="s">
        <v>131</v>
      </c>
      <c r="F65" s="141">
        <f t="shared" si="4"/>
        <v>900</v>
      </c>
      <c r="G65" s="179"/>
      <c r="H65" s="200"/>
      <c r="I65" s="200"/>
      <c r="J65" s="66" t="s">
        <v>651</v>
      </c>
      <c r="K65" s="66" t="s">
        <v>651</v>
      </c>
      <c r="L65"/>
      <c r="M65"/>
    </row>
    <row r="66" spans="3:13" ht="18.75" customHeight="1" x14ac:dyDescent="0.25">
      <c r="C66" s="141">
        <f t="shared" si="1"/>
        <v>58</v>
      </c>
      <c r="D66" s="142">
        <v>400</v>
      </c>
      <c r="E66" s="141" t="s">
        <v>131</v>
      </c>
      <c r="F66" s="141">
        <f t="shared" si="4"/>
        <v>1000</v>
      </c>
      <c r="G66" s="180"/>
      <c r="H66" s="200"/>
      <c r="I66" s="200"/>
      <c r="J66" s="66" t="s">
        <v>651</v>
      </c>
      <c r="K66" s="66" t="s">
        <v>651</v>
      </c>
      <c r="L66"/>
      <c r="M66"/>
    </row>
    <row r="67" spans="3:13" ht="18.75" x14ac:dyDescent="0.25">
      <c r="C67" s="141">
        <f t="shared" si="1"/>
        <v>59</v>
      </c>
      <c r="D67" s="142">
        <v>400</v>
      </c>
      <c r="E67" s="141" t="s">
        <v>131</v>
      </c>
      <c r="F67" s="141">
        <f t="shared" si="4"/>
        <v>1100</v>
      </c>
      <c r="G67" s="568" t="s">
        <v>476</v>
      </c>
      <c r="H67" s="200"/>
      <c r="I67" s="200"/>
      <c r="J67" s="66" t="s">
        <v>651</v>
      </c>
      <c r="K67" s="66" t="s">
        <v>651</v>
      </c>
      <c r="L67"/>
      <c r="M67"/>
    </row>
    <row r="68" spans="3:13" ht="18.75" x14ac:dyDescent="0.25">
      <c r="C68" s="141">
        <f t="shared" si="1"/>
        <v>60</v>
      </c>
      <c r="D68" s="142">
        <v>400</v>
      </c>
      <c r="E68" s="141" t="s">
        <v>131</v>
      </c>
      <c r="F68" s="141">
        <f t="shared" si="4"/>
        <v>1200</v>
      </c>
      <c r="G68" s="569"/>
      <c r="H68" s="200"/>
      <c r="I68" s="200"/>
      <c r="J68" s="66" t="s">
        <v>651</v>
      </c>
      <c r="K68" s="66" t="s">
        <v>651</v>
      </c>
      <c r="L68"/>
      <c r="M68"/>
    </row>
    <row r="69" spans="3:13" ht="18.75" x14ac:dyDescent="0.25">
      <c r="C69" s="141">
        <f t="shared" si="1"/>
        <v>61</v>
      </c>
      <c r="D69" s="142">
        <v>400</v>
      </c>
      <c r="E69" s="141" t="s">
        <v>131</v>
      </c>
      <c r="F69" s="141">
        <f t="shared" si="4"/>
        <v>1300</v>
      </c>
      <c r="G69" s="569"/>
      <c r="H69" s="200"/>
      <c r="I69" s="200"/>
      <c r="J69" s="66" t="s">
        <v>651</v>
      </c>
      <c r="K69" s="66" t="s">
        <v>651</v>
      </c>
      <c r="L69"/>
      <c r="M69"/>
    </row>
    <row r="70" spans="3:13" ht="18.75" x14ac:dyDescent="0.25">
      <c r="C70" s="141">
        <f t="shared" si="1"/>
        <v>62</v>
      </c>
      <c r="D70" s="142">
        <v>400</v>
      </c>
      <c r="E70" s="141" t="s">
        <v>131</v>
      </c>
      <c r="F70" s="141">
        <f t="shared" si="4"/>
        <v>1400</v>
      </c>
      <c r="G70" s="569"/>
      <c r="H70" s="200"/>
      <c r="I70" s="200"/>
      <c r="J70" s="66" t="s">
        <v>651</v>
      </c>
      <c r="K70" s="66" t="s">
        <v>651</v>
      </c>
      <c r="L70"/>
      <c r="M70"/>
    </row>
    <row r="71" spans="3:13" ht="18.75" x14ac:dyDescent="0.25">
      <c r="C71" s="141">
        <f t="shared" si="1"/>
        <v>63</v>
      </c>
      <c r="D71" s="142">
        <v>400</v>
      </c>
      <c r="E71" s="141" t="s">
        <v>131</v>
      </c>
      <c r="F71" s="141">
        <f t="shared" si="4"/>
        <v>1500</v>
      </c>
      <c r="G71" s="569"/>
      <c r="H71" s="200"/>
      <c r="I71" s="200"/>
      <c r="J71" s="66" t="s">
        <v>651</v>
      </c>
      <c r="K71" s="66" t="s">
        <v>651</v>
      </c>
      <c r="L71"/>
      <c r="M71"/>
    </row>
    <row r="72" spans="3:13" ht="18.75" x14ac:dyDescent="0.25">
      <c r="C72" s="141">
        <f t="shared" si="1"/>
        <v>64</v>
      </c>
      <c r="D72" s="142">
        <v>400</v>
      </c>
      <c r="E72" s="141" t="s">
        <v>131</v>
      </c>
      <c r="F72" s="141">
        <f t="shared" si="4"/>
        <v>1600</v>
      </c>
      <c r="G72" s="570"/>
      <c r="H72" s="200"/>
      <c r="I72" s="200"/>
      <c r="J72" s="66" t="s">
        <v>651</v>
      </c>
      <c r="K72" s="66" t="s">
        <v>651</v>
      </c>
      <c r="L72"/>
      <c r="M72"/>
    </row>
    <row r="73" spans="3:13" ht="18.75" customHeight="1" x14ac:dyDescent="0.25">
      <c r="C73" s="141">
        <f t="shared" si="1"/>
        <v>65</v>
      </c>
      <c r="D73" s="220">
        <v>500</v>
      </c>
      <c r="E73" s="141" t="s">
        <v>131</v>
      </c>
      <c r="F73" s="141">
        <v>100</v>
      </c>
      <c r="G73" s="579" t="s">
        <v>474</v>
      </c>
      <c r="H73" s="200">
        <v>1802096</v>
      </c>
      <c r="I73" s="200">
        <v>150</v>
      </c>
      <c r="J73" s="66">
        <v>2107047</v>
      </c>
      <c r="K73" s="66">
        <v>176</v>
      </c>
      <c r="L73" s="343" t="s">
        <v>731</v>
      </c>
      <c r="M73"/>
    </row>
    <row r="74" spans="3:13" ht="18.75" customHeight="1" x14ac:dyDescent="0.25">
      <c r="C74" s="141">
        <f t="shared" si="1"/>
        <v>66</v>
      </c>
      <c r="D74" s="220">
        <v>500</v>
      </c>
      <c r="E74" s="141" t="s">
        <v>131</v>
      </c>
      <c r="F74" s="141">
        <f t="shared" ref="F74:F88" si="5">F73+100</f>
        <v>200</v>
      </c>
      <c r="G74" s="580"/>
      <c r="H74" s="200">
        <v>1827932</v>
      </c>
      <c r="I74" s="200">
        <v>152</v>
      </c>
      <c r="J74" s="66">
        <v>2137256</v>
      </c>
      <c r="K74" s="66">
        <v>178</v>
      </c>
      <c r="L74" s="343" t="s">
        <v>732</v>
      </c>
      <c r="M74"/>
    </row>
    <row r="75" spans="3:13" ht="18.75" x14ac:dyDescent="0.25">
      <c r="C75" s="141">
        <f t="shared" ref="C75:C138" si="6">C74+1</f>
        <v>67</v>
      </c>
      <c r="D75" s="220">
        <v>500</v>
      </c>
      <c r="E75" s="141" t="s">
        <v>131</v>
      </c>
      <c r="F75" s="141">
        <f t="shared" si="5"/>
        <v>300</v>
      </c>
      <c r="G75" s="581"/>
      <c r="H75" s="200">
        <v>1887154</v>
      </c>
      <c r="I75" s="200">
        <v>157</v>
      </c>
      <c r="J75" s="66">
        <v>2206499</v>
      </c>
      <c r="K75" s="66">
        <v>184</v>
      </c>
      <c r="L75" s="343" t="s">
        <v>733</v>
      </c>
      <c r="M75"/>
    </row>
    <row r="76" spans="3:13" ht="18.75" x14ac:dyDescent="0.25">
      <c r="C76" s="141">
        <f t="shared" si="6"/>
        <v>68</v>
      </c>
      <c r="D76" s="220">
        <v>500</v>
      </c>
      <c r="E76" s="141" t="s">
        <v>131</v>
      </c>
      <c r="F76" s="141">
        <f t="shared" si="5"/>
        <v>400</v>
      </c>
      <c r="G76" s="579" t="s">
        <v>475</v>
      </c>
      <c r="H76" s="200">
        <v>2361968</v>
      </c>
      <c r="I76" s="200">
        <v>197</v>
      </c>
      <c r="J76" s="66">
        <v>2761662</v>
      </c>
      <c r="K76" s="66">
        <v>230</v>
      </c>
      <c r="L76" s="343" t="s">
        <v>734</v>
      </c>
      <c r="M76"/>
    </row>
    <row r="77" spans="3:13" ht="18.75" x14ac:dyDescent="0.25">
      <c r="C77" s="141">
        <f t="shared" si="6"/>
        <v>69</v>
      </c>
      <c r="D77" s="220">
        <v>500</v>
      </c>
      <c r="E77" s="141" t="s">
        <v>131</v>
      </c>
      <c r="F77" s="141">
        <f t="shared" si="5"/>
        <v>500</v>
      </c>
      <c r="G77" s="580"/>
      <c r="H77" s="200">
        <v>2446436</v>
      </c>
      <c r="I77" s="200">
        <v>204</v>
      </c>
      <c r="J77" s="66">
        <v>2860423</v>
      </c>
      <c r="K77" s="66">
        <v>238</v>
      </c>
      <c r="L77" s="343" t="s">
        <v>735</v>
      </c>
      <c r="M77"/>
    </row>
    <row r="78" spans="3:13" ht="18.75" customHeight="1" x14ac:dyDescent="0.25">
      <c r="C78" s="141">
        <f t="shared" si="6"/>
        <v>70</v>
      </c>
      <c r="D78" s="142">
        <v>500</v>
      </c>
      <c r="E78" s="141" t="s">
        <v>131</v>
      </c>
      <c r="F78" s="141">
        <f t="shared" si="5"/>
        <v>600</v>
      </c>
      <c r="G78" s="580"/>
      <c r="H78" s="200"/>
      <c r="I78" s="200"/>
      <c r="J78" s="66" t="s">
        <v>651</v>
      </c>
      <c r="K78" s="66" t="s">
        <v>651</v>
      </c>
      <c r="L78"/>
      <c r="M78"/>
    </row>
    <row r="79" spans="3:13" ht="18.75" customHeight="1" x14ac:dyDescent="0.25">
      <c r="C79" s="141">
        <f t="shared" si="6"/>
        <v>71</v>
      </c>
      <c r="D79" s="220">
        <v>500</v>
      </c>
      <c r="E79" s="141" t="s">
        <v>131</v>
      </c>
      <c r="F79" s="141">
        <f t="shared" si="5"/>
        <v>700</v>
      </c>
      <c r="G79" s="580"/>
      <c r="H79" s="200">
        <v>2675164</v>
      </c>
      <c r="I79" s="200">
        <v>223</v>
      </c>
      <c r="J79" s="66">
        <v>3127857</v>
      </c>
      <c r="K79" s="66">
        <v>261</v>
      </c>
      <c r="L79" s="343" t="s">
        <v>736</v>
      </c>
      <c r="M79"/>
    </row>
    <row r="80" spans="3:13" ht="18.75" customHeight="1" x14ac:dyDescent="0.25">
      <c r="C80" s="141">
        <f t="shared" si="6"/>
        <v>72</v>
      </c>
      <c r="D80" s="142">
        <v>500</v>
      </c>
      <c r="E80" s="141" t="s">
        <v>131</v>
      </c>
      <c r="F80" s="141">
        <f t="shared" si="5"/>
        <v>800</v>
      </c>
      <c r="G80" s="580"/>
      <c r="H80" s="200"/>
      <c r="I80" s="200"/>
      <c r="J80" s="66" t="s">
        <v>651</v>
      </c>
      <c r="K80" s="66" t="s">
        <v>651</v>
      </c>
      <c r="L80"/>
      <c r="M80"/>
    </row>
    <row r="81" spans="3:13" ht="18.75" customHeight="1" x14ac:dyDescent="0.25">
      <c r="C81" s="141">
        <f t="shared" si="6"/>
        <v>73</v>
      </c>
      <c r="D81" s="142">
        <v>500</v>
      </c>
      <c r="E81" s="141" t="s">
        <v>131</v>
      </c>
      <c r="F81" s="141">
        <f t="shared" si="5"/>
        <v>900</v>
      </c>
      <c r="G81" s="580"/>
      <c r="H81" s="200"/>
      <c r="I81" s="200"/>
      <c r="J81" s="66" t="s">
        <v>651</v>
      </c>
      <c r="K81" s="66" t="s">
        <v>651</v>
      </c>
      <c r="L81"/>
      <c r="M81"/>
    </row>
    <row r="82" spans="3:13" ht="18.75" customHeight="1" x14ac:dyDescent="0.25">
      <c r="C82" s="141">
        <f t="shared" si="6"/>
        <v>74</v>
      </c>
      <c r="D82" s="142">
        <v>500</v>
      </c>
      <c r="E82" s="141" t="s">
        <v>131</v>
      </c>
      <c r="F82" s="141">
        <f t="shared" si="5"/>
        <v>1000</v>
      </c>
      <c r="G82" s="581"/>
      <c r="H82" s="200"/>
      <c r="I82" s="200"/>
      <c r="J82" s="66" t="s">
        <v>651</v>
      </c>
      <c r="K82" s="66" t="s">
        <v>651</v>
      </c>
      <c r="L82"/>
      <c r="M82"/>
    </row>
    <row r="83" spans="3:13" ht="18.75" x14ac:dyDescent="0.25">
      <c r="C83" s="141">
        <f t="shared" si="6"/>
        <v>75</v>
      </c>
      <c r="D83" s="142">
        <v>500</v>
      </c>
      <c r="E83" s="141" t="s">
        <v>131</v>
      </c>
      <c r="F83" s="141">
        <f t="shared" si="5"/>
        <v>1100</v>
      </c>
      <c r="G83" s="568" t="s">
        <v>476</v>
      </c>
      <c r="H83" s="200"/>
      <c r="I83" s="200"/>
      <c r="J83" s="66" t="s">
        <v>651</v>
      </c>
      <c r="K83" s="66" t="s">
        <v>651</v>
      </c>
      <c r="L83"/>
      <c r="M83"/>
    </row>
    <row r="84" spans="3:13" ht="18.75" x14ac:dyDescent="0.25">
      <c r="C84" s="141">
        <f t="shared" si="6"/>
        <v>76</v>
      </c>
      <c r="D84" s="142">
        <v>500</v>
      </c>
      <c r="E84" s="141" t="s">
        <v>131</v>
      </c>
      <c r="F84" s="141">
        <f t="shared" si="5"/>
        <v>1200</v>
      </c>
      <c r="G84" s="569"/>
      <c r="H84" s="200"/>
      <c r="I84" s="200"/>
      <c r="J84" s="66" t="s">
        <v>651</v>
      </c>
      <c r="K84" s="66" t="s">
        <v>651</v>
      </c>
      <c r="L84"/>
      <c r="M84"/>
    </row>
    <row r="85" spans="3:13" ht="18.75" x14ac:dyDescent="0.25">
      <c r="C85" s="141">
        <f t="shared" si="6"/>
        <v>77</v>
      </c>
      <c r="D85" s="142">
        <v>500</v>
      </c>
      <c r="E85" s="141" t="s">
        <v>131</v>
      </c>
      <c r="F85" s="141">
        <f t="shared" si="5"/>
        <v>1300</v>
      </c>
      <c r="G85" s="569"/>
      <c r="H85" s="200"/>
      <c r="I85" s="200"/>
      <c r="J85" s="66" t="s">
        <v>651</v>
      </c>
      <c r="K85" s="66" t="s">
        <v>651</v>
      </c>
      <c r="L85"/>
      <c r="M85"/>
    </row>
    <row r="86" spans="3:13" ht="18.75" x14ac:dyDescent="0.25">
      <c r="C86" s="141">
        <f t="shared" si="6"/>
        <v>78</v>
      </c>
      <c r="D86" s="142">
        <v>500</v>
      </c>
      <c r="E86" s="141" t="s">
        <v>131</v>
      </c>
      <c r="F86" s="141">
        <f t="shared" si="5"/>
        <v>1400</v>
      </c>
      <c r="G86" s="569"/>
      <c r="H86" s="200"/>
      <c r="I86" s="200"/>
      <c r="J86" s="66" t="s">
        <v>651</v>
      </c>
      <c r="K86" s="66" t="s">
        <v>651</v>
      </c>
      <c r="L86"/>
      <c r="M86"/>
    </row>
    <row r="87" spans="3:13" ht="18.75" x14ac:dyDescent="0.25">
      <c r="C87" s="141">
        <f t="shared" si="6"/>
        <v>79</v>
      </c>
      <c r="D87" s="142">
        <v>500</v>
      </c>
      <c r="E87" s="141" t="s">
        <v>131</v>
      </c>
      <c r="F87" s="141">
        <f t="shared" si="5"/>
        <v>1500</v>
      </c>
      <c r="G87" s="569"/>
      <c r="H87" s="200"/>
      <c r="I87" s="200"/>
      <c r="J87" s="66" t="s">
        <v>651</v>
      </c>
      <c r="K87" s="66" t="s">
        <v>651</v>
      </c>
      <c r="L87"/>
      <c r="M87"/>
    </row>
    <row r="88" spans="3:13" ht="18.75" x14ac:dyDescent="0.25">
      <c r="C88" s="141">
        <f t="shared" si="6"/>
        <v>80</v>
      </c>
      <c r="D88" s="142">
        <v>500</v>
      </c>
      <c r="E88" s="141" t="s">
        <v>131</v>
      </c>
      <c r="F88" s="141">
        <f t="shared" si="5"/>
        <v>1600</v>
      </c>
      <c r="G88" s="570"/>
      <c r="H88" s="200"/>
      <c r="I88" s="200"/>
      <c r="J88" s="66" t="s">
        <v>651</v>
      </c>
      <c r="K88" s="66" t="s">
        <v>651</v>
      </c>
      <c r="L88"/>
      <c r="M88"/>
    </row>
    <row r="89" spans="3:13" ht="18.75" x14ac:dyDescent="0.25">
      <c r="C89" s="141">
        <f t="shared" si="6"/>
        <v>81</v>
      </c>
      <c r="D89" s="142">
        <v>600</v>
      </c>
      <c r="E89" s="141" t="s">
        <v>131</v>
      </c>
      <c r="F89" s="141">
        <v>100</v>
      </c>
      <c r="G89" s="568" t="s">
        <v>474</v>
      </c>
      <c r="H89" s="200"/>
      <c r="I89" s="200"/>
      <c r="J89" s="66" t="s">
        <v>651</v>
      </c>
      <c r="K89" s="66" t="s">
        <v>651</v>
      </c>
      <c r="L89"/>
      <c r="M89"/>
    </row>
    <row r="90" spans="3:13" ht="18.75" x14ac:dyDescent="0.25">
      <c r="C90" s="141">
        <f t="shared" si="6"/>
        <v>82</v>
      </c>
      <c r="D90" s="220">
        <v>600</v>
      </c>
      <c r="E90" s="141" t="s">
        <v>131</v>
      </c>
      <c r="F90" s="141">
        <f t="shared" ref="F90:F104" si="7">F89+100</f>
        <v>200</v>
      </c>
      <c r="G90" s="569"/>
      <c r="H90" s="200">
        <v>1998275</v>
      </c>
      <c r="I90" s="200">
        <v>167</v>
      </c>
      <c r="J90" s="66">
        <v>2336425</v>
      </c>
      <c r="K90" s="66">
        <v>195</v>
      </c>
      <c r="L90" s="343" t="s">
        <v>737</v>
      </c>
      <c r="M90"/>
    </row>
    <row r="91" spans="3:13" ht="18.75" x14ac:dyDescent="0.25">
      <c r="C91" s="141">
        <f t="shared" si="6"/>
        <v>83</v>
      </c>
      <c r="D91" s="220">
        <v>600</v>
      </c>
      <c r="E91" s="141" t="s">
        <v>131</v>
      </c>
      <c r="F91" s="141">
        <f t="shared" si="7"/>
        <v>300</v>
      </c>
      <c r="G91" s="570"/>
      <c r="H91" s="200">
        <v>2018279</v>
      </c>
      <c r="I91" s="200">
        <v>168</v>
      </c>
      <c r="J91" s="66">
        <v>2359813</v>
      </c>
      <c r="K91" s="66">
        <v>197</v>
      </c>
      <c r="L91" s="343" t="s">
        <v>738</v>
      </c>
      <c r="M91"/>
    </row>
    <row r="92" spans="3:13" ht="18.75" x14ac:dyDescent="0.25">
      <c r="C92" s="141">
        <f t="shared" si="6"/>
        <v>84</v>
      </c>
      <c r="D92" s="220">
        <v>600</v>
      </c>
      <c r="E92" s="141" t="s">
        <v>131</v>
      </c>
      <c r="F92" s="141">
        <f t="shared" si="7"/>
        <v>400</v>
      </c>
      <c r="G92" s="579" t="s">
        <v>475</v>
      </c>
      <c r="H92" s="200">
        <v>2539964</v>
      </c>
      <c r="I92" s="200">
        <v>212</v>
      </c>
      <c r="J92" s="66">
        <v>2969778</v>
      </c>
      <c r="K92" s="66">
        <v>247</v>
      </c>
      <c r="L92" s="343" t="s">
        <v>739</v>
      </c>
      <c r="M92"/>
    </row>
    <row r="93" spans="3:13" ht="18.75" x14ac:dyDescent="0.25">
      <c r="C93" s="141">
        <f t="shared" si="6"/>
        <v>85</v>
      </c>
      <c r="D93" s="220">
        <v>600</v>
      </c>
      <c r="E93" s="141" t="s">
        <v>131</v>
      </c>
      <c r="F93" s="141">
        <f t="shared" si="7"/>
        <v>500</v>
      </c>
      <c r="G93" s="569"/>
      <c r="H93" s="200">
        <v>2610588</v>
      </c>
      <c r="I93" s="200">
        <v>218</v>
      </c>
      <c r="J93" s="66">
        <v>3052353</v>
      </c>
      <c r="K93" s="66">
        <v>254</v>
      </c>
      <c r="L93" s="343" t="s">
        <v>740</v>
      </c>
      <c r="M93"/>
    </row>
    <row r="94" spans="3:13" ht="18.75" x14ac:dyDescent="0.25">
      <c r="C94" s="141">
        <f t="shared" si="6"/>
        <v>86</v>
      </c>
      <c r="D94" s="220">
        <v>600</v>
      </c>
      <c r="E94" s="141" t="s">
        <v>131</v>
      </c>
      <c r="F94" s="141">
        <f t="shared" si="7"/>
        <v>600</v>
      </c>
      <c r="G94" s="580"/>
      <c r="H94" s="200">
        <v>2735314</v>
      </c>
      <c r="I94" s="200">
        <v>228</v>
      </c>
      <c r="J94" s="66">
        <v>3198185</v>
      </c>
      <c r="K94" s="66">
        <v>267</v>
      </c>
      <c r="L94" s="343" t="s">
        <v>741</v>
      </c>
      <c r="M94"/>
    </row>
    <row r="95" spans="3:13" ht="18.75" x14ac:dyDescent="0.25">
      <c r="C95" s="141">
        <f t="shared" si="6"/>
        <v>87</v>
      </c>
      <c r="D95" s="142">
        <v>600</v>
      </c>
      <c r="E95" s="141" t="s">
        <v>131</v>
      </c>
      <c r="F95" s="141">
        <f t="shared" si="7"/>
        <v>700</v>
      </c>
      <c r="G95" s="569"/>
      <c r="H95" s="200"/>
      <c r="I95" s="200"/>
      <c r="J95" s="66" t="s">
        <v>651</v>
      </c>
      <c r="K95" s="66" t="s">
        <v>651</v>
      </c>
      <c r="L95"/>
      <c r="M95"/>
    </row>
    <row r="96" spans="3:13" ht="18.75" x14ac:dyDescent="0.25">
      <c r="C96" s="141">
        <f t="shared" si="6"/>
        <v>88</v>
      </c>
      <c r="D96" s="142">
        <v>600</v>
      </c>
      <c r="E96" s="141" t="s">
        <v>131</v>
      </c>
      <c r="F96" s="141">
        <f t="shared" si="7"/>
        <v>800</v>
      </c>
      <c r="G96" s="569"/>
      <c r="H96" s="200"/>
      <c r="I96" s="200"/>
      <c r="J96" s="66" t="s">
        <v>651</v>
      </c>
      <c r="K96" s="66" t="s">
        <v>651</v>
      </c>
      <c r="L96"/>
      <c r="M96"/>
    </row>
    <row r="97" spans="3:13" ht="18.75" x14ac:dyDescent="0.25">
      <c r="C97" s="141">
        <f t="shared" si="6"/>
        <v>89</v>
      </c>
      <c r="D97" s="142">
        <v>600</v>
      </c>
      <c r="E97" s="141" t="s">
        <v>131</v>
      </c>
      <c r="F97" s="141">
        <f t="shared" si="7"/>
        <v>900</v>
      </c>
      <c r="G97" s="569"/>
      <c r="H97" s="200"/>
      <c r="I97" s="200"/>
      <c r="J97" s="66" t="s">
        <v>651</v>
      </c>
      <c r="K97" s="66" t="s">
        <v>651</v>
      </c>
      <c r="L97"/>
      <c r="M97"/>
    </row>
    <row r="98" spans="3:13" ht="18.75" x14ac:dyDescent="0.25">
      <c r="C98" s="141">
        <f t="shared" si="6"/>
        <v>90</v>
      </c>
      <c r="D98" s="142">
        <v>600</v>
      </c>
      <c r="E98" s="141" t="s">
        <v>131</v>
      </c>
      <c r="F98" s="141">
        <f t="shared" si="7"/>
        <v>1000</v>
      </c>
      <c r="G98" s="570"/>
      <c r="H98" s="200"/>
      <c r="I98" s="200"/>
      <c r="J98" s="66" t="s">
        <v>651</v>
      </c>
      <c r="K98" s="66" t="s">
        <v>651</v>
      </c>
      <c r="L98"/>
      <c r="M98"/>
    </row>
    <row r="99" spans="3:13" ht="18.75" x14ac:dyDescent="0.25">
      <c r="C99" s="141">
        <f t="shared" si="6"/>
        <v>91</v>
      </c>
      <c r="D99" s="142">
        <v>600</v>
      </c>
      <c r="E99" s="141" t="s">
        <v>131</v>
      </c>
      <c r="F99" s="141">
        <f t="shared" si="7"/>
        <v>1100</v>
      </c>
      <c r="G99" s="568" t="s">
        <v>476</v>
      </c>
      <c r="H99" s="200"/>
      <c r="I99" s="200"/>
      <c r="J99" s="66" t="s">
        <v>651</v>
      </c>
      <c r="K99" s="66" t="s">
        <v>651</v>
      </c>
      <c r="L99"/>
      <c r="M99"/>
    </row>
    <row r="100" spans="3:13" ht="18.75" x14ac:dyDescent="0.25">
      <c r="C100" s="141">
        <f t="shared" si="6"/>
        <v>92</v>
      </c>
      <c r="D100" s="142">
        <v>600</v>
      </c>
      <c r="E100" s="141" t="s">
        <v>131</v>
      </c>
      <c r="F100" s="141">
        <f t="shared" si="7"/>
        <v>1200</v>
      </c>
      <c r="G100" s="569"/>
      <c r="H100" s="200"/>
      <c r="I100" s="200"/>
      <c r="J100" s="66" t="s">
        <v>651</v>
      </c>
      <c r="K100" s="66" t="s">
        <v>651</v>
      </c>
      <c r="L100"/>
      <c r="M100"/>
    </row>
    <row r="101" spans="3:13" ht="18.75" x14ac:dyDescent="0.25">
      <c r="C101" s="141">
        <f t="shared" si="6"/>
        <v>93</v>
      </c>
      <c r="D101" s="142">
        <v>600</v>
      </c>
      <c r="E101" s="141" t="s">
        <v>131</v>
      </c>
      <c r="F101" s="141">
        <f t="shared" si="7"/>
        <v>1300</v>
      </c>
      <c r="G101" s="569"/>
      <c r="H101" s="200"/>
      <c r="I101" s="200"/>
      <c r="J101" s="66" t="s">
        <v>651</v>
      </c>
      <c r="K101" s="66" t="s">
        <v>651</v>
      </c>
      <c r="L101"/>
      <c r="M101"/>
    </row>
    <row r="102" spans="3:13" ht="18.75" x14ac:dyDescent="0.25">
      <c r="C102" s="141">
        <f t="shared" si="6"/>
        <v>94</v>
      </c>
      <c r="D102" s="142">
        <v>600</v>
      </c>
      <c r="E102" s="141" t="s">
        <v>131</v>
      </c>
      <c r="F102" s="141">
        <f t="shared" si="7"/>
        <v>1400</v>
      </c>
      <c r="G102" s="569"/>
      <c r="H102" s="200"/>
      <c r="I102" s="200"/>
      <c r="J102" s="66" t="s">
        <v>651</v>
      </c>
      <c r="K102" s="66" t="s">
        <v>651</v>
      </c>
      <c r="L102"/>
      <c r="M102"/>
    </row>
    <row r="103" spans="3:13" ht="18.75" x14ac:dyDescent="0.25">
      <c r="C103" s="141">
        <f t="shared" si="6"/>
        <v>95</v>
      </c>
      <c r="D103" s="142">
        <v>600</v>
      </c>
      <c r="E103" s="141" t="s">
        <v>131</v>
      </c>
      <c r="F103" s="141">
        <f t="shared" si="7"/>
        <v>1500</v>
      </c>
      <c r="G103" s="569"/>
      <c r="H103" s="200"/>
      <c r="I103" s="200"/>
      <c r="J103" s="66" t="s">
        <v>651</v>
      </c>
      <c r="K103" s="66" t="s">
        <v>651</v>
      </c>
      <c r="L103"/>
      <c r="M103"/>
    </row>
    <row r="104" spans="3:13" ht="18.75" x14ac:dyDescent="0.25">
      <c r="C104" s="141">
        <f t="shared" si="6"/>
        <v>96</v>
      </c>
      <c r="D104" s="142">
        <v>600</v>
      </c>
      <c r="E104" s="141" t="s">
        <v>131</v>
      </c>
      <c r="F104" s="141">
        <f t="shared" si="7"/>
        <v>1600</v>
      </c>
      <c r="G104" s="570"/>
      <c r="H104" s="200"/>
      <c r="I104" s="200"/>
      <c r="J104" s="66" t="s">
        <v>651</v>
      </c>
      <c r="K104" s="66" t="s">
        <v>651</v>
      </c>
      <c r="L104"/>
      <c r="M104"/>
    </row>
    <row r="105" spans="3:13" ht="18.75" customHeight="1" x14ac:dyDescent="0.25">
      <c r="C105" s="141">
        <f t="shared" si="6"/>
        <v>97</v>
      </c>
      <c r="D105" s="220">
        <v>700</v>
      </c>
      <c r="E105" s="141" t="s">
        <v>131</v>
      </c>
      <c r="F105" s="141">
        <v>100</v>
      </c>
      <c r="G105" s="579" t="s">
        <v>474</v>
      </c>
      <c r="H105" s="200">
        <v>1930899</v>
      </c>
      <c r="I105" s="200">
        <v>161</v>
      </c>
      <c r="J105" s="66">
        <v>2257646</v>
      </c>
      <c r="K105" s="66">
        <v>188</v>
      </c>
      <c r="L105" s="343" t="s">
        <v>742</v>
      </c>
      <c r="M105"/>
    </row>
    <row r="106" spans="3:13" ht="18.75" customHeight="1" x14ac:dyDescent="0.25">
      <c r="C106" s="141">
        <f t="shared" si="6"/>
        <v>98</v>
      </c>
      <c r="D106" s="220">
        <v>700</v>
      </c>
      <c r="E106" s="141" t="s">
        <v>131</v>
      </c>
      <c r="F106" s="141">
        <f t="shared" ref="F106:F120" si="8">F105+100</f>
        <v>200</v>
      </c>
      <c r="G106" s="580"/>
      <c r="H106" s="200">
        <v>2010476</v>
      </c>
      <c r="I106" s="200">
        <v>168</v>
      </c>
      <c r="J106" s="66">
        <v>2350689</v>
      </c>
      <c r="K106" s="66">
        <v>196</v>
      </c>
      <c r="L106" s="343" t="s">
        <v>743</v>
      </c>
      <c r="M106"/>
    </row>
    <row r="107" spans="3:13" ht="18.75" x14ac:dyDescent="0.25">
      <c r="C107" s="141">
        <f t="shared" si="6"/>
        <v>99</v>
      </c>
      <c r="D107" s="220">
        <v>700</v>
      </c>
      <c r="E107" s="141" t="s">
        <v>131</v>
      </c>
      <c r="F107" s="141">
        <f t="shared" si="8"/>
        <v>300</v>
      </c>
      <c r="G107" s="581"/>
      <c r="H107" s="200">
        <v>2115222</v>
      </c>
      <c r="I107" s="200">
        <v>176</v>
      </c>
      <c r="J107" s="66">
        <v>2473161</v>
      </c>
      <c r="K107" s="66">
        <v>206</v>
      </c>
      <c r="L107" s="343" t="s">
        <v>744</v>
      </c>
      <c r="M107"/>
    </row>
    <row r="108" spans="3:13" ht="18.75" x14ac:dyDescent="0.25">
      <c r="C108" s="141">
        <f t="shared" si="6"/>
        <v>100</v>
      </c>
      <c r="D108" s="220">
        <v>700</v>
      </c>
      <c r="E108" s="141" t="s">
        <v>131</v>
      </c>
      <c r="F108" s="141">
        <f t="shared" si="8"/>
        <v>400</v>
      </c>
      <c r="G108" s="568" t="s">
        <v>475</v>
      </c>
      <c r="H108" s="200">
        <v>2551682</v>
      </c>
      <c r="I108" s="200">
        <v>213</v>
      </c>
      <c r="J108" s="66">
        <v>2983479</v>
      </c>
      <c r="K108" s="66">
        <v>249</v>
      </c>
      <c r="L108" s="343" t="s">
        <v>745</v>
      </c>
      <c r="M108"/>
    </row>
    <row r="109" spans="3:13" ht="18.75" x14ac:dyDescent="0.25">
      <c r="C109" s="141">
        <f t="shared" si="6"/>
        <v>101</v>
      </c>
      <c r="D109" s="220">
        <v>700</v>
      </c>
      <c r="E109" s="141" t="s">
        <v>131</v>
      </c>
      <c r="F109" s="141">
        <f t="shared" si="8"/>
        <v>500</v>
      </c>
      <c r="G109" s="569"/>
      <c r="H109" s="200">
        <v>2635594</v>
      </c>
      <c r="I109" s="200">
        <v>220</v>
      </c>
      <c r="J109" s="66">
        <v>3081591</v>
      </c>
      <c r="K109" s="66">
        <v>257</v>
      </c>
      <c r="L109" s="343" t="s">
        <v>746</v>
      </c>
      <c r="M109"/>
    </row>
    <row r="110" spans="3:13" ht="18.75" x14ac:dyDescent="0.25">
      <c r="C110" s="141">
        <f t="shared" si="6"/>
        <v>102</v>
      </c>
      <c r="D110" s="220">
        <v>700</v>
      </c>
      <c r="E110" s="141" t="s">
        <v>131</v>
      </c>
      <c r="F110" s="141">
        <f t="shared" si="8"/>
        <v>600</v>
      </c>
      <c r="G110" s="569"/>
      <c r="H110" s="200">
        <v>2723799</v>
      </c>
      <c r="I110" s="200">
        <v>227</v>
      </c>
      <c r="J110" s="66">
        <v>3184721</v>
      </c>
      <c r="K110" s="66">
        <v>265</v>
      </c>
      <c r="L110" s="343" t="s">
        <v>747</v>
      </c>
      <c r="M110"/>
    </row>
    <row r="111" spans="3:13" ht="18.75" x14ac:dyDescent="0.25">
      <c r="C111" s="141">
        <f t="shared" si="6"/>
        <v>103</v>
      </c>
      <c r="D111" s="220">
        <v>700</v>
      </c>
      <c r="E111" s="141" t="s">
        <v>131</v>
      </c>
      <c r="F111" s="141">
        <f t="shared" si="8"/>
        <v>700</v>
      </c>
      <c r="G111" s="569"/>
      <c r="H111" s="200">
        <v>3590976</v>
      </c>
      <c r="I111" s="200">
        <v>299</v>
      </c>
      <c r="J111" s="66">
        <v>4198642</v>
      </c>
      <c r="K111" s="66">
        <v>350</v>
      </c>
      <c r="L111" s="343" t="s">
        <v>748</v>
      </c>
      <c r="M111"/>
    </row>
    <row r="112" spans="3:13" ht="18.75" x14ac:dyDescent="0.25">
      <c r="C112" s="141">
        <f t="shared" si="6"/>
        <v>104</v>
      </c>
      <c r="D112" s="142">
        <v>700</v>
      </c>
      <c r="E112" s="141" t="s">
        <v>131</v>
      </c>
      <c r="F112" s="141">
        <f t="shared" si="8"/>
        <v>800</v>
      </c>
      <c r="G112" s="569"/>
      <c r="H112" s="200"/>
      <c r="I112" s="200"/>
      <c r="J112" s="66" t="s">
        <v>651</v>
      </c>
      <c r="K112" s="66" t="s">
        <v>651</v>
      </c>
      <c r="L112"/>
      <c r="M112"/>
    </row>
    <row r="113" spans="3:13" ht="18.75" x14ac:dyDescent="0.25">
      <c r="C113" s="141">
        <f t="shared" si="6"/>
        <v>105</v>
      </c>
      <c r="D113" s="142">
        <v>700</v>
      </c>
      <c r="E113" s="141" t="s">
        <v>131</v>
      </c>
      <c r="F113" s="141">
        <f t="shared" si="8"/>
        <v>900</v>
      </c>
      <c r="G113" s="569"/>
      <c r="H113" s="200"/>
      <c r="I113" s="200"/>
      <c r="J113" s="66" t="s">
        <v>651</v>
      </c>
      <c r="K113" s="66" t="s">
        <v>651</v>
      </c>
      <c r="L113"/>
      <c r="M113"/>
    </row>
    <row r="114" spans="3:13" ht="18.75" x14ac:dyDescent="0.25">
      <c r="C114" s="141">
        <f t="shared" si="6"/>
        <v>106</v>
      </c>
      <c r="D114" s="142">
        <v>700</v>
      </c>
      <c r="E114" s="141" t="s">
        <v>131</v>
      </c>
      <c r="F114" s="141">
        <f t="shared" si="8"/>
        <v>1000</v>
      </c>
      <c r="G114" s="570"/>
      <c r="H114" s="200"/>
      <c r="I114" s="200"/>
      <c r="J114" s="66" t="s">
        <v>651</v>
      </c>
      <c r="K114" s="66" t="s">
        <v>651</v>
      </c>
      <c r="L114"/>
      <c r="M114"/>
    </row>
    <row r="115" spans="3:13" ht="18.75" x14ac:dyDescent="0.25">
      <c r="C115" s="141">
        <f t="shared" si="6"/>
        <v>107</v>
      </c>
      <c r="D115" s="142">
        <v>700</v>
      </c>
      <c r="E115" s="141" t="s">
        <v>131</v>
      </c>
      <c r="F115" s="141">
        <f t="shared" si="8"/>
        <v>1100</v>
      </c>
      <c r="G115" s="568" t="s">
        <v>476</v>
      </c>
      <c r="H115" s="200"/>
      <c r="I115" s="200"/>
      <c r="J115" s="66" t="s">
        <v>651</v>
      </c>
      <c r="K115" s="66" t="s">
        <v>651</v>
      </c>
      <c r="L115"/>
      <c r="M115"/>
    </row>
    <row r="116" spans="3:13" ht="18.75" x14ac:dyDescent="0.25">
      <c r="C116" s="141">
        <f t="shared" si="6"/>
        <v>108</v>
      </c>
      <c r="D116" s="142">
        <v>700</v>
      </c>
      <c r="E116" s="141" t="s">
        <v>131</v>
      </c>
      <c r="F116" s="141">
        <f t="shared" si="8"/>
        <v>1200</v>
      </c>
      <c r="G116" s="569"/>
      <c r="H116" s="200"/>
      <c r="I116" s="200"/>
      <c r="J116" s="66" t="s">
        <v>651</v>
      </c>
      <c r="K116" s="66" t="s">
        <v>651</v>
      </c>
      <c r="L116"/>
      <c r="M116"/>
    </row>
    <row r="117" spans="3:13" ht="18.75" x14ac:dyDescent="0.25">
      <c r="C117" s="141">
        <f t="shared" si="6"/>
        <v>109</v>
      </c>
      <c r="D117" s="142">
        <v>700</v>
      </c>
      <c r="E117" s="141" t="s">
        <v>131</v>
      </c>
      <c r="F117" s="141">
        <f t="shared" si="8"/>
        <v>1300</v>
      </c>
      <c r="G117" s="569"/>
      <c r="H117" s="200"/>
      <c r="I117" s="200"/>
      <c r="J117" s="66" t="s">
        <v>651</v>
      </c>
      <c r="K117" s="66" t="s">
        <v>651</v>
      </c>
      <c r="L117"/>
      <c r="M117"/>
    </row>
    <row r="118" spans="3:13" ht="18.75" x14ac:dyDescent="0.25">
      <c r="C118" s="141">
        <f t="shared" si="6"/>
        <v>110</v>
      </c>
      <c r="D118" s="142">
        <v>700</v>
      </c>
      <c r="E118" s="141" t="s">
        <v>131</v>
      </c>
      <c r="F118" s="141">
        <f t="shared" si="8"/>
        <v>1400</v>
      </c>
      <c r="G118" s="569"/>
      <c r="H118" s="200"/>
      <c r="I118" s="200"/>
      <c r="J118" s="66" t="s">
        <v>651</v>
      </c>
      <c r="K118" s="66" t="s">
        <v>651</v>
      </c>
      <c r="L118"/>
      <c r="M118"/>
    </row>
    <row r="119" spans="3:13" ht="18.75" x14ac:dyDescent="0.25">
      <c r="C119" s="141">
        <f t="shared" si="6"/>
        <v>111</v>
      </c>
      <c r="D119" s="142">
        <v>700</v>
      </c>
      <c r="E119" s="141" t="s">
        <v>131</v>
      </c>
      <c r="F119" s="141">
        <f t="shared" si="8"/>
        <v>1500</v>
      </c>
      <c r="G119" s="569"/>
      <c r="H119" s="200"/>
      <c r="I119" s="200"/>
      <c r="J119" s="66" t="s">
        <v>651</v>
      </c>
      <c r="K119" s="66" t="s">
        <v>651</v>
      </c>
      <c r="L119"/>
      <c r="M119"/>
    </row>
    <row r="120" spans="3:13" ht="18.75" x14ac:dyDescent="0.25">
      <c r="C120" s="141">
        <f t="shared" si="6"/>
        <v>112</v>
      </c>
      <c r="D120" s="142">
        <v>700</v>
      </c>
      <c r="E120" s="141" t="s">
        <v>131</v>
      </c>
      <c r="F120" s="141">
        <f t="shared" si="8"/>
        <v>1600</v>
      </c>
      <c r="G120" s="570"/>
      <c r="H120" s="200"/>
      <c r="I120" s="200"/>
      <c r="J120" s="66" t="s">
        <v>651</v>
      </c>
      <c r="K120" s="66" t="s">
        <v>651</v>
      </c>
      <c r="L120"/>
      <c r="M120"/>
    </row>
    <row r="121" spans="3:13" ht="18.75" x14ac:dyDescent="0.25">
      <c r="C121" s="141">
        <f t="shared" si="6"/>
        <v>113</v>
      </c>
      <c r="D121" s="142">
        <v>800</v>
      </c>
      <c r="E121" s="141" t="s">
        <v>131</v>
      </c>
      <c r="F121" s="141">
        <v>100</v>
      </c>
      <c r="G121" s="568" t="s">
        <v>474</v>
      </c>
      <c r="H121" s="200"/>
      <c r="I121" s="200"/>
      <c r="J121" s="66" t="s">
        <v>651</v>
      </c>
      <c r="K121" s="66" t="s">
        <v>651</v>
      </c>
      <c r="L121"/>
      <c r="M121"/>
    </row>
    <row r="122" spans="3:13" ht="18.75" x14ac:dyDescent="0.25">
      <c r="C122" s="141">
        <f t="shared" si="6"/>
        <v>114</v>
      </c>
      <c r="D122" s="220">
        <v>800</v>
      </c>
      <c r="E122" s="141" t="s">
        <v>131</v>
      </c>
      <c r="F122" s="141">
        <f t="shared" ref="F122:F136" si="9">F121+100</f>
        <v>200</v>
      </c>
      <c r="G122" s="569"/>
      <c r="H122" s="200">
        <v>2077524</v>
      </c>
      <c r="I122" s="200">
        <v>173</v>
      </c>
      <c r="J122" s="66">
        <v>2429084</v>
      </c>
      <c r="K122" s="66">
        <v>202</v>
      </c>
      <c r="L122" s="343" t="s">
        <v>749</v>
      </c>
      <c r="M122"/>
    </row>
    <row r="123" spans="3:13" ht="18.75" x14ac:dyDescent="0.25">
      <c r="C123" s="141">
        <f t="shared" si="6"/>
        <v>115</v>
      </c>
      <c r="D123" s="220">
        <v>800</v>
      </c>
      <c r="E123" s="141" t="s">
        <v>131</v>
      </c>
      <c r="F123" s="141">
        <f t="shared" si="9"/>
        <v>300</v>
      </c>
      <c r="G123" s="570"/>
      <c r="H123" s="200">
        <v>2184229</v>
      </c>
      <c r="I123" s="200">
        <v>182</v>
      </c>
      <c r="J123" s="66">
        <v>2553845</v>
      </c>
      <c r="K123" s="66">
        <v>213</v>
      </c>
      <c r="L123" s="343" t="s">
        <v>750</v>
      </c>
      <c r="M123"/>
    </row>
    <row r="124" spans="3:13" ht="18.75" x14ac:dyDescent="0.25">
      <c r="C124" s="141">
        <f t="shared" si="6"/>
        <v>116</v>
      </c>
      <c r="D124" s="220">
        <v>800</v>
      </c>
      <c r="E124" s="141" t="s">
        <v>131</v>
      </c>
      <c r="F124" s="141">
        <f t="shared" si="9"/>
        <v>400</v>
      </c>
      <c r="G124" s="579" t="s">
        <v>475</v>
      </c>
      <c r="H124" s="200">
        <v>2634096</v>
      </c>
      <c r="I124" s="200">
        <v>220</v>
      </c>
      <c r="J124" s="66">
        <v>3079839</v>
      </c>
      <c r="K124" s="66">
        <v>257</v>
      </c>
      <c r="L124" s="343" t="s">
        <v>751</v>
      </c>
      <c r="M124"/>
    </row>
    <row r="125" spans="3:13" ht="18.75" x14ac:dyDescent="0.25">
      <c r="C125" s="141">
        <f t="shared" si="6"/>
        <v>117</v>
      </c>
      <c r="D125" s="220">
        <v>800</v>
      </c>
      <c r="E125" s="141" t="s">
        <v>131</v>
      </c>
      <c r="F125" s="141">
        <f t="shared" si="9"/>
        <v>500</v>
      </c>
      <c r="G125" s="580"/>
      <c r="H125" s="200">
        <v>2724778</v>
      </c>
      <c r="I125" s="200">
        <v>227</v>
      </c>
      <c r="J125" s="66">
        <v>3185866</v>
      </c>
      <c r="K125" s="66">
        <v>265</v>
      </c>
      <c r="L125" s="343" t="s">
        <v>752</v>
      </c>
      <c r="M125"/>
    </row>
    <row r="126" spans="3:13" ht="18.75" x14ac:dyDescent="0.25">
      <c r="C126" s="141">
        <f t="shared" si="6"/>
        <v>118</v>
      </c>
      <c r="D126" s="220">
        <v>800</v>
      </c>
      <c r="E126" s="141" t="s">
        <v>131</v>
      </c>
      <c r="F126" s="141">
        <f t="shared" si="9"/>
        <v>600</v>
      </c>
      <c r="G126" s="580"/>
      <c r="H126" s="200">
        <v>3156977</v>
      </c>
      <c r="I126" s="200">
        <v>263</v>
      </c>
      <c r="J126" s="66">
        <v>3691202</v>
      </c>
      <c r="K126" s="66">
        <v>308</v>
      </c>
      <c r="L126" s="343" t="s">
        <v>753</v>
      </c>
      <c r="M126"/>
    </row>
    <row r="127" spans="3:13" ht="18.75" x14ac:dyDescent="0.25">
      <c r="C127" s="141">
        <f t="shared" si="6"/>
        <v>119</v>
      </c>
      <c r="D127" s="220">
        <v>800</v>
      </c>
      <c r="E127" s="141" t="s">
        <v>131</v>
      </c>
      <c r="F127" s="141">
        <f t="shared" si="9"/>
        <v>700</v>
      </c>
      <c r="G127" s="569"/>
      <c r="H127" s="200">
        <v>3924878</v>
      </c>
      <c r="I127" s="200">
        <v>327</v>
      </c>
      <c r="J127" s="66">
        <v>4589048</v>
      </c>
      <c r="K127" s="66">
        <v>382</v>
      </c>
      <c r="L127" s="343" t="s">
        <v>754</v>
      </c>
      <c r="M127"/>
    </row>
    <row r="128" spans="3:13" ht="18.75" x14ac:dyDescent="0.25">
      <c r="C128" s="141">
        <f t="shared" si="6"/>
        <v>120</v>
      </c>
      <c r="D128" s="220">
        <v>800</v>
      </c>
      <c r="E128" s="141" t="s">
        <v>131</v>
      </c>
      <c r="F128" s="141">
        <f t="shared" si="9"/>
        <v>800</v>
      </c>
      <c r="G128" s="580"/>
      <c r="H128" s="200"/>
      <c r="I128" s="200"/>
      <c r="J128" s="66" t="s">
        <v>651</v>
      </c>
      <c r="K128" s="66" t="s">
        <v>651</v>
      </c>
      <c r="L128"/>
      <c r="M128"/>
    </row>
    <row r="129" spans="3:13" ht="18.75" x14ac:dyDescent="0.25">
      <c r="C129" s="141">
        <f t="shared" si="6"/>
        <v>121</v>
      </c>
      <c r="D129" s="220">
        <v>800</v>
      </c>
      <c r="E129" s="141" t="s">
        <v>131</v>
      </c>
      <c r="F129" s="141">
        <f t="shared" si="9"/>
        <v>900</v>
      </c>
      <c r="G129" s="569"/>
      <c r="H129" s="200">
        <v>4316040</v>
      </c>
      <c r="I129" s="200">
        <v>360</v>
      </c>
      <c r="J129" s="66">
        <v>5046403</v>
      </c>
      <c r="K129" s="66">
        <v>421</v>
      </c>
      <c r="L129" s="343" t="s">
        <v>755</v>
      </c>
      <c r="M129"/>
    </row>
    <row r="130" spans="3:13" ht="18.75" x14ac:dyDescent="0.25">
      <c r="C130" s="141">
        <f t="shared" si="6"/>
        <v>122</v>
      </c>
      <c r="D130" s="142">
        <v>800</v>
      </c>
      <c r="E130" s="141" t="s">
        <v>131</v>
      </c>
      <c r="F130" s="141">
        <f t="shared" si="9"/>
        <v>1000</v>
      </c>
      <c r="G130" s="570"/>
      <c r="H130" s="200"/>
      <c r="I130" s="200"/>
      <c r="J130" s="66" t="s">
        <v>651</v>
      </c>
      <c r="K130" s="66" t="s">
        <v>651</v>
      </c>
      <c r="L130"/>
      <c r="M130"/>
    </row>
    <row r="131" spans="3:13" ht="18.75" x14ac:dyDescent="0.25">
      <c r="C131" s="141">
        <f t="shared" si="6"/>
        <v>123</v>
      </c>
      <c r="D131" s="142">
        <v>800</v>
      </c>
      <c r="E131" s="141" t="s">
        <v>131</v>
      </c>
      <c r="F131" s="141">
        <f t="shared" si="9"/>
        <v>1100</v>
      </c>
      <c r="G131" s="568" t="s">
        <v>476</v>
      </c>
      <c r="H131" s="200"/>
      <c r="I131" s="200"/>
      <c r="J131" s="66" t="s">
        <v>651</v>
      </c>
      <c r="K131" s="66" t="s">
        <v>651</v>
      </c>
      <c r="L131"/>
      <c r="M131"/>
    </row>
    <row r="132" spans="3:13" ht="18.75" x14ac:dyDescent="0.25">
      <c r="C132" s="141">
        <f t="shared" si="6"/>
        <v>124</v>
      </c>
      <c r="D132" s="142">
        <v>800</v>
      </c>
      <c r="E132" s="141" t="s">
        <v>131</v>
      </c>
      <c r="F132" s="141">
        <f t="shared" si="9"/>
        <v>1200</v>
      </c>
      <c r="G132" s="569"/>
      <c r="H132" s="200"/>
      <c r="I132" s="200"/>
      <c r="J132" s="66" t="s">
        <v>651</v>
      </c>
      <c r="K132" s="66" t="s">
        <v>651</v>
      </c>
      <c r="L132"/>
      <c r="M132"/>
    </row>
    <row r="133" spans="3:13" ht="18.75" x14ac:dyDescent="0.25">
      <c r="C133" s="141">
        <f t="shared" si="6"/>
        <v>125</v>
      </c>
      <c r="D133" s="142">
        <v>800</v>
      </c>
      <c r="E133" s="141" t="s">
        <v>131</v>
      </c>
      <c r="F133" s="141">
        <f t="shared" si="9"/>
        <v>1300</v>
      </c>
      <c r="G133" s="569"/>
      <c r="H133" s="200"/>
      <c r="I133" s="200"/>
      <c r="J133" s="66" t="s">
        <v>651</v>
      </c>
      <c r="K133" s="66" t="s">
        <v>651</v>
      </c>
      <c r="L133"/>
      <c r="M133"/>
    </row>
    <row r="134" spans="3:13" ht="18.75" x14ac:dyDescent="0.25">
      <c r="C134" s="141">
        <f t="shared" si="6"/>
        <v>126</v>
      </c>
      <c r="D134" s="142">
        <v>800</v>
      </c>
      <c r="E134" s="141" t="s">
        <v>131</v>
      </c>
      <c r="F134" s="141">
        <f t="shared" si="9"/>
        <v>1400</v>
      </c>
      <c r="G134" s="569"/>
      <c r="H134" s="200"/>
      <c r="I134" s="200"/>
      <c r="J134" s="66" t="s">
        <v>651</v>
      </c>
      <c r="K134" s="66" t="s">
        <v>651</v>
      </c>
      <c r="L134"/>
      <c r="M134"/>
    </row>
    <row r="135" spans="3:13" ht="18.75" x14ac:dyDescent="0.25">
      <c r="C135" s="141">
        <f t="shared" si="6"/>
        <v>127</v>
      </c>
      <c r="D135" s="142">
        <v>800</v>
      </c>
      <c r="E135" s="141" t="s">
        <v>131</v>
      </c>
      <c r="F135" s="141">
        <f t="shared" si="9"/>
        <v>1500</v>
      </c>
      <c r="G135" s="569"/>
      <c r="H135" s="200"/>
      <c r="I135" s="200"/>
      <c r="J135" s="66" t="s">
        <v>651</v>
      </c>
      <c r="K135" s="66" t="s">
        <v>651</v>
      </c>
      <c r="L135"/>
      <c r="M135"/>
    </row>
    <row r="136" spans="3:13" ht="18.75" x14ac:dyDescent="0.25">
      <c r="C136" s="141">
        <f t="shared" si="6"/>
        <v>128</v>
      </c>
      <c r="D136" s="142">
        <v>800</v>
      </c>
      <c r="E136" s="141" t="s">
        <v>131</v>
      </c>
      <c r="F136" s="141">
        <f t="shared" si="9"/>
        <v>1600</v>
      </c>
      <c r="G136" s="570"/>
      <c r="H136" s="200"/>
      <c r="I136" s="200"/>
      <c r="J136" s="66" t="s">
        <v>651</v>
      </c>
      <c r="K136" s="66" t="s">
        <v>651</v>
      </c>
      <c r="L136"/>
      <c r="M136"/>
    </row>
    <row r="137" spans="3:13" ht="18.75" x14ac:dyDescent="0.25">
      <c r="C137" s="141">
        <f t="shared" si="6"/>
        <v>129</v>
      </c>
      <c r="D137" s="142">
        <v>900</v>
      </c>
      <c r="E137" s="141" t="s">
        <v>131</v>
      </c>
      <c r="F137" s="141">
        <v>100</v>
      </c>
      <c r="G137" s="568" t="s">
        <v>474</v>
      </c>
      <c r="H137" s="200"/>
      <c r="I137" s="200"/>
      <c r="J137" s="66" t="s">
        <v>651</v>
      </c>
      <c r="K137" s="66" t="s">
        <v>651</v>
      </c>
      <c r="L137"/>
      <c r="M137"/>
    </row>
    <row r="138" spans="3:13" ht="18.75" x14ac:dyDescent="0.25">
      <c r="C138" s="141">
        <f t="shared" si="6"/>
        <v>130</v>
      </c>
      <c r="D138" s="220">
        <v>900</v>
      </c>
      <c r="E138" s="141" t="s">
        <v>131</v>
      </c>
      <c r="F138" s="141">
        <f t="shared" ref="F138:F152" si="10">F137+100</f>
        <v>200</v>
      </c>
      <c r="G138" s="569"/>
      <c r="H138" s="200">
        <v>2245500</v>
      </c>
      <c r="I138" s="200">
        <v>187</v>
      </c>
      <c r="J138" s="66">
        <v>2625485</v>
      </c>
      <c r="K138" s="66">
        <v>219</v>
      </c>
      <c r="L138" s="343" t="s">
        <v>756</v>
      </c>
      <c r="M138"/>
    </row>
    <row r="139" spans="3:13" ht="18.75" x14ac:dyDescent="0.25">
      <c r="C139" s="141">
        <f t="shared" ref="C139:C202" si="11">C138+1</f>
        <v>131</v>
      </c>
      <c r="D139" s="220">
        <v>900</v>
      </c>
      <c r="E139" s="141" t="s">
        <v>131</v>
      </c>
      <c r="F139" s="141">
        <f t="shared" si="10"/>
        <v>300</v>
      </c>
      <c r="G139" s="570"/>
      <c r="H139" s="200">
        <v>2271195</v>
      </c>
      <c r="I139" s="200">
        <v>189</v>
      </c>
      <c r="J139" s="66">
        <v>2655528</v>
      </c>
      <c r="K139" s="66">
        <v>221</v>
      </c>
      <c r="L139" s="343" t="s">
        <v>757</v>
      </c>
      <c r="M139"/>
    </row>
    <row r="140" spans="3:13" ht="18.75" x14ac:dyDescent="0.25">
      <c r="C140" s="141">
        <f t="shared" si="11"/>
        <v>132</v>
      </c>
      <c r="D140" s="220">
        <v>900</v>
      </c>
      <c r="E140" s="141" t="s">
        <v>131</v>
      </c>
      <c r="F140" s="141">
        <f t="shared" si="10"/>
        <v>400</v>
      </c>
      <c r="G140" s="568" t="s">
        <v>475</v>
      </c>
      <c r="H140" s="200">
        <v>2858454</v>
      </c>
      <c r="I140" s="200">
        <v>238</v>
      </c>
      <c r="J140" s="66">
        <v>3342164</v>
      </c>
      <c r="K140" s="66">
        <v>279</v>
      </c>
      <c r="L140" s="343" t="s">
        <v>758</v>
      </c>
      <c r="M140"/>
    </row>
    <row r="141" spans="3:13" ht="18.75" x14ac:dyDescent="0.25">
      <c r="C141" s="141">
        <f t="shared" si="11"/>
        <v>133</v>
      </c>
      <c r="D141" s="220">
        <v>900</v>
      </c>
      <c r="E141" s="141" t="s">
        <v>131</v>
      </c>
      <c r="F141" s="141">
        <f t="shared" si="10"/>
        <v>500</v>
      </c>
      <c r="G141" s="569"/>
      <c r="H141" s="200">
        <v>2807554</v>
      </c>
      <c r="I141" s="200">
        <v>234</v>
      </c>
      <c r="J141" s="66">
        <v>3282650</v>
      </c>
      <c r="K141" s="66">
        <v>274</v>
      </c>
      <c r="L141" s="343" t="s">
        <v>759</v>
      </c>
      <c r="M141"/>
    </row>
    <row r="142" spans="3:13" ht="18.75" x14ac:dyDescent="0.25">
      <c r="C142" s="141">
        <f t="shared" si="11"/>
        <v>134</v>
      </c>
      <c r="D142" s="220">
        <v>900</v>
      </c>
      <c r="E142" s="141" t="s">
        <v>131</v>
      </c>
      <c r="F142" s="141">
        <f t="shared" si="10"/>
        <v>600</v>
      </c>
      <c r="G142" s="569"/>
      <c r="H142" s="200">
        <v>3064044</v>
      </c>
      <c r="I142" s="200">
        <v>255</v>
      </c>
      <c r="J142" s="66">
        <v>3582543</v>
      </c>
      <c r="K142" s="66">
        <v>299</v>
      </c>
      <c r="L142" s="343" t="s">
        <v>760</v>
      </c>
      <c r="M142"/>
    </row>
    <row r="143" spans="3:13" ht="18.75" x14ac:dyDescent="0.25">
      <c r="C143" s="141">
        <f t="shared" si="11"/>
        <v>135</v>
      </c>
      <c r="D143" s="220">
        <v>900</v>
      </c>
      <c r="E143" s="141" t="s">
        <v>131</v>
      </c>
      <c r="F143" s="141">
        <f t="shared" si="10"/>
        <v>700</v>
      </c>
      <c r="G143" s="569"/>
      <c r="H143" s="200">
        <v>3395253</v>
      </c>
      <c r="I143" s="200">
        <v>283</v>
      </c>
      <c r="J143" s="66">
        <v>3969799</v>
      </c>
      <c r="K143" s="66">
        <v>331</v>
      </c>
      <c r="L143" s="343" t="s">
        <v>761</v>
      </c>
      <c r="M143"/>
    </row>
    <row r="144" spans="3:13" ht="18.75" x14ac:dyDescent="0.25">
      <c r="C144" s="141">
        <f t="shared" si="11"/>
        <v>136</v>
      </c>
      <c r="D144" s="220">
        <v>900</v>
      </c>
      <c r="E144" s="141" t="s">
        <v>131</v>
      </c>
      <c r="F144" s="141">
        <f t="shared" si="10"/>
        <v>800</v>
      </c>
      <c r="G144" s="569"/>
      <c r="H144" s="200">
        <v>3811381</v>
      </c>
      <c r="I144" s="200">
        <v>318</v>
      </c>
      <c r="J144" s="66">
        <v>4456344</v>
      </c>
      <c r="K144" s="66">
        <v>371</v>
      </c>
      <c r="L144" s="343" t="s">
        <v>762</v>
      </c>
      <c r="M144"/>
    </row>
    <row r="145" spans="3:13" ht="18.75" x14ac:dyDescent="0.25">
      <c r="C145" s="141">
        <f t="shared" si="11"/>
        <v>137</v>
      </c>
      <c r="D145" s="142">
        <v>900</v>
      </c>
      <c r="E145" s="141" t="s">
        <v>131</v>
      </c>
      <c r="F145" s="141">
        <f t="shared" si="10"/>
        <v>900</v>
      </c>
      <c r="G145" s="569"/>
      <c r="H145" s="200"/>
      <c r="I145" s="200"/>
      <c r="J145" s="66" t="s">
        <v>651</v>
      </c>
      <c r="K145" s="66" t="s">
        <v>651</v>
      </c>
      <c r="L145"/>
      <c r="M145"/>
    </row>
    <row r="146" spans="3:13" ht="18.75" x14ac:dyDescent="0.25">
      <c r="C146" s="141">
        <f t="shared" si="11"/>
        <v>138</v>
      </c>
      <c r="D146" s="142">
        <v>900</v>
      </c>
      <c r="E146" s="141" t="s">
        <v>131</v>
      </c>
      <c r="F146" s="141">
        <f t="shared" si="10"/>
        <v>1000</v>
      </c>
      <c r="G146" s="570"/>
      <c r="H146" s="200"/>
      <c r="I146" s="200"/>
      <c r="J146" s="66" t="s">
        <v>651</v>
      </c>
      <c r="K146" s="66" t="s">
        <v>651</v>
      </c>
      <c r="L146"/>
      <c r="M146"/>
    </row>
    <row r="147" spans="3:13" ht="18.75" x14ac:dyDescent="0.25">
      <c r="C147" s="141">
        <f t="shared" si="11"/>
        <v>139</v>
      </c>
      <c r="D147" s="142">
        <v>900</v>
      </c>
      <c r="E147" s="141" t="s">
        <v>131</v>
      </c>
      <c r="F147" s="141">
        <f t="shared" si="10"/>
        <v>1100</v>
      </c>
      <c r="G147" s="568" t="s">
        <v>476</v>
      </c>
      <c r="H147" s="200"/>
      <c r="I147" s="200"/>
      <c r="J147" s="66" t="s">
        <v>651</v>
      </c>
      <c r="K147" s="66" t="s">
        <v>651</v>
      </c>
      <c r="L147"/>
      <c r="M147"/>
    </row>
    <row r="148" spans="3:13" ht="18.75" x14ac:dyDescent="0.25">
      <c r="C148" s="141">
        <f t="shared" si="11"/>
        <v>140</v>
      </c>
      <c r="D148" s="142">
        <v>900</v>
      </c>
      <c r="E148" s="141" t="s">
        <v>131</v>
      </c>
      <c r="F148" s="141">
        <f t="shared" si="10"/>
        <v>1200</v>
      </c>
      <c r="G148" s="569"/>
      <c r="H148" s="200"/>
      <c r="I148" s="200"/>
      <c r="J148" s="66" t="s">
        <v>651</v>
      </c>
      <c r="K148" s="66" t="s">
        <v>651</v>
      </c>
      <c r="L148"/>
      <c r="M148"/>
    </row>
    <row r="149" spans="3:13" ht="18.75" x14ac:dyDescent="0.25">
      <c r="C149" s="141">
        <f t="shared" si="11"/>
        <v>141</v>
      </c>
      <c r="D149" s="142">
        <v>900</v>
      </c>
      <c r="E149" s="141" t="s">
        <v>131</v>
      </c>
      <c r="F149" s="141">
        <f t="shared" si="10"/>
        <v>1300</v>
      </c>
      <c r="G149" s="569"/>
      <c r="H149" s="200"/>
      <c r="I149" s="200"/>
      <c r="J149" s="66" t="s">
        <v>651</v>
      </c>
      <c r="K149" s="66" t="s">
        <v>651</v>
      </c>
      <c r="L149"/>
      <c r="M149"/>
    </row>
    <row r="150" spans="3:13" ht="18.75" x14ac:dyDescent="0.25">
      <c r="C150" s="141">
        <f t="shared" si="11"/>
        <v>142</v>
      </c>
      <c r="D150" s="142">
        <v>900</v>
      </c>
      <c r="E150" s="141" t="s">
        <v>131</v>
      </c>
      <c r="F150" s="141">
        <f t="shared" si="10"/>
        <v>1400</v>
      </c>
      <c r="G150" s="569"/>
      <c r="H150" s="200"/>
      <c r="I150" s="200"/>
      <c r="J150" s="66" t="s">
        <v>651</v>
      </c>
      <c r="K150" s="66" t="s">
        <v>651</v>
      </c>
      <c r="L150"/>
      <c r="M150"/>
    </row>
    <row r="151" spans="3:13" ht="18.75" x14ac:dyDescent="0.25">
      <c r="C151" s="141">
        <f t="shared" si="11"/>
        <v>143</v>
      </c>
      <c r="D151" s="142">
        <v>900</v>
      </c>
      <c r="E151" s="141" t="s">
        <v>131</v>
      </c>
      <c r="F151" s="141">
        <f t="shared" si="10"/>
        <v>1500</v>
      </c>
      <c r="G151" s="569"/>
      <c r="H151" s="200"/>
      <c r="I151" s="200"/>
      <c r="J151" s="66" t="s">
        <v>651</v>
      </c>
      <c r="K151" s="66" t="s">
        <v>651</v>
      </c>
      <c r="L151"/>
      <c r="M151"/>
    </row>
    <row r="152" spans="3:13" ht="18.75" x14ac:dyDescent="0.25">
      <c r="C152" s="141">
        <f t="shared" si="11"/>
        <v>144</v>
      </c>
      <c r="D152" s="142">
        <v>900</v>
      </c>
      <c r="E152" s="141" t="s">
        <v>131</v>
      </c>
      <c r="F152" s="141">
        <f t="shared" si="10"/>
        <v>1600</v>
      </c>
      <c r="G152" s="570"/>
      <c r="H152" s="200"/>
      <c r="I152" s="200"/>
      <c r="J152" s="66" t="s">
        <v>651</v>
      </c>
      <c r="K152" s="66" t="s">
        <v>651</v>
      </c>
      <c r="L152"/>
      <c r="M152"/>
    </row>
    <row r="153" spans="3:13" ht="18.75" x14ac:dyDescent="0.25">
      <c r="C153" s="141">
        <f t="shared" si="11"/>
        <v>145</v>
      </c>
      <c r="D153" s="220">
        <v>1000</v>
      </c>
      <c r="E153" s="141" t="s">
        <v>131</v>
      </c>
      <c r="F153" s="141">
        <v>100</v>
      </c>
      <c r="G153" s="568" t="s">
        <v>474</v>
      </c>
      <c r="H153" s="200">
        <v>2157847</v>
      </c>
      <c r="I153" s="200">
        <v>180</v>
      </c>
      <c r="J153" s="66">
        <v>2522999</v>
      </c>
      <c r="K153" s="66">
        <v>210</v>
      </c>
      <c r="L153" s="343" t="s">
        <v>763</v>
      </c>
      <c r="M153"/>
    </row>
    <row r="154" spans="3:13" ht="18.75" x14ac:dyDescent="0.25">
      <c r="C154" s="141">
        <f t="shared" si="11"/>
        <v>146</v>
      </c>
      <c r="D154" s="220">
        <v>1000</v>
      </c>
      <c r="E154" s="141" t="s">
        <v>131</v>
      </c>
      <c r="F154" s="141">
        <f t="shared" ref="F154:F168" si="12">F153+100</f>
        <v>200</v>
      </c>
      <c r="G154" s="569"/>
      <c r="H154" s="200">
        <v>2195204</v>
      </c>
      <c r="I154" s="200">
        <v>183</v>
      </c>
      <c r="J154" s="66">
        <v>2566678</v>
      </c>
      <c r="K154" s="66">
        <v>214</v>
      </c>
      <c r="L154" s="343" t="s">
        <v>764</v>
      </c>
      <c r="M154"/>
    </row>
    <row r="155" spans="3:13" ht="18.75" x14ac:dyDescent="0.25">
      <c r="C155" s="141">
        <f t="shared" si="11"/>
        <v>147</v>
      </c>
      <c r="D155" s="220">
        <v>1000</v>
      </c>
      <c r="E155" s="141" t="s">
        <v>131</v>
      </c>
      <c r="F155" s="141">
        <f t="shared" si="12"/>
        <v>300</v>
      </c>
      <c r="G155" s="570"/>
      <c r="H155" s="200">
        <v>2399419</v>
      </c>
      <c r="I155" s="200">
        <v>200</v>
      </c>
      <c r="J155" s="66">
        <v>2805450</v>
      </c>
      <c r="K155" s="66">
        <v>234</v>
      </c>
      <c r="L155" s="343" t="s">
        <v>765</v>
      </c>
      <c r="M155"/>
    </row>
    <row r="156" spans="3:13" ht="18.75" x14ac:dyDescent="0.25">
      <c r="C156" s="141">
        <f t="shared" si="11"/>
        <v>148</v>
      </c>
      <c r="D156" s="220">
        <v>1000</v>
      </c>
      <c r="E156" s="141" t="s">
        <v>131</v>
      </c>
      <c r="F156" s="141">
        <f t="shared" si="12"/>
        <v>400</v>
      </c>
      <c r="G156" s="568" t="s">
        <v>475</v>
      </c>
      <c r="H156" s="200">
        <v>2895608</v>
      </c>
      <c r="I156" s="200">
        <v>241</v>
      </c>
      <c r="J156" s="66">
        <v>3385605</v>
      </c>
      <c r="K156" s="66">
        <v>282</v>
      </c>
      <c r="L156" s="343" t="s">
        <v>766</v>
      </c>
      <c r="M156"/>
    </row>
    <row r="157" spans="3:13" ht="18.75" x14ac:dyDescent="0.25">
      <c r="C157" s="141">
        <f t="shared" si="11"/>
        <v>149</v>
      </c>
      <c r="D157" s="220">
        <v>1000</v>
      </c>
      <c r="E157" s="141" t="s">
        <v>131</v>
      </c>
      <c r="F157" s="141">
        <f t="shared" si="12"/>
        <v>500</v>
      </c>
      <c r="G157" s="580"/>
      <c r="H157" s="200">
        <v>3004983</v>
      </c>
      <c r="I157" s="200">
        <v>250</v>
      </c>
      <c r="J157" s="66">
        <v>3513488</v>
      </c>
      <c r="K157" s="66">
        <v>293</v>
      </c>
      <c r="L157" s="343" t="s">
        <v>767</v>
      </c>
      <c r="M157"/>
    </row>
    <row r="158" spans="3:13" ht="18.75" x14ac:dyDescent="0.25">
      <c r="C158" s="141">
        <f t="shared" si="11"/>
        <v>150</v>
      </c>
      <c r="D158" s="220">
        <v>1000</v>
      </c>
      <c r="E158" s="141" t="s">
        <v>131</v>
      </c>
      <c r="F158" s="141">
        <f t="shared" si="12"/>
        <v>600</v>
      </c>
      <c r="G158" s="580"/>
      <c r="H158" s="200">
        <v>3348474</v>
      </c>
      <c r="I158" s="200">
        <v>279</v>
      </c>
      <c r="J158" s="66">
        <v>3915104</v>
      </c>
      <c r="K158" s="66">
        <v>326</v>
      </c>
      <c r="L158" s="343" t="s">
        <v>768</v>
      </c>
      <c r="M158"/>
    </row>
    <row r="159" spans="3:13" ht="18.75" x14ac:dyDescent="0.25">
      <c r="C159" s="141">
        <f t="shared" si="11"/>
        <v>151</v>
      </c>
      <c r="D159" s="220">
        <v>1000</v>
      </c>
      <c r="E159" s="141" t="s">
        <v>131</v>
      </c>
      <c r="F159" s="141">
        <f t="shared" si="12"/>
        <v>700</v>
      </c>
      <c r="G159" s="569"/>
      <c r="H159" s="200">
        <v>4375935</v>
      </c>
      <c r="I159" s="200">
        <v>365</v>
      </c>
      <c r="J159" s="66">
        <v>5116433</v>
      </c>
      <c r="K159" s="66">
        <v>426</v>
      </c>
      <c r="L159" s="343" t="s">
        <v>769</v>
      </c>
      <c r="M159"/>
    </row>
    <row r="160" spans="3:13" ht="18.75" x14ac:dyDescent="0.25">
      <c r="C160" s="141">
        <f t="shared" si="11"/>
        <v>152</v>
      </c>
      <c r="D160" s="220">
        <v>1000</v>
      </c>
      <c r="E160" s="141" t="s">
        <v>131</v>
      </c>
      <c r="F160" s="141">
        <f t="shared" si="12"/>
        <v>800</v>
      </c>
      <c r="G160" s="569"/>
      <c r="H160" s="200">
        <v>4479479</v>
      </c>
      <c r="I160" s="200">
        <v>373</v>
      </c>
      <c r="J160" s="66">
        <v>5237499</v>
      </c>
      <c r="K160" s="66">
        <v>436</v>
      </c>
      <c r="L160" s="343" t="s">
        <v>770</v>
      </c>
      <c r="M160"/>
    </row>
    <row r="161" spans="3:13" ht="18.75" x14ac:dyDescent="0.25">
      <c r="C161" s="141">
        <f t="shared" si="11"/>
        <v>153</v>
      </c>
      <c r="D161" s="142">
        <v>1000</v>
      </c>
      <c r="E161" s="141" t="s">
        <v>131</v>
      </c>
      <c r="F161" s="141">
        <f t="shared" si="12"/>
        <v>900</v>
      </c>
      <c r="G161" s="569"/>
      <c r="H161" s="200"/>
      <c r="I161" s="200"/>
      <c r="J161" s="66" t="s">
        <v>651</v>
      </c>
      <c r="K161" s="66" t="s">
        <v>651</v>
      </c>
      <c r="L161"/>
      <c r="M161"/>
    </row>
    <row r="162" spans="3:13" ht="18.75" x14ac:dyDescent="0.25">
      <c r="C162" s="141">
        <f t="shared" si="11"/>
        <v>154</v>
      </c>
      <c r="D162" s="220">
        <v>1000</v>
      </c>
      <c r="E162" s="141" t="s">
        <v>131</v>
      </c>
      <c r="F162" s="141">
        <f t="shared" si="12"/>
        <v>1000</v>
      </c>
      <c r="G162" s="581"/>
      <c r="H162" s="200">
        <v>4695421</v>
      </c>
      <c r="I162" s="200">
        <v>391</v>
      </c>
      <c r="J162" s="66">
        <v>5489983</v>
      </c>
      <c r="K162" s="66">
        <v>457</v>
      </c>
      <c r="L162" s="343" t="s">
        <v>771</v>
      </c>
      <c r="M162"/>
    </row>
    <row r="163" spans="3:13" ht="18.75" x14ac:dyDescent="0.25">
      <c r="C163" s="141">
        <f t="shared" si="11"/>
        <v>155</v>
      </c>
      <c r="D163" s="142">
        <v>1000</v>
      </c>
      <c r="E163" s="141" t="s">
        <v>131</v>
      </c>
      <c r="F163" s="141">
        <f t="shared" si="12"/>
        <v>1100</v>
      </c>
      <c r="G163" s="568" t="s">
        <v>476</v>
      </c>
      <c r="H163" s="200"/>
      <c r="I163" s="200"/>
      <c r="J163" s="66" t="s">
        <v>651</v>
      </c>
      <c r="K163" s="66" t="s">
        <v>651</v>
      </c>
      <c r="L163"/>
      <c r="M163"/>
    </row>
    <row r="164" spans="3:13" ht="18.75" x14ac:dyDescent="0.25">
      <c r="C164" s="141">
        <f t="shared" si="11"/>
        <v>156</v>
      </c>
      <c r="D164" s="142">
        <v>1000</v>
      </c>
      <c r="E164" s="141" t="s">
        <v>131</v>
      </c>
      <c r="F164" s="141">
        <f t="shared" si="12"/>
        <v>1200</v>
      </c>
      <c r="G164" s="569"/>
      <c r="H164" s="200"/>
      <c r="I164" s="200"/>
      <c r="J164" s="66" t="s">
        <v>651</v>
      </c>
      <c r="K164" s="66" t="s">
        <v>651</v>
      </c>
      <c r="L164"/>
      <c r="M164"/>
    </row>
    <row r="165" spans="3:13" ht="18.75" x14ac:dyDescent="0.25">
      <c r="C165" s="141">
        <f t="shared" si="11"/>
        <v>157</v>
      </c>
      <c r="D165" s="142">
        <v>1000</v>
      </c>
      <c r="E165" s="141" t="s">
        <v>131</v>
      </c>
      <c r="F165" s="141">
        <f t="shared" si="12"/>
        <v>1300</v>
      </c>
      <c r="G165" s="569"/>
      <c r="H165" s="200"/>
      <c r="I165" s="200"/>
      <c r="J165" s="66" t="s">
        <v>651</v>
      </c>
      <c r="K165" s="66" t="s">
        <v>651</v>
      </c>
      <c r="L165"/>
      <c r="M165"/>
    </row>
    <row r="166" spans="3:13" ht="18.75" x14ac:dyDescent="0.25">
      <c r="C166" s="141">
        <f t="shared" si="11"/>
        <v>158</v>
      </c>
      <c r="D166" s="142">
        <v>1000</v>
      </c>
      <c r="E166" s="141" t="s">
        <v>131</v>
      </c>
      <c r="F166" s="141">
        <f t="shared" si="12"/>
        <v>1400</v>
      </c>
      <c r="G166" s="569"/>
      <c r="H166" s="200"/>
      <c r="I166" s="200"/>
      <c r="J166" s="66" t="s">
        <v>651</v>
      </c>
      <c r="K166" s="66" t="s">
        <v>651</v>
      </c>
      <c r="L166"/>
      <c r="M166"/>
    </row>
    <row r="167" spans="3:13" ht="18.75" x14ac:dyDescent="0.25">
      <c r="C167" s="141">
        <f t="shared" si="11"/>
        <v>159</v>
      </c>
      <c r="D167" s="142">
        <v>1000</v>
      </c>
      <c r="E167" s="141" t="s">
        <v>131</v>
      </c>
      <c r="F167" s="141">
        <f t="shared" si="12"/>
        <v>1500</v>
      </c>
      <c r="G167" s="569"/>
      <c r="H167" s="200"/>
      <c r="I167" s="200"/>
      <c r="J167" s="66" t="s">
        <v>651</v>
      </c>
      <c r="K167" s="66" t="s">
        <v>651</v>
      </c>
      <c r="L167"/>
      <c r="M167"/>
    </row>
    <row r="168" spans="3:13" ht="18.75" x14ac:dyDescent="0.25">
      <c r="C168" s="141">
        <f t="shared" si="11"/>
        <v>160</v>
      </c>
      <c r="D168" s="142">
        <v>1000</v>
      </c>
      <c r="E168" s="141" t="s">
        <v>131</v>
      </c>
      <c r="F168" s="141">
        <f t="shared" si="12"/>
        <v>1600</v>
      </c>
      <c r="G168" s="570"/>
      <c r="H168" s="200"/>
      <c r="I168" s="200"/>
      <c r="J168" s="66" t="s">
        <v>651</v>
      </c>
      <c r="K168" s="66" t="s">
        <v>651</v>
      </c>
      <c r="L168"/>
      <c r="M168"/>
    </row>
    <row r="169" spans="3:13" ht="18.75" x14ac:dyDescent="0.25">
      <c r="C169" s="141">
        <f t="shared" si="11"/>
        <v>161</v>
      </c>
      <c r="D169" s="142">
        <v>1100</v>
      </c>
      <c r="E169" s="141" t="s">
        <v>131</v>
      </c>
      <c r="F169" s="141">
        <v>100</v>
      </c>
      <c r="G169" s="568" t="s">
        <v>474</v>
      </c>
      <c r="H169" s="200"/>
      <c r="I169" s="200"/>
      <c r="J169" s="66" t="s">
        <v>651</v>
      </c>
      <c r="K169" s="66" t="s">
        <v>651</v>
      </c>
      <c r="L169"/>
      <c r="M169"/>
    </row>
    <row r="170" spans="3:13" ht="18.75" x14ac:dyDescent="0.25">
      <c r="C170" s="141">
        <f t="shared" si="11"/>
        <v>162</v>
      </c>
      <c r="D170" s="142">
        <v>1100</v>
      </c>
      <c r="E170" s="141" t="s">
        <v>131</v>
      </c>
      <c r="F170" s="141">
        <f t="shared" ref="F170:F184" si="13">F169+100</f>
        <v>200</v>
      </c>
      <c r="G170" s="569"/>
      <c r="H170" s="200"/>
      <c r="I170" s="200"/>
      <c r="J170" s="66" t="s">
        <v>651</v>
      </c>
      <c r="K170" s="66" t="s">
        <v>651</v>
      </c>
      <c r="L170"/>
      <c r="M170"/>
    </row>
    <row r="171" spans="3:13" ht="18.75" x14ac:dyDescent="0.25">
      <c r="C171" s="141">
        <f t="shared" si="11"/>
        <v>163</v>
      </c>
      <c r="D171" s="220">
        <v>1100</v>
      </c>
      <c r="E171" s="141" t="s">
        <v>131</v>
      </c>
      <c r="F171" s="141">
        <f t="shared" si="13"/>
        <v>300</v>
      </c>
      <c r="G171" s="570"/>
      <c r="H171" s="200">
        <v>2940542</v>
      </c>
      <c r="I171" s="200">
        <v>245</v>
      </c>
      <c r="J171" s="66">
        <v>3438142</v>
      </c>
      <c r="K171" s="66">
        <v>287</v>
      </c>
      <c r="L171" s="343" t="s">
        <v>772</v>
      </c>
      <c r="M171"/>
    </row>
    <row r="172" spans="3:13" ht="18.75" x14ac:dyDescent="0.25">
      <c r="C172" s="141">
        <f t="shared" si="11"/>
        <v>164</v>
      </c>
      <c r="D172" s="142">
        <v>1100</v>
      </c>
      <c r="E172" s="141" t="s">
        <v>131</v>
      </c>
      <c r="F172" s="141">
        <f t="shared" si="13"/>
        <v>400</v>
      </c>
      <c r="G172" s="568" t="s">
        <v>475</v>
      </c>
      <c r="H172" s="200"/>
      <c r="I172" s="200"/>
      <c r="J172" s="66" t="s">
        <v>651</v>
      </c>
      <c r="K172" s="66" t="s">
        <v>651</v>
      </c>
      <c r="L172"/>
      <c r="M172"/>
    </row>
    <row r="173" spans="3:13" ht="18.75" x14ac:dyDescent="0.25">
      <c r="C173" s="141">
        <f t="shared" si="11"/>
        <v>165</v>
      </c>
      <c r="D173" s="220">
        <v>1100</v>
      </c>
      <c r="E173" s="141" t="s">
        <v>131</v>
      </c>
      <c r="F173" s="141">
        <f t="shared" si="13"/>
        <v>500</v>
      </c>
      <c r="G173" s="569"/>
      <c r="H173" s="200">
        <v>4303598</v>
      </c>
      <c r="I173" s="200">
        <v>359</v>
      </c>
      <c r="J173" s="66">
        <v>5031855</v>
      </c>
      <c r="K173" s="66">
        <v>419</v>
      </c>
      <c r="L173" s="343" t="s">
        <v>773</v>
      </c>
      <c r="M173"/>
    </row>
    <row r="174" spans="3:13" ht="18.75" x14ac:dyDescent="0.25">
      <c r="C174" s="141">
        <f t="shared" si="11"/>
        <v>166</v>
      </c>
      <c r="D174" s="220">
        <v>1100</v>
      </c>
      <c r="E174" s="141" t="s">
        <v>131</v>
      </c>
      <c r="F174" s="141">
        <f t="shared" si="13"/>
        <v>600</v>
      </c>
      <c r="G174" s="569"/>
      <c r="H174" s="200">
        <v>4444335</v>
      </c>
      <c r="I174" s="200">
        <v>370</v>
      </c>
      <c r="J174" s="66">
        <v>5196408</v>
      </c>
      <c r="K174" s="66">
        <v>433</v>
      </c>
      <c r="L174" s="343" t="s">
        <v>774</v>
      </c>
      <c r="M174"/>
    </row>
    <row r="175" spans="3:13" ht="18.75" x14ac:dyDescent="0.25">
      <c r="C175" s="141">
        <f t="shared" si="11"/>
        <v>167</v>
      </c>
      <c r="D175" s="220">
        <v>1100</v>
      </c>
      <c r="E175" s="141" t="s">
        <v>131</v>
      </c>
      <c r="F175" s="141">
        <f t="shared" si="13"/>
        <v>700</v>
      </c>
      <c r="G175" s="569"/>
      <c r="H175" s="200">
        <v>4878558</v>
      </c>
      <c r="I175" s="200">
        <v>407</v>
      </c>
      <c r="J175" s="66">
        <v>5704110</v>
      </c>
      <c r="K175" s="66">
        <v>475</v>
      </c>
      <c r="L175" s="343" t="s">
        <v>775</v>
      </c>
      <c r="M175"/>
    </row>
    <row r="176" spans="3:13" ht="18.75" x14ac:dyDescent="0.25">
      <c r="C176" s="141">
        <f t="shared" si="11"/>
        <v>168</v>
      </c>
      <c r="D176" s="220">
        <v>1100</v>
      </c>
      <c r="E176" s="141" t="s">
        <v>131</v>
      </c>
      <c r="F176" s="141">
        <f t="shared" si="13"/>
        <v>800</v>
      </c>
      <c r="G176" s="569"/>
      <c r="H176" s="200">
        <v>5231989</v>
      </c>
      <c r="I176" s="200">
        <v>436</v>
      </c>
      <c r="J176" s="66">
        <v>6117348</v>
      </c>
      <c r="K176" s="66">
        <v>510</v>
      </c>
      <c r="L176" s="343" t="s">
        <v>776</v>
      </c>
      <c r="M176"/>
    </row>
    <row r="177" spans="3:13" ht="18.75" x14ac:dyDescent="0.25">
      <c r="C177" s="141">
        <f t="shared" si="11"/>
        <v>169</v>
      </c>
      <c r="D177" s="142">
        <v>1100</v>
      </c>
      <c r="E177" s="141" t="s">
        <v>131</v>
      </c>
      <c r="F177" s="141">
        <f t="shared" si="13"/>
        <v>900</v>
      </c>
      <c r="G177" s="569"/>
      <c r="H177" s="200"/>
      <c r="I177" s="200"/>
      <c r="J177" s="66" t="s">
        <v>651</v>
      </c>
      <c r="K177" s="66" t="s">
        <v>651</v>
      </c>
      <c r="L177"/>
      <c r="M177"/>
    </row>
    <row r="178" spans="3:13" ht="18.75" x14ac:dyDescent="0.25">
      <c r="C178" s="141">
        <f t="shared" si="11"/>
        <v>170</v>
      </c>
      <c r="D178" s="142">
        <v>1100</v>
      </c>
      <c r="E178" s="141" t="s">
        <v>131</v>
      </c>
      <c r="F178" s="141">
        <f t="shared" si="13"/>
        <v>1000</v>
      </c>
      <c r="G178" s="570"/>
      <c r="H178" s="200"/>
      <c r="I178" s="200"/>
      <c r="J178" s="66" t="s">
        <v>651</v>
      </c>
      <c r="K178" s="66" t="s">
        <v>651</v>
      </c>
      <c r="L178"/>
      <c r="M178"/>
    </row>
    <row r="179" spans="3:13" ht="18.75" x14ac:dyDescent="0.25">
      <c r="C179" s="141">
        <f t="shared" si="11"/>
        <v>171</v>
      </c>
      <c r="D179" s="142">
        <v>1100</v>
      </c>
      <c r="E179" s="141" t="s">
        <v>131</v>
      </c>
      <c r="F179" s="141">
        <f t="shared" si="13"/>
        <v>1100</v>
      </c>
      <c r="G179" s="568" t="s">
        <v>476</v>
      </c>
      <c r="H179" s="200"/>
      <c r="I179" s="200"/>
      <c r="J179" s="66" t="s">
        <v>651</v>
      </c>
      <c r="K179" s="66" t="s">
        <v>651</v>
      </c>
      <c r="L179"/>
      <c r="M179"/>
    </row>
    <row r="180" spans="3:13" ht="18.75" x14ac:dyDescent="0.25">
      <c r="C180" s="141">
        <f t="shared" si="11"/>
        <v>172</v>
      </c>
      <c r="D180" s="142">
        <v>1100</v>
      </c>
      <c r="E180" s="141" t="s">
        <v>131</v>
      </c>
      <c r="F180" s="141">
        <f t="shared" si="13"/>
        <v>1200</v>
      </c>
      <c r="G180" s="569"/>
      <c r="H180" s="200"/>
      <c r="I180" s="200"/>
      <c r="J180" s="66" t="s">
        <v>651</v>
      </c>
      <c r="K180" s="66" t="s">
        <v>651</v>
      </c>
      <c r="L180"/>
      <c r="M180"/>
    </row>
    <row r="181" spans="3:13" ht="18.75" x14ac:dyDescent="0.25">
      <c r="C181" s="141">
        <f t="shared" si="11"/>
        <v>173</v>
      </c>
      <c r="D181" s="142">
        <v>1100</v>
      </c>
      <c r="E181" s="141" t="s">
        <v>131</v>
      </c>
      <c r="F181" s="141">
        <f t="shared" si="13"/>
        <v>1300</v>
      </c>
      <c r="G181" s="569"/>
      <c r="H181" s="200"/>
      <c r="I181" s="200"/>
      <c r="J181" s="66" t="s">
        <v>651</v>
      </c>
      <c r="K181" s="66" t="s">
        <v>651</v>
      </c>
      <c r="L181"/>
      <c r="M181"/>
    </row>
    <row r="182" spans="3:13" ht="18.75" x14ac:dyDescent="0.25">
      <c r="C182" s="141">
        <f t="shared" si="11"/>
        <v>174</v>
      </c>
      <c r="D182" s="142">
        <v>1100</v>
      </c>
      <c r="E182" s="141" t="s">
        <v>131</v>
      </c>
      <c r="F182" s="141">
        <f t="shared" si="13"/>
        <v>1400</v>
      </c>
      <c r="G182" s="569"/>
      <c r="H182" s="200"/>
      <c r="I182" s="200"/>
      <c r="J182" s="66" t="s">
        <v>651</v>
      </c>
      <c r="K182" s="66" t="s">
        <v>651</v>
      </c>
      <c r="L182"/>
      <c r="M182"/>
    </row>
    <row r="183" spans="3:13" ht="18.75" x14ac:dyDescent="0.25">
      <c r="C183" s="141">
        <f t="shared" si="11"/>
        <v>175</v>
      </c>
      <c r="D183" s="142">
        <v>1100</v>
      </c>
      <c r="E183" s="141" t="s">
        <v>131</v>
      </c>
      <c r="F183" s="141">
        <f t="shared" si="13"/>
        <v>1500</v>
      </c>
      <c r="G183" s="569"/>
      <c r="H183" s="200"/>
      <c r="I183" s="200"/>
      <c r="J183" s="66" t="s">
        <v>651</v>
      </c>
      <c r="K183" s="66" t="s">
        <v>651</v>
      </c>
      <c r="L183"/>
      <c r="M183"/>
    </row>
    <row r="184" spans="3:13" ht="18.75" x14ac:dyDescent="0.25">
      <c r="C184" s="141">
        <f t="shared" si="11"/>
        <v>176</v>
      </c>
      <c r="D184" s="142">
        <v>1100</v>
      </c>
      <c r="E184" s="141" t="s">
        <v>131</v>
      </c>
      <c r="F184" s="141">
        <f t="shared" si="13"/>
        <v>1600</v>
      </c>
      <c r="G184" s="570"/>
      <c r="H184" s="200"/>
      <c r="I184" s="200"/>
      <c r="J184" s="66" t="s">
        <v>651</v>
      </c>
      <c r="K184" s="66" t="s">
        <v>651</v>
      </c>
      <c r="L184"/>
      <c r="M184"/>
    </row>
    <row r="185" spans="3:13" ht="18.75" x14ac:dyDescent="0.25">
      <c r="C185" s="141">
        <f t="shared" si="11"/>
        <v>177</v>
      </c>
      <c r="D185" s="142">
        <v>1200</v>
      </c>
      <c r="E185" s="141" t="s">
        <v>131</v>
      </c>
      <c r="F185" s="141">
        <v>100</v>
      </c>
      <c r="G185" s="568" t="s">
        <v>477</v>
      </c>
      <c r="H185" s="200"/>
      <c r="I185" s="200"/>
      <c r="J185" s="66" t="s">
        <v>651</v>
      </c>
      <c r="K185" s="66" t="s">
        <v>651</v>
      </c>
      <c r="L185"/>
      <c r="M185"/>
    </row>
    <row r="186" spans="3:13" ht="18.75" x14ac:dyDescent="0.25">
      <c r="C186" s="141">
        <f t="shared" si="11"/>
        <v>178</v>
      </c>
      <c r="D186" s="142">
        <v>1200</v>
      </c>
      <c r="E186" s="141" t="s">
        <v>131</v>
      </c>
      <c r="F186" s="141">
        <f t="shared" ref="F186:F200" si="14">F185+100</f>
        <v>200</v>
      </c>
      <c r="G186" s="569"/>
      <c r="H186" s="200"/>
      <c r="I186" s="200"/>
      <c r="J186" s="66" t="s">
        <v>651</v>
      </c>
      <c r="K186" s="66" t="s">
        <v>651</v>
      </c>
      <c r="L186"/>
      <c r="M186"/>
    </row>
    <row r="187" spans="3:13" ht="18.75" x14ac:dyDescent="0.25">
      <c r="C187" s="141">
        <f t="shared" si="11"/>
        <v>179</v>
      </c>
      <c r="D187" s="220">
        <v>1200</v>
      </c>
      <c r="E187" s="141" t="s">
        <v>131</v>
      </c>
      <c r="F187" s="141">
        <f t="shared" si="14"/>
        <v>300</v>
      </c>
      <c r="G187" s="570"/>
      <c r="H187" s="200">
        <v>2978389</v>
      </c>
      <c r="I187" s="200">
        <v>248</v>
      </c>
      <c r="J187" s="66">
        <v>3482394</v>
      </c>
      <c r="K187" s="66">
        <v>290</v>
      </c>
      <c r="L187" s="343" t="s">
        <v>777</v>
      </c>
      <c r="M187"/>
    </row>
    <row r="188" spans="3:13" ht="18.75" x14ac:dyDescent="0.25">
      <c r="C188" s="141">
        <f t="shared" si="11"/>
        <v>180</v>
      </c>
      <c r="D188" s="220">
        <v>1200</v>
      </c>
      <c r="E188" s="141" t="s">
        <v>131</v>
      </c>
      <c r="F188" s="141">
        <f t="shared" si="14"/>
        <v>400</v>
      </c>
      <c r="G188" s="568" t="s">
        <v>478</v>
      </c>
      <c r="H188" s="200">
        <v>4068159</v>
      </c>
      <c r="I188" s="200">
        <v>339</v>
      </c>
      <c r="J188" s="66">
        <v>4756575</v>
      </c>
      <c r="K188" s="66">
        <v>396</v>
      </c>
      <c r="L188" s="343" t="s">
        <v>778</v>
      </c>
      <c r="M188"/>
    </row>
    <row r="189" spans="3:13" ht="18.75" x14ac:dyDescent="0.25">
      <c r="C189" s="141">
        <f t="shared" si="11"/>
        <v>181</v>
      </c>
      <c r="D189" s="220">
        <v>1200</v>
      </c>
      <c r="E189" s="141" t="s">
        <v>131</v>
      </c>
      <c r="F189" s="141">
        <f t="shared" si="14"/>
        <v>500</v>
      </c>
      <c r="G189" s="569"/>
      <c r="H189" s="200">
        <v>4422373</v>
      </c>
      <c r="I189" s="200">
        <v>369</v>
      </c>
      <c r="J189" s="66">
        <v>5170729</v>
      </c>
      <c r="K189" s="66">
        <v>431</v>
      </c>
      <c r="L189" s="343" t="s">
        <v>779</v>
      </c>
      <c r="M189"/>
    </row>
    <row r="190" spans="3:13" ht="18.75" x14ac:dyDescent="0.25">
      <c r="C190" s="141">
        <f t="shared" si="11"/>
        <v>182</v>
      </c>
      <c r="D190" s="220">
        <v>1200</v>
      </c>
      <c r="E190" s="141" t="s">
        <v>131</v>
      </c>
      <c r="F190" s="141">
        <f t="shared" si="14"/>
        <v>600</v>
      </c>
      <c r="G190" s="569"/>
      <c r="H190" s="200">
        <v>4574635</v>
      </c>
      <c r="I190" s="200">
        <v>381</v>
      </c>
      <c r="J190" s="66">
        <v>5348757</v>
      </c>
      <c r="K190" s="66">
        <v>446</v>
      </c>
      <c r="L190" s="343" t="s">
        <v>780</v>
      </c>
      <c r="M190"/>
    </row>
    <row r="191" spans="3:13" ht="18.75" x14ac:dyDescent="0.25">
      <c r="C191" s="141">
        <f t="shared" si="11"/>
        <v>183</v>
      </c>
      <c r="D191" s="220">
        <v>1200</v>
      </c>
      <c r="E191" s="141" t="s">
        <v>131</v>
      </c>
      <c r="F191" s="141">
        <f t="shared" si="14"/>
        <v>700</v>
      </c>
      <c r="G191" s="569"/>
      <c r="H191" s="200">
        <v>4729983</v>
      </c>
      <c r="I191" s="200">
        <v>394</v>
      </c>
      <c r="J191" s="66">
        <v>5530393</v>
      </c>
      <c r="K191" s="66">
        <v>461</v>
      </c>
      <c r="L191" s="343" t="s">
        <v>781</v>
      </c>
      <c r="M191"/>
    </row>
    <row r="192" spans="3:13" ht="18.75" x14ac:dyDescent="0.25">
      <c r="C192" s="141">
        <f t="shared" si="11"/>
        <v>184</v>
      </c>
      <c r="D192" s="220">
        <v>1200</v>
      </c>
      <c r="E192" s="141" t="s">
        <v>131</v>
      </c>
      <c r="F192" s="141">
        <f t="shared" si="14"/>
        <v>800</v>
      </c>
      <c r="G192" s="569"/>
      <c r="H192" s="200">
        <v>5702611</v>
      </c>
      <c r="I192" s="200">
        <v>475</v>
      </c>
      <c r="J192" s="66">
        <v>6667610</v>
      </c>
      <c r="K192" s="66">
        <v>556</v>
      </c>
      <c r="L192" s="343" t="s">
        <v>782</v>
      </c>
      <c r="M192"/>
    </row>
    <row r="193" spans="3:13" ht="18.75" x14ac:dyDescent="0.25">
      <c r="C193" s="141">
        <f t="shared" si="11"/>
        <v>185</v>
      </c>
      <c r="D193" s="142">
        <v>1200</v>
      </c>
      <c r="E193" s="141" t="s">
        <v>131</v>
      </c>
      <c r="F193" s="141">
        <f t="shared" si="14"/>
        <v>900</v>
      </c>
      <c r="G193" s="569"/>
      <c r="H193" s="200"/>
      <c r="I193" s="200"/>
      <c r="J193" s="66" t="s">
        <v>651</v>
      </c>
      <c r="K193" s="66" t="s">
        <v>651</v>
      </c>
      <c r="L193"/>
      <c r="M193"/>
    </row>
    <row r="194" spans="3:13" ht="18.75" x14ac:dyDescent="0.25">
      <c r="C194" s="141">
        <f t="shared" si="11"/>
        <v>186</v>
      </c>
      <c r="D194" s="220">
        <v>1200</v>
      </c>
      <c r="E194" s="141" t="s">
        <v>131</v>
      </c>
      <c r="F194" s="141">
        <f t="shared" si="14"/>
        <v>1000</v>
      </c>
      <c r="G194" s="570"/>
      <c r="H194" s="200">
        <v>8803889</v>
      </c>
      <c r="I194" s="200">
        <v>734</v>
      </c>
      <c r="J194" s="66">
        <v>10293688</v>
      </c>
      <c r="K194" s="66">
        <v>858</v>
      </c>
      <c r="L194" s="343" t="s">
        <v>783</v>
      </c>
      <c r="M194"/>
    </row>
    <row r="195" spans="3:13" ht="18.75" x14ac:dyDescent="0.25">
      <c r="C195" s="141">
        <f t="shared" si="11"/>
        <v>187</v>
      </c>
      <c r="D195" s="142">
        <v>1200</v>
      </c>
      <c r="E195" s="141" t="s">
        <v>131</v>
      </c>
      <c r="F195" s="141">
        <f t="shared" si="14"/>
        <v>1100</v>
      </c>
      <c r="G195" s="568" t="s">
        <v>476</v>
      </c>
      <c r="H195" s="200"/>
      <c r="I195" s="200"/>
      <c r="J195" s="66" t="s">
        <v>651</v>
      </c>
      <c r="K195" s="66" t="s">
        <v>651</v>
      </c>
      <c r="L195"/>
      <c r="M195"/>
    </row>
    <row r="196" spans="3:13" ht="18.75" x14ac:dyDescent="0.25">
      <c r="C196" s="141">
        <f t="shared" si="11"/>
        <v>188</v>
      </c>
      <c r="D196" s="220">
        <v>1200</v>
      </c>
      <c r="E196" s="141" t="s">
        <v>131</v>
      </c>
      <c r="F196" s="141">
        <f t="shared" si="14"/>
        <v>1200</v>
      </c>
      <c r="G196" s="569"/>
      <c r="H196" s="200">
        <v>10386116</v>
      </c>
      <c r="I196" s="200">
        <v>866</v>
      </c>
      <c r="J196" s="66">
        <v>12143660</v>
      </c>
      <c r="K196" s="66">
        <v>1012</v>
      </c>
      <c r="L196" s="343" t="s">
        <v>784</v>
      </c>
      <c r="M196"/>
    </row>
    <row r="197" spans="3:13" ht="18.75" x14ac:dyDescent="0.25">
      <c r="C197" s="141">
        <f t="shared" si="11"/>
        <v>189</v>
      </c>
      <c r="D197" s="142">
        <v>1200</v>
      </c>
      <c r="E197" s="141" t="s">
        <v>131</v>
      </c>
      <c r="F197" s="141">
        <f t="shared" si="14"/>
        <v>1300</v>
      </c>
      <c r="G197" s="569"/>
      <c r="H197" s="200"/>
      <c r="I197" s="200"/>
      <c r="J197" s="66" t="s">
        <v>651</v>
      </c>
      <c r="K197" s="66" t="s">
        <v>651</v>
      </c>
      <c r="L197"/>
      <c r="M197"/>
    </row>
    <row r="198" spans="3:13" ht="18.75" x14ac:dyDescent="0.25">
      <c r="C198" s="141">
        <f t="shared" si="11"/>
        <v>190</v>
      </c>
      <c r="D198" s="142">
        <v>1200</v>
      </c>
      <c r="E198" s="141" t="s">
        <v>131</v>
      </c>
      <c r="F198" s="141">
        <f t="shared" si="14"/>
        <v>1400</v>
      </c>
      <c r="G198" s="569"/>
      <c r="H198" s="200"/>
      <c r="I198" s="200"/>
      <c r="J198" s="66" t="s">
        <v>651</v>
      </c>
      <c r="K198" s="66" t="s">
        <v>651</v>
      </c>
      <c r="L198"/>
      <c r="M198"/>
    </row>
    <row r="199" spans="3:13" ht="18.75" x14ac:dyDescent="0.25">
      <c r="C199" s="141">
        <f t="shared" si="11"/>
        <v>191</v>
      </c>
      <c r="D199" s="142">
        <v>1200</v>
      </c>
      <c r="E199" s="141" t="s">
        <v>131</v>
      </c>
      <c r="F199" s="141">
        <f t="shared" si="14"/>
        <v>1500</v>
      </c>
      <c r="G199" s="569"/>
      <c r="H199" s="200"/>
      <c r="I199" s="200"/>
      <c r="J199" s="66" t="s">
        <v>651</v>
      </c>
      <c r="K199" s="66" t="s">
        <v>651</v>
      </c>
      <c r="L199"/>
      <c r="M199"/>
    </row>
    <row r="200" spans="3:13" ht="18.75" x14ac:dyDescent="0.25">
      <c r="C200" s="141">
        <f t="shared" si="11"/>
        <v>192</v>
      </c>
      <c r="D200" s="142">
        <v>1200</v>
      </c>
      <c r="E200" s="141" t="s">
        <v>131</v>
      </c>
      <c r="F200" s="141">
        <f t="shared" si="14"/>
        <v>1600</v>
      </c>
      <c r="G200" s="570"/>
      <c r="H200" s="200"/>
      <c r="I200" s="200"/>
      <c r="J200" s="66" t="s">
        <v>651</v>
      </c>
      <c r="K200" s="66" t="s">
        <v>651</v>
      </c>
      <c r="L200"/>
      <c r="M200"/>
    </row>
    <row r="201" spans="3:13" ht="18.75" x14ac:dyDescent="0.25">
      <c r="C201" s="141">
        <f t="shared" si="11"/>
        <v>193</v>
      </c>
      <c r="D201" s="142">
        <v>1300</v>
      </c>
      <c r="E201" s="141" t="s">
        <v>131</v>
      </c>
      <c r="F201" s="141">
        <v>100</v>
      </c>
      <c r="G201" s="568" t="s">
        <v>477</v>
      </c>
      <c r="H201" s="200"/>
      <c r="I201" s="200"/>
      <c r="J201" s="66" t="s">
        <v>651</v>
      </c>
      <c r="K201" s="66" t="s">
        <v>651</v>
      </c>
      <c r="L201"/>
      <c r="M201"/>
    </row>
    <row r="202" spans="3:13" ht="18.75" x14ac:dyDescent="0.25">
      <c r="C202" s="141">
        <f t="shared" si="11"/>
        <v>194</v>
      </c>
      <c r="D202" s="142">
        <v>1300</v>
      </c>
      <c r="E202" s="141" t="s">
        <v>131</v>
      </c>
      <c r="F202" s="141">
        <f t="shared" ref="F202:F216" si="15">F201+100</f>
        <v>200</v>
      </c>
      <c r="G202" s="569"/>
      <c r="H202" s="200"/>
      <c r="I202" s="200"/>
      <c r="J202" s="66" t="s">
        <v>651</v>
      </c>
      <c r="K202" s="66" t="s">
        <v>651</v>
      </c>
      <c r="L202"/>
      <c r="M202"/>
    </row>
    <row r="203" spans="3:13" ht="18.75" x14ac:dyDescent="0.25">
      <c r="C203" s="141">
        <f t="shared" ref="C203:C264" si="16">C202+1</f>
        <v>195</v>
      </c>
      <c r="D203" s="142">
        <v>1300</v>
      </c>
      <c r="E203" s="141" t="s">
        <v>131</v>
      </c>
      <c r="F203" s="141">
        <f t="shared" si="15"/>
        <v>300</v>
      </c>
      <c r="G203" s="570"/>
      <c r="H203" s="200"/>
      <c r="I203" s="200"/>
      <c r="J203" s="66" t="s">
        <v>651</v>
      </c>
      <c r="K203" s="66" t="s">
        <v>651</v>
      </c>
      <c r="L203"/>
      <c r="M203"/>
    </row>
    <row r="204" spans="3:13" ht="18.75" x14ac:dyDescent="0.25">
      <c r="C204" s="141">
        <f t="shared" si="16"/>
        <v>196</v>
      </c>
      <c r="D204" s="220">
        <v>1300</v>
      </c>
      <c r="E204" s="141" t="s">
        <v>131</v>
      </c>
      <c r="F204" s="141">
        <f t="shared" si="15"/>
        <v>400</v>
      </c>
      <c r="G204" s="568" t="s">
        <v>478</v>
      </c>
      <c r="H204" s="200">
        <v>4370243</v>
      </c>
      <c r="I204" s="200">
        <v>364</v>
      </c>
      <c r="J204" s="66">
        <v>5109777</v>
      </c>
      <c r="K204" s="66">
        <v>426</v>
      </c>
      <c r="L204" s="343" t="s">
        <v>785</v>
      </c>
      <c r="M204"/>
    </row>
    <row r="205" spans="3:13" ht="18.75" x14ac:dyDescent="0.25">
      <c r="C205" s="141">
        <f t="shared" si="16"/>
        <v>197</v>
      </c>
      <c r="D205" s="220">
        <v>1300</v>
      </c>
      <c r="E205" s="141" t="s">
        <v>131</v>
      </c>
      <c r="F205" s="141">
        <f t="shared" si="15"/>
        <v>500</v>
      </c>
      <c r="G205" s="569"/>
      <c r="H205" s="200">
        <v>4533127</v>
      </c>
      <c r="I205" s="200">
        <v>378</v>
      </c>
      <c r="J205" s="66">
        <v>5300225</v>
      </c>
      <c r="K205" s="66">
        <v>442</v>
      </c>
      <c r="L205" s="343" t="s">
        <v>786</v>
      </c>
      <c r="M205"/>
    </row>
    <row r="206" spans="3:13" ht="18.75" x14ac:dyDescent="0.25">
      <c r="C206" s="141">
        <f t="shared" si="16"/>
        <v>198</v>
      </c>
      <c r="D206" s="220">
        <v>1300</v>
      </c>
      <c r="E206" s="141" t="s">
        <v>131</v>
      </c>
      <c r="F206" s="141">
        <f t="shared" si="15"/>
        <v>600</v>
      </c>
      <c r="G206" s="569"/>
      <c r="H206" s="200">
        <v>4692099</v>
      </c>
      <c r="I206" s="200">
        <v>391</v>
      </c>
      <c r="J206" s="66">
        <v>5486099</v>
      </c>
      <c r="K206" s="66">
        <v>457</v>
      </c>
      <c r="L206" s="343" t="s">
        <v>787</v>
      </c>
      <c r="M206"/>
    </row>
    <row r="207" spans="3:13" ht="18.75" x14ac:dyDescent="0.25">
      <c r="C207" s="141">
        <f t="shared" si="16"/>
        <v>199</v>
      </c>
      <c r="D207" s="220">
        <v>1300</v>
      </c>
      <c r="E207" s="141" t="s">
        <v>131</v>
      </c>
      <c r="F207" s="141">
        <f t="shared" si="15"/>
        <v>700</v>
      </c>
      <c r="G207" s="569"/>
      <c r="H207" s="200">
        <v>5565952</v>
      </c>
      <c r="I207" s="200">
        <v>464</v>
      </c>
      <c r="J207" s="66">
        <v>6507825</v>
      </c>
      <c r="K207" s="66">
        <v>542</v>
      </c>
      <c r="L207" s="343" t="s">
        <v>788</v>
      </c>
      <c r="M207"/>
    </row>
    <row r="208" spans="3:13" ht="18.75" x14ac:dyDescent="0.25">
      <c r="C208" s="141">
        <f t="shared" si="16"/>
        <v>200</v>
      </c>
      <c r="D208" s="220">
        <v>1300</v>
      </c>
      <c r="E208" s="141" t="s">
        <v>131</v>
      </c>
      <c r="F208" s="141">
        <f t="shared" si="15"/>
        <v>800</v>
      </c>
      <c r="G208" s="569"/>
      <c r="H208" s="200">
        <v>5876727</v>
      </c>
      <c r="I208" s="200">
        <v>490</v>
      </c>
      <c r="J208" s="66">
        <v>6871190</v>
      </c>
      <c r="K208" s="66">
        <v>573</v>
      </c>
      <c r="L208" s="343" t="s">
        <v>789</v>
      </c>
      <c r="M208"/>
    </row>
    <row r="209" spans="3:13" ht="18.75" x14ac:dyDescent="0.25">
      <c r="C209" s="141">
        <f t="shared" si="16"/>
        <v>201</v>
      </c>
      <c r="D209" s="142">
        <v>1300</v>
      </c>
      <c r="E209" s="141" t="s">
        <v>131</v>
      </c>
      <c r="F209" s="141">
        <f t="shared" si="15"/>
        <v>900</v>
      </c>
      <c r="G209" s="569"/>
      <c r="H209" s="200"/>
      <c r="I209" s="200"/>
      <c r="J209" s="66" t="s">
        <v>651</v>
      </c>
      <c r="K209" s="66" t="s">
        <v>651</v>
      </c>
      <c r="L209"/>
      <c r="M209"/>
    </row>
    <row r="210" spans="3:13" ht="18.75" x14ac:dyDescent="0.25">
      <c r="C210" s="141">
        <f t="shared" si="16"/>
        <v>202</v>
      </c>
      <c r="D210" s="220">
        <v>1300</v>
      </c>
      <c r="E210" s="141" t="s">
        <v>131</v>
      </c>
      <c r="F210" s="141">
        <f t="shared" si="15"/>
        <v>1000</v>
      </c>
      <c r="G210" s="570"/>
      <c r="H210" s="200">
        <v>7302720</v>
      </c>
      <c r="I210" s="200">
        <v>609</v>
      </c>
      <c r="J210" s="66">
        <v>8538490</v>
      </c>
      <c r="K210" s="66">
        <v>712</v>
      </c>
      <c r="L210" s="343" t="s">
        <v>790</v>
      </c>
      <c r="M210"/>
    </row>
    <row r="211" spans="3:13" ht="18.75" x14ac:dyDescent="0.25">
      <c r="C211" s="141">
        <f t="shared" si="16"/>
        <v>203</v>
      </c>
      <c r="D211" s="142">
        <v>1300</v>
      </c>
      <c r="E211" s="141" t="s">
        <v>131</v>
      </c>
      <c r="F211" s="141">
        <f t="shared" si="15"/>
        <v>1100</v>
      </c>
      <c r="G211" s="568" t="s">
        <v>476</v>
      </c>
      <c r="H211" s="200"/>
      <c r="I211" s="200"/>
      <c r="J211" s="66" t="s">
        <v>651</v>
      </c>
      <c r="K211" s="66" t="s">
        <v>651</v>
      </c>
      <c r="L211"/>
      <c r="M211"/>
    </row>
    <row r="212" spans="3:13" ht="18.75" x14ac:dyDescent="0.25">
      <c r="C212" s="141">
        <f t="shared" si="16"/>
        <v>204</v>
      </c>
      <c r="D212" s="142">
        <v>1300</v>
      </c>
      <c r="E212" s="141" t="s">
        <v>131</v>
      </c>
      <c r="F212" s="141">
        <f t="shared" si="15"/>
        <v>1200</v>
      </c>
      <c r="G212" s="569"/>
      <c r="H212" s="200"/>
      <c r="I212" s="200"/>
      <c r="J212" s="66" t="s">
        <v>651</v>
      </c>
      <c r="K212" s="66" t="s">
        <v>651</v>
      </c>
      <c r="L212"/>
      <c r="M212"/>
    </row>
    <row r="213" spans="3:13" ht="18.75" x14ac:dyDescent="0.25">
      <c r="C213" s="141">
        <f t="shared" si="16"/>
        <v>205</v>
      </c>
      <c r="D213" s="142">
        <v>1300</v>
      </c>
      <c r="E213" s="141" t="s">
        <v>131</v>
      </c>
      <c r="F213" s="141">
        <f t="shared" si="15"/>
        <v>1300</v>
      </c>
      <c r="G213" s="569"/>
      <c r="H213" s="200"/>
      <c r="I213" s="200"/>
      <c r="J213" s="66" t="s">
        <v>651</v>
      </c>
      <c r="K213" s="66" t="s">
        <v>651</v>
      </c>
      <c r="L213"/>
      <c r="M213"/>
    </row>
    <row r="214" spans="3:13" ht="18.75" x14ac:dyDescent="0.25">
      <c r="C214" s="141">
        <f t="shared" si="16"/>
        <v>206</v>
      </c>
      <c r="D214" s="142">
        <v>1300</v>
      </c>
      <c r="E214" s="141" t="s">
        <v>131</v>
      </c>
      <c r="F214" s="141">
        <f t="shared" si="15"/>
        <v>1400</v>
      </c>
      <c r="G214" s="569"/>
      <c r="H214" s="200"/>
      <c r="I214" s="200"/>
      <c r="J214" s="66" t="s">
        <v>651</v>
      </c>
      <c r="K214" s="66" t="s">
        <v>651</v>
      </c>
      <c r="L214"/>
      <c r="M214"/>
    </row>
    <row r="215" spans="3:13" ht="18.75" x14ac:dyDescent="0.25">
      <c r="C215" s="141">
        <f t="shared" si="16"/>
        <v>207</v>
      </c>
      <c r="D215" s="142">
        <v>1300</v>
      </c>
      <c r="E215" s="141" t="s">
        <v>131</v>
      </c>
      <c r="F215" s="141">
        <f t="shared" si="15"/>
        <v>1500</v>
      </c>
      <c r="G215" s="569"/>
      <c r="H215" s="200"/>
      <c r="I215" s="200"/>
      <c r="J215" s="66" t="s">
        <v>651</v>
      </c>
      <c r="K215" s="66" t="s">
        <v>651</v>
      </c>
      <c r="L215"/>
      <c r="M215"/>
    </row>
    <row r="216" spans="3:13" ht="18.75" x14ac:dyDescent="0.25">
      <c r="C216" s="141">
        <f t="shared" si="16"/>
        <v>208</v>
      </c>
      <c r="D216" s="142">
        <v>1300</v>
      </c>
      <c r="E216" s="141" t="s">
        <v>131</v>
      </c>
      <c r="F216" s="141">
        <f t="shared" si="15"/>
        <v>1600</v>
      </c>
      <c r="G216" s="570"/>
      <c r="H216" s="200"/>
      <c r="I216" s="200"/>
      <c r="J216" s="66" t="s">
        <v>651</v>
      </c>
      <c r="K216" s="66" t="s">
        <v>651</v>
      </c>
      <c r="L216"/>
      <c r="M216"/>
    </row>
    <row r="217" spans="3:13" ht="18.75" x14ac:dyDescent="0.25">
      <c r="C217" s="141">
        <f t="shared" si="16"/>
        <v>209</v>
      </c>
      <c r="D217" s="142">
        <v>1400</v>
      </c>
      <c r="E217" s="141" t="s">
        <v>131</v>
      </c>
      <c r="F217" s="141">
        <v>100</v>
      </c>
      <c r="G217" s="568" t="s">
        <v>477</v>
      </c>
      <c r="H217" s="200"/>
      <c r="I217" s="200"/>
      <c r="J217" s="66" t="s">
        <v>651</v>
      </c>
      <c r="K217" s="66" t="s">
        <v>651</v>
      </c>
      <c r="L217"/>
      <c r="M217"/>
    </row>
    <row r="218" spans="3:13" ht="18.75" x14ac:dyDescent="0.25">
      <c r="C218" s="141">
        <f t="shared" si="16"/>
        <v>210</v>
      </c>
      <c r="D218" s="142">
        <v>1400</v>
      </c>
      <c r="E218" s="141" t="s">
        <v>131</v>
      </c>
      <c r="F218" s="141">
        <f t="shared" ref="F218:F232" si="17">F217+100</f>
        <v>200</v>
      </c>
      <c r="G218" s="569"/>
      <c r="H218" s="200"/>
      <c r="I218" s="200"/>
      <c r="J218" s="66" t="s">
        <v>651</v>
      </c>
      <c r="K218" s="66" t="s">
        <v>651</v>
      </c>
      <c r="L218"/>
      <c r="M218"/>
    </row>
    <row r="219" spans="3:13" ht="18.75" x14ac:dyDescent="0.25">
      <c r="C219" s="141">
        <f t="shared" si="16"/>
        <v>211</v>
      </c>
      <c r="D219" s="220">
        <v>1400</v>
      </c>
      <c r="E219" s="141" t="s">
        <v>131</v>
      </c>
      <c r="F219" s="141">
        <f t="shared" si="17"/>
        <v>300</v>
      </c>
      <c r="G219" s="570"/>
      <c r="H219" s="200">
        <v>3347228</v>
      </c>
      <c r="I219" s="200">
        <v>279</v>
      </c>
      <c r="J219" s="66">
        <v>3913648</v>
      </c>
      <c r="K219" s="66">
        <v>326</v>
      </c>
      <c r="L219" s="343" t="s">
        <v>791</v>
      </c>
      <c r="M219"/>
    </row>
    <row r="220" spans="3:13" ht="18.75" x14ac:dyDescent="0.25">
      <c r="C220" s="141">
        <f t="shared" si="16"/>
        <v>212</v>
      </c>
      <c r="D220" s="220">
        <v>1400</v>
      </c>
      <c r="E220" s="141" t="s">
        <v>131</v>
      </c>
      <c r="F220" s="141">
        <f t="shared" si="17"/>
        <v>400</v>
      </c>
      <c r="G220" s="568" t="s">
        <v>478</v>
      </c>
      <c r="H220" s="200">
        <v>4160859</v>
      </c>
      <c r="I220" s="200">
        <v>347</v>
      </c>
      <c r="J220" s="66">
        <v>4864962</v>
      </c>
      <c r="K220" s="66">
        <v>405</v>
      </c>
      <c r="L220" s="343" t="s">
        <v>792</v>
      </c>
      <c r="M220"/>
    </row>
    <row r="221" spans="3:13" ht="18.75" x14ac:dyDescent="0.25">
      <c r="C221" s="141">
        <f t="shared" si="16"/>
        <v>213</v>
      </c>
      <c r="D221" s="220">
        <v>1400</v>
      </c>
      <c r="E221" s="141" t="s">
        <v>131</v>
      </c>
      <c r="F221" s="141">
        <f t="shared" si="17"/>
        <v>500</v>
      </c>
      <c r="G221" s="569"/>
      <c r="H221" s="200">
        <v>4254900</v>
      </c>
      <c r="I221" s="200">
        <v>355</v>
      </c>
      <c r="J221" s="66">
        <v>4974916</v>
      </c>
      <c r="K221" s="66">
        <v>415</v>
      </c>
      <c r="L221" s="343" t="s">
        <v>793</v>
      </c>
      <c r="M221"/>
    </row>
    <row r="222" spans="3:13" ht="18.75" x14ac:dyDescent="0.25">
      <c r="C222" s="141">
        <f t="shared" si="16"/>
        <v>214</v>
      </c>
      <c r="D222" s="220">
        <v>1400</v>
      </c>
      <c r="E222" s="141" t="s">
        <v>131</v>
      </c>
      <c r="F222" s="141">
        <f t="shared" si="17"/>
        <v>600</v>
      </c>
      <c r="G222" s="569"/>
      <c r="H222" s="200">
        <v>4545716</v>
      </c>
      <c r="I222" s="200">
        <v>379</v>
      </c>
      <c r="J222" s="66">
        <v>5314945</v>
      </c>
      <c r="K222" s="66">
        <v>443</v>
      </c>
      <c r="L222" s="343" t="s">
        <v>794</v>
      </c>
      <c r="M222"/>
    </row>
    <row r="223" spans="3:13" ht="18.75" x14ac:dyDescent="0.25">
      <c r="C223" s="141">
        <f t="shared" si="16"/>
        <v>215</v>
      </c>
      <c r="D223" s="220">
        <v>1400</v>
      </c>
      <c r="E223" s="141" t="s">
        <v>131</v>
      </c>
      <c r="F223" s="141">
        <f t="shared" si="17"/>
        <v>700</v>
      </c>
      <c r="G223" s="569"/>
      <c r="H223" s="200">
        <v>5417965</v>
      </c>
      <c r="I223" s="200">
        <v>451</v>
      </c>
      <c r="J223" s="66">
        <v>6334795</v>
      </c>
      <c r="K223" s="66">
        <v>528</v>
      </c>
      <c r="L223" s="343" t="s">
        <v>795</v>
      </c>
      <c r="M223"/>
    </row>
    <row r="224" spans="3:13" ht="18.75" x14ac:dyDescent="0.25">
      <c r="C224" s="141">
        <f t="shared" si="16"/>
        <v>216</v>
      </c>
      <c r="D224" s="220">
        <v>1400</v>
      </c>
      <c r="E224" s="141" t="s">
        <v>131</v>
      </c>
      <c r="F224" s="141">
        <f t="shared" si="17"/>
        <v>800</v>
      </c>
      <c r="G224" s="569"/>
      <c r="H224" s="200">
        <v>6025448</v>
      </c>
      <c r="I224" s="200">
        <v>502</v>
      </c>
      <c r="J224" s="66">
        <v>7045077</v>
      </c>
      <c r="K224" s="66">
        <v>587</v>
      </c>
      <c r="L224" s="343" t="s">
        <v>796</v>
      </c>
      <c r="M224"/>
    </row>
    <row r="225" spans="3:13" ht="18.75" x14ac:dyDescent="0.25">
      <c r="C225" s="141">
        <f t="shared" si="16"/>
        <v>217</v>
      </c>
      <c r="D225" s="220">
        <v>1400</v>
      </c>
      <c r="E225" s="141" t="s">
        <v>131</v>
      </c>
      <c r="F225" s="141">
        <f t="shared" si="17"/>
        <v>900</v>
      </c>
      <c r="G225" s="569"/>
      <c r="H225" s="200">
        <v>10157195</v>
      </c>
      <c r="I225" s="200">
        <v>846</v>
      </c>
      <c r="J225" s="66">
        <v>11876001</v>
      </c>
      <c r="K225" s="66">
        <v>990</v>
      </c>
      <c r="L225" s="343" t="s">
        <v>797</v>
      </c>
      <c r="M225"/>
    </row>
    <row r="226" spans="3:13" ht="18.75" x14ac:dyDescent="0.25">
      <c r="C226" s="141">
        <f t="shared" si="16"/>
        <v>218</v>
      </c>
      <c r="D226" s="142">
        <v>1400</v>
      </c>
      <c r="E226" s="141" t="s">
        <v>131</v>
      </c>
      <c r="F226" s="141">
        <f t="shared" si="17"/>
        <v>1000</v>
      </c>
      <c r="G226" s="570"/>
      <c r="H226" s="200"/>
      <c r="I226" s="200"/>
      <c r="J226" s="66" t="s">
        <v>651</v>
      </c>
      <c r="K226" s="66" t="s">
        <v>651</v>
      </c>
      <c r="L226"/>
      <c r="M226"/>
    </row>
    <row r="227" spans="3:13" ht="18.75" x14ac:dyDescent="0.25">
      <c r="C227" s="141">
        <f t="shared" si="16"/>
        <v>219</v>
      </c>
      <c r="D227" s="142">
        <v>1400</v>
      </c>
      <c r="E227" s="141" t="s">
        <v>131</v>
      </c>
      <c r="F227" s="141">
        <f t="shared" si="17"/>
        <v>1100</v>
      </c>
      <c r="G227" s="568" t="s">
        <v>476</v>
      </c>
      <c r="H227" s="200"/>
      <c r="I227" s="200"/>
      <c r="J227" s="66" t="s">
        <v>651</v>
      </c>
      <c r="K227" s="66" t="s">
        <v>651</v>
      </c>
      <c r="L227"/>
      <c r="M227"/>
    </row>
    <row r="228" spans="3:13" ht="18.75" x14ac:dyDescent="0.25">
      <c r="C228" s="141">
        <f t="shared" si="16"/>
        <v>220</v>
      </c>
      <c r="D228" s="142">
        <v>1400</v>
      </c>
      <c r="E228" s="141" t="s">
        <v>131</v>
      </c>
      <c r="F228" s="141">
        <f t="shared" si="17"/>
        <v>1200</v>
      </c>
      <c r="G228" s="569"/>
      <c r="H228" s="200"/>
      <c r="I228" s="200"/>
      <c r="J228" s="66" t="s">
        <v>651</v>
      </c>
      <c r="K228" s="66" t="s">
        <v>651</v>
      </c>
      <c r="L228"/>
      <c r="M228"/>
    </row>
    <row r="229" spans="3:13" ht="18.75" x14ac:dyDescent="0.25">
      <c r="C229" s="141">
        <f t="shared" si="16"/>
        <v>221</v>
      </c>
      <c r="D229" s="142">
        <v>1400</v>
      </c>
      <c r="E229" s="141" t="s">
        <v>131</v>
      </c>
      <c r="F229" s="141">
        <f t="shared" si="17"/>
        <v>1300</v>
      </c>
      <c r="G229" s="569"/>
      <c r="H229" s="200"/>
      <c r="I229" s="200"/>
      <c r="J229" s="66" t="s">
        <v>651</v>
      </c>
      <c r="K229" s="66" t="s">
        <v>651</v>
      </c>
      <c r="L229"/>
      <c r="M229"/>
    </row>
    <row r="230" spans="3:13" ht="18.75" x14ac:dyDescent="0.25">
      <c r="C230" s="141">
        <f t="shared" si="16"/>
        <v>222</v>
      </c>
      <c r="D230" s="142">
        <v>1400</v>
      </c>
      <c r="E230" s="141" t="s">
        <v>131</v>
      </c>
      <c r="F230" s="141">
        <f t="shared" si="17"/>
        <v>1400</v>
      </c>
      <c r="G230" s="569"/>
      <c r="H230" s="200"/>
      <c r="I230" s="200"/>
      <c r="J230" s="66" t="s">
        <v>651</v>
      </c>
      <c r="K230" s="66" t="s">
        <v>651</v>
      </c>
      <c r="L230"/>
      <c r="M230"/>
    </row>
    <row r="231" spans="3:13" ht="18.75" x14ac:dyDescent="0.25">
      <c r="C231" s="141">
        <f t="shared" si="16"/>
        <v>223</v>
      </c>
      <c r="D231" s="142">
        <v>1400</v>
      </c>
      <c r="E231" s="141" t="s">
        <v>131</v>
      </c>
      <c r="F231" s="141">
        <f t="shared" si="17"/>
        <v>1500</v>
      </c>
      <c r="G231" s="569"/>
      <c r="H231" s="200"/>
      <c r="I231" s="200"/>
      <c r="J231" s="66" t="s">
        <v>651</v>
      </c>
      <c r="K231" s="66" t="s">
        <v>651</v>
      </c>
      <c r="L231"/>
      <c r="M231"/>
    </row>
    <row r="232" spans="3:13" ht="18.75" x14ac:dyDescent="0.25">
      <c r="C232" s="141">
        <f t="shared" si="16"/>
        <v>224</v>
      </c>
      <c r="D232" s="142">
        <v>1400</v>
      </c>
      <c r="E232" s="141" t="s">
        <v>131</v>
      </c>
      <c r="F232" s="141">
        <f t="shared" si="17"/>
        <v>1600</v>
      </c>
      <c r="G232" s="570"/>
      <c r="H232" s="200"/>
      <c r="I232" s="200"/>
      <c r="J232" s="66" t="s">
        <v>651</v>
      </c>
      <c r="K232" s="66" t="s">
        <v>651</v>
      </c>
      <c r="L232"/>
      <c r="M232"/>
    </row>
    <row r="233" spans="3:13" ht="18.75" x14ac:dyDescent="0.25">
      <c r="C233" s="141">
        <f t="shared" si="16"/>
        <v>225</v>
      </c>
      <c r="D233" s="142">
        <v>1500</v>
      </c>
      <c r="E233" s="141" t="s">
        <v>131</v>
      </c>
      <c r="F233" s="141">
        <v>100</v>
      </c>
      <c r="G233" s="568" t="s">
        <v>477</v>
      </c>
      <c r="H233" s="200"/>
      <c r="I233" s="200"/>
      <c r="J233" s="66" t="s">
        <v>651</v>
      </c>
      <c r="K233" s="66" t="s">
        <v>651</v>
      </c>
      <c r="L233"/>
      <c r="M233"/>
    </row>
    <row r="234" spans="3:13" ht="18.75" x14ac:dyDescent="0.25">
      <c r="C234" s="141">
        <f t="shared" si="16"/>
        <v>226</v>
      </c>
      <c r="D234" s="142">
        <v>1500</v>
      </c>
      <c r="E234" s="141" t="s">
        <v>131</v>
      </c>
      <c r="F234" s="141">
        <f t="shared" ref="F234:F248" si="18">F233+100</f>
        <v>200</v>
      </c>
      <c r="G234" s="569"/>
      <c r="H234" s="200"/>
      <c r="I234" s="200"/>
      <c r="J234" s="66" t="s">
        <v>651</v>
      </c>
      <c r="K234" s="66" t="s">
        <v>651</v>
      </c>
      <c r="L234"/>
      <c r="M234"/>
    </row>
    <row r="235" spans="3:13" ht="18.75" x14ac:dyDescent="0.25">
      <c r="C235" s="141">
        <f t="shared" si="16"/>
        <v>227</v>
      </c>
      <c r="D235" s="142">
        <v>1500</v>
      </c>
      <c r="E235" s="141" t="s">
        <v>131</v>
      </c>
      <c r="F235" s="141">
        <f t="shared" si="18"/>
        <v>300</v>
      </c>
      <c r="G235" s="570"/>
      <c r="H235" s="200"/>
      <c r="I235" s="200"/>
      <c r="J235" s="66" t="s">
        <v>651</v>
      </c>
      <c r="K235" s="66" t="s">
        <v>651</v>
      </c>
      <c r="L235"/>
      <c r="M235"/>
    </row>
    <row r="236" spans="3:13" ht="18.75" x14ac:dyDescent="0.25">
      <c r="C236" s="141">
        <f t="shared" si="16"/>
        <v>228</v>
      </c>
      <c r="D236" s="142">
        <v>1500</v>
      </c>
      <c r="E236" s="141" t="s">
        <v>131</v>
      </c>
      <c r="F236" s="141">
        <f t="shared" si="18"/>
        <v>400</v>
      </c>
      <c r="G236" s="568" t="s">
        <v>478</v>
      </c>
      <c r="H236" s="200"/>
      <c r="I236" s="200"/>
      <c r="J236" s="66" t="s">
        <v>651</v>
      </c>
      <c r="K236" s="66" t="s">
        <v>651</v>
      </c>
      <c r="L236"/>
      <c r="M236"/>
    </row>
    <row r="237" spans="3:13" ht="18.75" x14ac:dyDescent="0.25">
      <c r="C237" s="141">
        <f t="shared" si="16"/>
        <v>229</v>
      </c>
      <c r="D237" s="220">
        <v>1500</v>
      </c>
      <c r="E237" s="141" t="s">
        <v>131</v>
      </c>
      <c r="F237" s="141">
        <f t="shared" si="18"/>
        <v>500</v>
      </c>
      <c r="G237" s="569"/>
      <c r="H237" s="200">
        <v>4745641</v>
      </c>
      <c r="I237" s="200">
        <v>395</v>
      </c>
      <c r="J237" s="66">
        <v>5548701</v>
      </c>
      <c r="K237" s="66">
        <v>462</v>
      </c>
      <c r="L237" s="343" t="s">
        <v>798</v>
      </c>
      <c r="M237"/>
    </row>
    <row r="238" spans="3:13" ht="18.75" x14ac:dyDescent="0.25">
      <c r="C238" s="141">
        <f t="shared" si="16"/>
        <v>230</v>
      </c>
      <c r="D238" s="220">
        <v>1500</v>
      </c>
      <c r="E238" s="141" t="s">
        <v>131</v>
      </c>
      <c r="F238" s="141">
        <f t="shared" si="18"/>
        <v>600</v>
      </c>
      <c r="G238" s="569"/>
      <c r="H238" s="200">
        <v>4923247</v>
      </c>
      <c r="I238" s="200">
        <v>410</v>
      </c>
      <c r="J238" s="66">
        <v>5756361</v>
      </c>
      <c r="K238" s="66">
        <v>480</v>
      </c>
      <c r="L238" s="343" t="s">
        <v>799</v>
      </c>
      <c r="M238"/>
    </row>
    <row r="239" spans="3:13" ht="18.75" x14ac:dyDescent="0.25">
      <c r="C239" s="141">
        <f t="shared" si="16"/>
        <v>231</v>
      </c>
      <c r="D239" s="142">
        <v>1500</v>
      </c>
      <c r="E239" s="141" t="s">
        <v>131</v>
      </c>
      <c r="F239" s="141">
        <f t="shared" si="18"/>
        <v>700</v>
      </c>
      <c r="G239" s="569"/>
      <c r="H239" s="200"/>
      <c r="I239" s="200"/>
      <c r="J239" s="66" t="s">
        <v>651</v>
      </c>
      <c r="K239" s="66" t="s">
        <v>651</v>
      </c>
      <c r="L239"/>
      <c r="M239"/>
    </row>
    <row r="240" spans="3:13" ht="18.75" x14ac:dyDescent="0.25">
      <c r="C240" s="141">
        <f t="shared" si="16"/>
        <v>232</v>
      </c>
      <c r="D240" s="220">
        <v>1500</v>
      </c>
      <c r="E240" s="141" t="s">
        <v>131</v>
      </c>
      <c r="F240" s="141">
        <f t="shared" si="18"/>
        <v>800</v>
      </c>
      <c r="G240" s="569"/>
      <c r="H240" s="200">
        <v>10586901</v>
      </c>
      <c r="I240" s="200">
        <v>882</v>
      </c>
      <c r="J240" s="66">
        <v>12378421</v>
      </c>
      <c r="K240" s="66">
        <v>1032</v>
      </c>
      <c r="L240" s="343" t="s">
        <v>800</v>
      </c>
      <c r="M240"/>
    </row>
    <row r="241" spans="3:13" ht="18.75" x14ac:dyDescent="0.25">
      <c r="C241" s="141">
        <f t="shared" si="16"/>
        <v>233</v>
      </c>
      <c r="D241" s="220">
        <v>1500</v>
      </c>
      <c r="E241" s="141" t="s">
        <v>131</v>
      </c>
      <c r="F241" s="141">
        <f t="shared" si="18"/>
        <v>900</v>
      </c>
      <c r="G241" s="569"/>
      <c r="H241" s="200">
        <v>10763184</v>
      </c>
      <c r="I241" s="200">
        <v>897</v>
      </c>
      <c r="J241" s="66">
        <v>12584536</v>
      </c>
      <c r="K241" s="66">
        <v>1049</v>
      </c>
      <c r="L241" s="343" t="s">
        <v>801</v>
      </c>
      <c r="M241"/>
    </row>
    <row r="242" spans="3:13" ht="18.75" x14ac:dyDescent="0.25">
      <c r="C242" s="141">
        <f t="shared" si="16"/>
        <v>234</v>
      </c>
      <c r="D242" s="220">
        <v>1500</v>
      </c>
      <c r="E242" s="141" t="s">
        <v>131</v>
      </c>
      <c r="F242" s="141">
        <f t="shared" si="18"/>
        <v>1000</v>
      </c>
      <c r="G242" s="570"/>
      <c r="H242" s="200">
        <v>10903780</v>
      </c>
      <c r="I242" s="200">
        <v>909</v>
      </c>
      <c r="J242" s="66">
        <v>12748923</v>
      </c>
      <c r="K242" s="66">
        <v>1062</v>
      </c>
      <c r="L242" s="343" t="s">
        <v>802</v>
      </c>
      <c r="M242"/>
    </row>
    <row r="243" spans="3:13" ht="18.75" x14ac:dyDescent="0.25">
      <c r="C243" s="141">
        <f t="shared" si="16"/>
        <v>235</v>
      </c>
      <c r="D243" s="142">
        <v>1500</v>
      </c>
      <c r="E243" s="141" t="s">
        <v>131</v>
      </c>
      <c r="F243" s="141">
        <f t="shared" si="18"/>
        <v>1100</v>
      </c>
      <c r="G243" s="568" t="s">
        <v>476</v>
      </c>
      <c r="H243" s="200"/>
      <c r="I243" s="200"/>
      <c r="J243" s="66" t="s">
        <v>651</v>
      </c>
      <c r="K243" s="66" t="s">
        <v>651</v>
      </c>
      <c r="L243"/>
      <c r="M243"/>
    </row>
    <row r="244" spans="3:13" ht="18.75" x14ac:dyDescent="0.25">
      <c r="C244" s="141">
        <f t="shared" si="16"/>
        <v>236</v>
      </c>
      <c r="D244" s="142">
        <v>1500</v>
      </c>
      <c r="E244" s="141" t="s">
        <v>131</v>
      </c>
      <c r="F244" s="141">
        <f t="shared" si="18"/>
        <v>1200</v>
      </c>
      <c r="G244" s="569"/>
      <c r="H244" s="200"/>
      <c r="I244" s="200"/>
      <c r="J244" s="66" t="s">
        <v>651</v>
      </c>
      <c r="K244" s="66" t="s">
        <v>651</v>
      </c>
      <c r="L244"/>
      <c r="M244"/>
    </row>
    <row r="245" spans="3:13" ht="18.75" x14ac:dyDescent="0.25">
      <c r="C245" s="141">
        <f t="shared" si="16"/>
        <v>237</v>
      </c>
      <c r="D245" s="142">
        <v>1500</v>
      </c>
      <c r="E245" s="141" t="s">
        <v>131</v>
      </c>
      <c r="F245" s="141">
        <f t="shared" si="18"/>
        <v>1300</v>
      </c>
      <c r="G245" s="569"/>
      <c r="H245" s="200"/>
      <c r="I245" s="200"/>
      <c r="J245" s="66" t="s">
        <v>651</v>
      </c>
      <c r="K245" s="66" t="s">
        <v>651</v>
      </c>
      <c r="L245"/>
      <c r="M245"/>
    </row>
    <row r="246" spans="3:13" ht="18.75" x14ac:dyDescent="0.25">
      <c r="C246" s="141">
        <f t="shared" si="16"/>
        <v>238</v>
      </c>
      <c r="D246" s="142">
        <v>1500</v>
      </c>
      <c r="E246" s="141" t="s">
        <v>131</v>
      </c>
      <c r="F246" s="141">
        <f t="shared" si="18"/>
        <v>1400</v>
      </c>
      <c r="G246" s="569"/>
      <c r="H246" s="200"/>
      <c r="I246" s="200"/>
      <c r="J246" s="66" t="s">
        <v>651</v>
      </c>
      <c r="K246" s="66" t="s">
        <v>651</v>
      </c>
      <c r="L246"/>
      <c r="M246"/>
    </row>
    <row r="247" spans="3:13" ht="18.75" x14ac:dyDescent="0.25">
      <c r="C247" s="141">
        <f t="shared" si="16"/>
        <v>239</v>
      </c>
      <c r="D247" s="220">
        <v>1500</v>
      </c>
      <c r="E247" s="141" t="s">
        <v>131</v>
      </c>
      <c r="F247" s="141">
        <f t="shared" si="18"/>
        <v>1500</v>
      </c>
      <c r="G247" s="569"/>
      <c r="H247" s="200">
        <v>14409986</v>
      </c>
      <c r="I247" s="200">
        <v>1201</v>
      </c>
      <c r="J247" s="66">
        <v>16848452</v>
      </c>
      <c r="K247" s="66">
        <v>1404</v>
      </c>
      <c r="L247" s="343" t="s">
        <v>803</v>
      </c>
      <c r="M247"/>
    </row>
    <row r="248" spans="3:13" ht="18.75" x14ac:dyDescent="0.25">
      <c r="C248" s="141">
        <f t="shared" si="16"/>
        <v>240</v>
      </c>
      <c r="D248" s="142">
        <v>1500</v>
      </c>
      <c r="E248" s="141" t="s">
        <v>131</v>
      </c>
      <c r="F248" s="141">
        <f t="shared" si="18"/>
        <v>1600</v>
      </c>
      <c r="G248" s="570"/>
      <c r="H248" s="200"/>
      <c r="I248" s="200"/>
      <c r="J248" s="66" t="s">
        <v>651</v>
      </c>
      <c r="K248" s="66" t="s">
        <v>651</v>
      </c>
      <c r="L248"/>
      <c r="M248"/>
    </row>
    <row r="249" spans="3:13" ht="18.75" x14ac:dyDescent="0.25">
      <c r="C249" s="141">
        <f t="shared" si="16"/>
        <v>241</v>
      </c>
      <c r="D249" s="142">
        <v>1600</v>
      </c>
      <c r="E249" s="141" t="s">
        <v>131</v>
      </c>
      <c r="F249" s="141">
        <v>100</v>
      </c>
      <c r="G249" s="568" t="s">
        <v>477</v>
      </c>
      <c r="H249" s="200"/>
      <c r="I249" s="200"/>
      <c r="J249" s="66" t="s">
        <v>651</v>
      </c>
      <c r="K249" s="66" t="s">
        <v>651</v>
      </c>
      <c r="L249"/>
      <c r="M249"/>
    </row>
    <row r="250" spans="3:13" ht="18.75" x14ac:dyDescent="0.25">
      <c r="C250" s="141">
        <f t="shared" si="16"/>
        <v>242</v>
      </c>
      <c r="D250" s="142">
        <v>1600</v>
      </c>
      <c r="E250" s="141" t="s">
        <v>131</v>
      </c>
      <c r="F250" s="141">
        <f t="shared" ref="F250:F264" si="19">F249+100</f>
        <v>200</v>
      </c>
      <c r="G250" s="569"/>
      <c r="H250" s="200"/>
      <c r="I250" s="200"/>
      <c r="J250" s="66" t="s">
        <v>651</v>
      </c>
      <c r="K250" s="66" t="s">
        <v>651</v>
      </c>
      <c r="L250"/>
      <c r="M250"/>
    </row>
    <row r="251" spans="3:13" ht="18.75" x14ac:dyDescent="0.25">
      <c r="C251" s="141">
        <f t="shared" si="16"/>
        <v>243</v>
      </c>
      <c r="D251" s="142">
        <v>1600</v>
      </c>
      <c r="E251" s="141" t="s">
        <v>131</v>
      </c>
      <c r="F251" s="141">
        <f t="shared" si="19"/>
        <v>300</v>
      </c>
      <c r="G251" s="570"/>
      <c r="H251" s="200"/>
      <c r="I251" s="200"/>
      <c r="J251" s="66" t="s">
        <v>651</v>
      </c>
      <c r="K251" s="66" t="s">
        <v>651</v>
      </c>
      <c r="L251"/>
      <c r="M251"/>
    </row>
    <row r="252" spans="3:13" ht="18.75" x14ac:dyDescent="0.25">
      <c r="C252" s="141">
        <f t="shared" si="16"/>
        <v>244</v>
      </c>
      <c r="D252" s="220">
        <v>1600</v>
      </c>
      <c r="E252" s="141" t="s">
        <v>131</v>
      </c>
      <c r="F252" s="141">
        <f t="shared" si="19"/>
        <v>400</v>
      </c>
      <c r="G252" s="568" t="s">
        <v>478</v>
      </c>
      <c r="H252" s="200">
        <v>4547169</v>
      </c>
      <c r="I252" s="200">
        <v>379</v>
      </c>
      <c r="J252" s="66">
        <v>5316643</v>
      </c>
      <c r="K252" s="66">
        <v>443</v>
      </c>
      <c r="L252" s="343" t="s">
        <v>804</v>
      </c>
      <c r="M252"/>
    </row>
    <row r="253" spans="3:13" ht="18.75" x14ac:dyDescent="0.25">
      <c r="C253" s="141">
        <f t="shared" si="16"/>
        <v>245</v>
      </c>
      <c r="D253" s="220">
        <v>1600</v>
      </c>
      <c r="E253" s="141" t="s">
        <v>131</v>
      </c>
      <c r="F253" s="141">
        <f t="shared" si="19"/>
        <v>500</v>
      </c>
      <c r="G253" s="569"/>
      <c r="H253" s="200">
        <v>4866412</v>
      </c>
      <c r="I253" s="200">
        <v>406</v>
      </c>
      <c r="J253" s="66">
        <v>5689909</v>
      </c>
      <c r="K253" s="66">
        <v>474</v>
      </c>
      <c r="L253" s="343" t="s">
        <v>805</v>
      </c>
      <c r="M253"/>
    </row>
    <row r="254" spans="3:13" ht="18.75" x14ac:dyDescent="0.25">
      <c r="C254" s="141">
        <f t="shared" si="16"/>
        <v>246</v>
      </c>
      <c r="D254" s="220">
        <v>1600</v>
      </c>
      <c r="E254" s="141" t="s">
        <v>131</v>
      </c>
      <c r="F254" s="141">
        <f t="shared" si="19"/>
        <v>600</v>
      </c>
      <c r="G254" s="569"/>
      <c r="H254" s="200">
        <v>5237762</v>
      </c>
      <c r="I254" s="200">
        <v>436</v>
      </c>
      <c r="J254" s="66">
        <v>6124099</v>
      </c>
      <c r="K254" s="66">
        <v>510</v>
      </c>
      <c r="L254" s="343" t="s">
        <v>806</v>
      </c>
      <c r="M254"/>
    </row>
    <row r="255" spans="3:13" ht="18.75" x14ac:dyDescent="0.25">
      <c r="C255" s="141">
        <f t="shared" si="16"/>
        <v>247</v>
      </c>
      <c r="D255" s="142">
        <v>1600</v>
      </c>
      <c r="E255" s="141" t="s">
        <v>131</v>
      </c>
      <c r="F255" s="141">
        <f t="shared" si="19"/>
        <v>700</v>
      </c>
      <c r="G255" s="569"/>
      <c r="H255" s="200"/>
      <c r="I255" s="200"/>
      <c r="J255" s="66" t="s">
        <v>651</v>
      </c>
      <c r="K255" s="66" t="s">
        <v>651</v>
      </c>
      <c r="L255"/>
      <c r="M255"/>
    </row>
    <row r="256" spans="3:13" ht="18.75" x14ac:dyDescent="0.25">
      <c r="C256" s="141">
        <f t="shared" si="16"/>
        <v>248</v>
      </c>
      <c r="D256" s="220">
        <v>1600</v>
      </c>
      <c r="E256" s="141" t="s">
        <v>131</v>
      </c>
      <c r="F256" s="141">
        <f t="shared" si="19"/>
        <v>800</v>
      </c>
      <c r="G256" s="569"/>
      <c r="H256" s="200">
        <v>8950234</v>
      </c>
      <c r="I256" s="200">
        <v>746</v>
      </c>
      <c r="J256" s="66">
        <v>10464797</v>
      </c>
      <c r="K256" s="66">
        <v>872</v>
      </c>
      <c r="L256" s="343" t="s">
        <v>807</v>
      </c>
      <c r="M256"/>
    </row>
    <row r="257" spans="3:13" ht="18.75" x14ac:dyDescent="0.25">
      <c r="C257" s="141">
        <f t="shared" si="16"/>
        <v>249</v>
      </c>
      <c r="D257" s="142">
        <v>1600</v>
      </c>
      <c r="E257" s="141" t="s">
        <v>131</v>
      </c>
      <c r="F257" s="141">
        <f t="shared" si="19"/>
        <v>900</v>
      </c>
      <c r="G257" s="569"/>
      <c r="H257" s="200"/>
      <c r="I257" s="200"/>
      <c r="J257" s="66" t="s">
        <v>651</v>
      </c>
      <c r="K257" s="66" t="s">
        <v>651</v>
      </c>
      <c r="L257"/>
      <c r="M257"/>
    </row>
    <row r="258" spans="3:13" ht="18.75" x14ac:dyDescent="0.25">
      <c r="C258" s="141">
        <f t="shared" si="16"/>
        <v>250</v>
      </c>
      <c r="D258" s="142">
        <v>1600</v>
      </c>
      <c r="E258" s="141" t="s">
        <v>131</v>
      </c>
      <c r="F258" s="141">
        <f t="shared" si="19"/>
        <v>1000</v>
      </c>
      <c r="G258" s="570"/>
      <c r="H258" s="200"/>
      <c r="I258" s="200"/>
      <c r="J258" s="66" t="s">
        <v>651</v>
      </c>
      <c r="K258" s="66" t="s">
        <v>651</v>
      </c>
      <c r="L258"/>
      <c r="M258"/>
    </row>
    <row r="259" spans="3:13" ht="18.75" x14ac:dyDescent="0.25">
      <c r="C259" s="141">
        <f t="shared" si="16"/>
        <v>251</v>
      </c>
      <c r="D259" s="142">
        <v>1600</v>
      </c>
      <c r="E259" s="141" t="s">
        <v>131</v>
      </c>
      <c r="F259" s="141">
        <f t="shared" si="19"/>
        <v>1100</v>
      </c>
      <c r="G259" s="568" t="s">
        <v>476</v>
      </c>
      <c r="H259" s="200"/>
      <c r="I259" s="200"/>
      <c r="J259" s="66" t="s">
        <v>651</v>
      </c>
      <c r="K259" s="66" t="s">
        <v>651</v>
      </c>
      <c r="L259"/>
      <c r="M259"/>
    </row>
    <row r="260" spans="3:13" ht="18.75" x14ac:dyDescent="0.25">
      <c r="C260" s="141">
        <f t="shared" si="16"/>
        <v>252</v>
      </c>
      <c r="D260" s="142">
        <v>1600</v>
      </c>
      <c r="E260" s="141" t="s">
        <v>131</v>
      </c>
      <c r="F260" s="141">
        <f t="shared" si="19"/>
        <v>1200</v>
      </c>
      <c r="G260" s="569"/>
      <c r="H260" s="200"/>
      <c r="I260" s="200"/>
      <c r="J260" s="66" t="s">
        <v>651</v>
      </c>
      <c r="K260" s="66" t="s">
        <v>651</v>
      </c>
      <c r="L260"/>
      <c r="M260"/>
    </row>
    <row r="261" spans="3:13" ht="18.75" x14ac:dyDescent="0.25">
      <c r="C261" s="141">
        <f t="shared" si="16"/>
        <v>253</v>
      </c>
      <c r="D261" s="142">
        <v>1600</v>
      </c>
      <c r="E261" s="141" t="s">
        <v>131</v>
      </c>
      <c r="F261" s="141">
        <f t="shared" si="19"/>
        <v>1300</v>
      </c>
      <c r="G261" s="569"/>
      <c r="H261" s="200"/>
      <c r="I261" s="200"/>
      <c r="J261" s="66" t="s">
        <v>651</v>
      </c>
      <c r="K261" s="66" t="s">
        <v>651</v>
      </c>
      <c r="L261"/>
      <c r="M261"/>
    </row>
    <row r="262" spans="3:13" ht="18.75" x14ac:dyDescent="0.25">
      <c r="C262" s="141">
        <f t="shared" si="16"/>
        <v>254</v>
      </c>
      <c r="D262" s="142">
        <v>1600</v>
      </c>
      <c r="E262" s="141" t="s">
        <v>131</v>
      </c>
      <c r="F262" s="141">
        <f t="shared" si="19"/>
        <v>1400</v>
      </c>
      <c r="G262" s="569"/>
      <c r="H262" s="200"/>
      <c r="I262" s="200"/>
      <c r="J262" s="66" t="s">
        <v>651</v>
      </c>
      <c r="K262" s="66" t="s">
        <v>651</v>
      </c>
      <c r="L262"/>
      <c r="M262"/>
    </row>
    <row r="263" spans="3:13" ht="18.75" x14ac:dyDescent="0.25">
      <c r="C263" s="141">
        <f t="shared" si="16"/>
        <v>255</v>
      </c>
      <c r="D263" s="142">
        <v>1600</v>
      </c>
      <c r="E263" s="141" t="s">
        <v>131</v>
      </c>
      <c r="F263" s="141">
        <f t="shared" si="19"/>
        <v>1500</v>
      </c>
      <c r="G263" s="569"/>
      <c r="H263" s="200"/>
      <c r="I263" s="200"/>
      <c r="J263" s="66" t="s">
        <v>651</v>
      </c>
      <c r="K263" s="66" t="s">
        <v>651</v>
      </c>
      <c r="L263"/>
      <c r="M263"/>
    </row>
    <row r="264" spans="3:13" ht="18.75" x14ac:dyDescent="0.25">
      <c r="C264" s="141">
        <f t="shared" si="16"/>
        <v>256</v>
      </c>
      <c r="D264" s="142">
        <v>1600</v>
      </c>
      <c r="E264" s="141" t="s">
        <v>131</v>
      </c>
      <c r="F264" s="141">
        <f t="shared" si="19"/>
        <v>1600</v>
      </c>
      <c r="G264" s="570"/>
      <c r="H264" s="200"/>
      <c r="I264" s="200"/>
      <c r="J264" s="66" t="s">
        <v>651</v>
      </c>
      <c r="K264" s="66" t="s">
        <v>651</v>
      </c>
      <c r="L264"/>
      <c r="M264"/>
    </row>
    <row r="267" spans="3:13" ht="35.25" customHeight="1" x14ac:dyDescent="0.25">
      <c r="C267" s="382" t="s">
        <v>605</v>
      </c>
      <c r="D267" s="382"/>
      <c r="E267" s="382"/>
      <c r="F267" s="382"/>
      <c r="G267" s="382"/>
      <c r="H267" s="382"/>
      <c r="I267" s="382"/>
    </row>
  </sheetData>
  <autoFilter ref="C8:K264" xr:uid="{69581683-D2B2-46CE-BE37-6E76E096D42F}"/>
  <mergeCells count="56">
    <mergeCell ref="G188:G194"/>
    <mergeCell ref="G195:G200"/>
    <mergeCell ref="G163:G168"/>
    <mergeCell ref="G169:G171"/>
    <mergeCell ref="G172:G178"/>
    <mergeCell ref="G179:G184"/>
    <mergeCell ref="G185:G187"/>
    <mergeCell ref="G233:G235"/>
    <mergeCell ref="G236:G242"/>
    <mergeCell ref="G243:G248"/>
    <mergeCell ref="C267:I267"/>
    <mergeCell ref="G204:G210"/>
    <mergeCell ref="G252:G258"/>
    <mergeCell ref="G259:G264"/>
    <mergeCell ref="G211:G216"/>
    <mergeCell ref="G217:G219"/>
    <mergeCell ref="G249:G251"/>
    <mergeCell ref="G220:G226"/>
    <mergeCell ref="G227:G232"/>
    <mergeCell ref="G201:G203"/>
    <mergeCell ref="G140:G146"/>
    <mergeCell ref="G83:G88"/>
    <mergeCell ref="G89:G91"/>
    <mergeCell ref="G92:G98"/>
    <mergeCell ref="G99:G104"/>
    <mergeCell ref="G105:G107"/>
    <mergeCell ref="G108:G114"/>
    <mergeCell ref="G115:G120"/>
    <mergeCell ref="G121:G123"/>
    <mergeCell ref="G124:G130"/>
    <mergeCell ref="G131:G136"/>
    <mergeCell ref="G137:G139"/>
    <mergeCell ref="G147:G152"/>
    <mergeCell ref="G153:G155"/>
    <mergeCell ref="G156:G162"/>
    <mergeCell ref="G76:G82"/>
    <mergeCell ref="G19:G24"/>
    <mergeCell ref="G25:G27"/>
    <mergeCell ref="G28:G34"/>
    <mergeCell ref="G35:G40"/>
    <mergeCell ref="G41:G43"/>
    <mergeCell ref="G44:G50"/>
    <mergeCell ref="G51:G56"/>
    <mergeCell ref="G57:G59"/>
    <mergeCell ref="G67:G72"/>
    <mergeCell ref="G73:G75"/>
    <mergeCell ref="I5:I7"/>
    <mergeCell ref="H4:I4"/>
    <mergeCell ref="J3:K4"/>
    <mergeCell ref="G12:G18"/>
    <mergeCell ref="K5:K7"/>
    <mergeCell ref="J5:J7"/>
    <mergeCell ref="C5:G5"/>
    <mergeCell ref="D6:F6"/>
    <mergeCell ref="G9:G11"/>
    <mergeCell ref="H5:H7"/>
  </mergeCells>
  <pageMargins left="0.11811023622047245" right="0.11811023622047245" top="0.15748031496062992" bottom="0.15748031496062992" header="0.11811023622047245" footer="0.11811023622047245"/>
  <pageSetup paperSize="9" scale="54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1FB3-FB80-41A9-9AD0-7BBA96A0BF9D}">
  <sheetPr>
    <tabColor rgb="FF00B0F0"/>
    <pageSetUpPr fitToPage="1"/>
  </sheetPr>
  <dimension ref="C1:L267"/>
  <sheetViews>
    <sheetView showGridLines="0" zoomScale="85" zoomScaleNormal="85" workbookViewId="0">
      <selection activeCell="K143" sqref="K143"/>
    </sheetView>
  </sheetViews>
  <sheetFormatPr defaultRowHeight="15" x14ac:dyDescent="0.25"/>
  <cols>
    <col min="6" max="6" width="8.42578125" bestFit="1" customWidth="1"/>
    <col min="7" max="7" width="14.5703125" customWidth="1"/>
    <col min="8" max="9" width="13.42578125" customWidth="1"/>
    <col min="10" max="10" width="13.42578125" bestFit="1" customWidth="1"/>
    <col min="11" max="11" width="12.85546875" bestFit="1" customWidth="1"/>
    <col min="12" max="12" width="54.7109375" customWidth="1"/>
  </cols>
  <sheetData>
    <row r="1" spans="3:11" ht="15.75" x14ac:dyDescent="0.25">
      <c r="J1" s="327"/>
      <c r="K1" s="328" t="s">
        <v>333</v>
      </c>
    </row>
    <row r="2" spans="3:11" ht="16.5" thickBot="1" x14ac:dyDescent="0.3">
      <c r="J2" s="327"/>
      <c r="K2" s="329">
        <v>12000</v>
      </c>
    </row>
    <row r="3" spans="3:11" x14ac:dyDescent="0.25">
      <c r="J3" s="564"/>
      <c r="K3" s="565"/>
    </row>
    <row r="4" spans="3:11" ht="20.25" customHeight="1" thickBot="1" x14ac:dyDescent="0.3">
      <c r="H4" s="373" t="s">
        <v>612</v>
      </c>
      <c r="I4" s="482"/>
      <c r="J4" s="566"/>
      <c r="K4" s="567"/>
    </row>
    <row r="5" spans="3:11" ht="41.25" customHeight="1" thickBot="1" x14ac:dyDescent="0.3">
      <c r="C5" s="573" t="s">
        <v>581</v>
      </c>
      <c r="D5" s="574"/>
      <c r="E5" s="574"/>
      <c r="F5" s="574"/>
      <c r="G5" s="582"/>
      <c r="H5" s="578" t="s">
        <v>332</v>
      </c>
      <c r="I5" s="586" t="s">
        <v>331</v>
      </c>
      <c r="J5" s="571" t="s">
        <v>332</v>
      </c>
      <c r="K5" s="583" t="s">
        <v>331</v>
      </c>
    </row>
    <row r="6" spans="3:11" ht="29.25" customHeight="1" x14ac:dyDescent="0.25">
      <c r="C6" s="140"/>
      <c r="D6" s="575" t="s">
        <v>471</v>
      </c>
      <c r="E6" s="576"/>
      <c r="F6" s="577"/>
      <c r="G6" s="144" t="s">
        <v>472</v>
      </c>
      <c r="H6" s="453"/>
      <c r="I6" s="587"/>
      <c r="J6" s="451"/>
      <c r="K6" s="584"/>
    </row>
    <row r="7" spans="3:11" ht="15.75" x14ac:dyDescent="0.25">
      <c r="C7" s="148" t="s">
        <v>138</v>
      </c>
      <c r="D7" s="219" t="s">
        <v>136</v>
      </c>
      <c r="E7" s="219" t="s">
        <v>131</v>
      </c>
      <c r="F7" s="219" t="s">
        <v>116</v>
      </c>
      <c r="G7" s="145" t="s">
        <v>479</v>
      </c>
      <c r="H7" s="524"/>
      <c r="I7" s="588"/>
      <c r="J7" s="572"/>
      <c r="K7" s="585"/>
    </row>
    <row r="8" spans="3:11" ht="15.75" x14ac:dyDescent="0.25">
      <c r="C8" s="148"/>
      <c r="D8" s="219" t="s">
        <v>473</v>
      </c>
      <c r="E8" s="219" t="s">
        <v>131</v>
      </c>
      <c r="F8" s="219" t="s">
        <v>473</v>
      </c>
      <c r="G8" s="147"/>
      <c r="H8" s="125"/>
      <c r="I8" s="125"/>
      <c r="J8" s="125"/>
      <c r="K8" s="125"/>
    </row>
    <row r="9" spans="3:11" ht="18.75" customHeight="1" x14ac:dyDescent="0.25">
      <c r="C9" s="141">
        <v>1</v>
      </c>
      <c r="D9" s="142">
        <v>100</v>
      </c>
      <c r="E9" s="141" t="s">
        <v>131</v>
      </c>
      <c r="F9" s="141">
        <v>100</v>
      </c>
      <c r="G9" s="162" t="s">
        <v>474</v>
      </c>
      <c r="H9" s="200" t="s">
        <v>651</v>
      </c>
      <c r="I9" s="200" t="s">
        <v>651</v>
      </c>
      <c r="J9" s="66" t="s">
        <v>651</v>
      </c>
      <c r="K9" s="66" t="s">
        <v>651</v>
      </c>
    </row>
    <row r="10" spans="3:11" ht="18.75" x14ac:dyDescent="0.25">
      <c r="C10" s="141">
        <f>C9+1</f>
        <v>2</v>
      </c>
      <c r="D10" s="142">
        <v>100</v>
      </c>
      <c r="E10" s="141" t="s">
        <v>131</v>
      </c>
      <c r="F10" s="141">
        <f t="shared" ref="F10:F24" si="0">F9+100</f>
        <v>200</v>
      </c>
      <c r="G10" s="162" t="s">
        <v>474</v>
      </c>
      <c r="H10" s="200" t="s">
        <v>651</v>
      </c>
      <c r="I10" s="200" t="s">
        <v>651</v>
      </c>
      <c r="J10" s="66" t="s">
        <v>651</v>
      </c>
      <c r="K10" s="66" t="s">
        <v>651</v>
      </c>
    </row>
    <row r="11" spans="3:11" ht="18.75" x14ac:dyDescent="0.25">
      <c r="C11" s="141">
        <f t="shared" ref="C11:C74" si="1">C10+1</f>
        <v>3</v>
      </c>
      <c r="D11" s="142">
        <v>100</v>
      </c>
      <c r="E11" s="141" t="s">
        <v>131</v>
      </c>
      <c r="F11" s="141">
        <f t="shared" si="0"/>
        <v>300</v>
      </c>
      <c r="G11" s="162" t="s">
        <v>474</v>
      </c>
      <c r="H11" s="200" t="s">
        <v>651</v>
      </c>
      <c r="I11" s="200" t="s">
        <v>651</v>
      </c>
      <c r="J11" s="66" t="s">
        <v>651</v>
      </c>
      <c r="K11" s="66" t="s">
        <v>651</v>
      </c>
    </row>
    <row r="12" spans="3:11" ht="18.75" customHeight="1" x14ac:dyDescent="0.25">
      <c r="C12" s="141">
        <f t="shared" si="1"/>
        <v>4</v>
      </c>
      <c r="D12" s="142">
        <v>100</v>
      </c>
      <c r="E12" s="141" t="s">
        <v>131</v>
      </c>
      <c r="F12" s="141">
        <f t="shared" si="0"/>
        <v>400</v>
      </c>
      <c r="G12" s="162" t="s">
        <v>475</v>
      </c>
      <c r="H12" s="200" t="s">
        <v>651</v>
      </c>
      <c r="I12" s="200" t="s">
        <v>651</v>
      </c>
      <c r="J12" s="66" t="s">
        <v>651</v>
      </c>
      <c r="K12" s="66" t="s">
        <v>651</v>
      </c>
    </row>
    <row r="13" spans="3:11" ht="18.75" x14ac:dyDescent="0.25">
      <c r="C13" s="141">
        <f t="shared" si="1"/>
        <v>5</v>
      </c>
      <c r="D13" s="142">
        <v>100</v>
      </c>
      <c r="E13" s="141" t="s">
        <v>131</v>
      </c>
      <c r="F13" s="141">
        <f t="shared" si="0"/>
        <v>500</v>
      </c>
      <c r="G13" s="162" t="s">
        <v>475</v>
      </c>
      <c r="H13" s="200" t="s">
        <v>651</v>
      </c>
      <c r="I13" s="200" t="s">
        <v>651</v>
      </c>
      <c r="J13" s="66" t="s">
        <v>651</v>
      </c>
      <c r="K13" s="66" t="s">
        <v>651</v>
      </c>
    </row>
    <row r="14" spans="3:11" ht="18.75" x14ac:dyDescent="0.25">
      <c r="C14" s="141">
        <f t="shared" si="1"/>
        <v>6</v>
      </c>
      <c r="D14" s="142">
        <v>100</v>
      </c>
      <c r="E14" s="141" t="s">
        <v>131</v>
      </c>
      <c r="F14" s="141">
        <f t="shared" si="0"/>
        <v>600</v>
      </c>
      <c r="G14" s="162" t="s">
        <v>475</v>
      </c>
      <c r="H14" s="200" t="s">
        <v>651</v>
      </c>
      <c r="I14" s="200" t="s">
        <v>651</v>
      </c>
      <c r="J14" s="66" t="s">
        <v>651</v>
      </c>
      <c r="K14" s="66" t="s">
        <v>651</v>
      </c>
    </row>
    <row r="15" spans="3:11" ht="18.75" x14ac:dyDescent="0.25">
      <c r="C15" s="141">
        <f t="shared" si="1"/>
        <v>7</v>
      </c>
      <c r="D15" s="142">
        <v>100</v>
      </c>
      <c r="E15" s="141" t="s">
        <v>131</v>
      </c>
      <c r="F15" s="141">
        <f t="shared" si="0"/>
        <v>700</v>
      </c>
      <c r="G15" s="162" t="s">
        <v>475</v>
      </c>
      <c r="H15" s="200" t="s">
        <v>651</v>
      </c>
      <c r="I15" s="200" t="s">
        <v>651</v>
      </c>
      <c r="J15" s="66" t="s">
        <v>651</v>
      </c>
      <c r="K15" s="66" t="s">
        <v>651</v>
      </c>
    </row>
    <row r="16" spans="3:11" ht="18.75" x14ac:dyDescent="0.25">
      <c r="C16" s="141">
        <f t="shared" si="1"/>
        <v>8</v>
      </c>
      <c r="D16" s="142">
        <v>100</v>
      </c>
      <c r="E16" s="141" t="s">
        <v>131</v>
      </c>
      <c r="F16" s="141">
        <f t="shared" si="0"/>
        <v>800</v>
      </c>
      <c r="G16" s="162" t="s">
        <v>475</v>
      </c>
      <c r="H16" s="200" t="s">
        <v>651</v>
      </c>
      <c r="I16" s="200" t="s">
        <v>651</v>
      </c>
      <c r="J16" s="66" t="s">
        <v>651</v>
      </c>
      <c r="K16" s="66" t="s">
        <v>651</v>
      </c>
    </row>
    <row r="17" spans="3:12" ht="18.75" x14ac:dyDescent="0.25">
      <c r="C17" s="141">
        <f t="shared" si="1"/>
        <v>9</v>
      </c>
      <c r="D17" s="142">
        <v>100</v>
      </c>
      <c r="E17" s="141" t="s">
        <v>131</v>
      </c>
      <c r="F17" s="141">
        <f t="shared" si="0"/>
        <v>900</v>
      </c>
      <c r="G17" s="162" t="s">
        <v>475</v>
      </c>
      <c r="H17" s="200" t="s">
        <v>651</v>
      </c>
      <c r="I17" s="200" t="s">
        <v>651</v>
      </c>
      <c r="J17" s="66" t="s">
        <v>651</v>
      </c>
      <c r="K17" s="66" t="s">
        <v>651</v>
      </c>
    </row>
    <row r="18" spans="3:12" ht="18.75" x14ac:dyDescent="0.25">
      <c r="C18" s="141">
        <f t="shared" si="1"/>
        <v>10</v>
      </c>
      <c r="D18" s="142">
        <v>100</v>
      </c>
      <c r="E18" s="141" t="s">
        <v>131</v>
      </c>
      <c r="F18" s="141">
        <f t="shared" si="0"/>
        <v>1000</v>
      </c>
      <c r="G18" s="162" t="s">
        <v>475</v>
      </c>
      <c r="H18" s="200" t="s">
        <v>651</v>
      </c>
      <c r="I18" s="200" t="s">
        <v>651</v>
      </c>
      <c r="J18" s="66" t="s">
        <v>651</v>
      </c>
      <c r="K18" s="66" t="s">
        <v>651</v>
      </c>
    </row>
    <row r="19" spans="3:12" ht="18.75" x14ac:dyDescent="0.25">
      <c r="C19" s="141">
        <f t="shared" si="1"/>
        <v>11</v>
      </c>
      <c r="D19" s="142">
        <v>100</v>
      </c>
      <c r="E19" s="141" t="s">
        <v>131</v>
      </c>
      <c r="F19" s="141">
        <f t="shared" si="0"/>
        <v>1100</v>
      </c>
      <c r="G19" s="162" t="s">
        <v>476</v>
      </c>
      <c r="H19" s="200" t="s">
        <v>651</v>
      </c>
      <c r="I19" s="200" t="s">
        <v>651</v>
      </c>
      <c r="J19" s="66" t="s">
        <v>651</v>
      </c>
      <c r="K19" s="66" t="s">
        <v>651</v>
      </c>
    </row>
    <row r="20" spans="3:12" ht="18.75" x14ac:dyDescent="0.25">
      <c r="C20" s="141">
        <f t="shared" si="1"/>
        <v>12</v>
      </c>
      <c r="D20" s="142">
        <v>100</v>
      </c>
      <c r="E20" s="141" t="s">
        <v>131</v>
      </c>
      <c r="F20" s="141">
        <f t="shared" si="0"/>
        <v>1200</v>
      </c>
      <c r="G20" s="162" t="s">
        <v>476</v>
      </c>
      <c r="H20" s="200" t="s">
        <v>651</v>
      </c>
      <c r="I20" s="200" t="s">
        <v>651</v>
      </c>
      <c r="J20" s="66" t="s">
        <v>651</v>
      </c>
      <c r="K20" s="66" t="s">
        <v>651</v>
      </c>
    </row>
    <row r="21" spans="3:12" ht="18.75" x14ac:dyDescent="0.25">
      <c r="C21" s="141">
        <f t="shared" si="1"/>
        <v>13</v>
      </c>
      <c r="D21" s="142">
        <v>100</v>
      </c>
      <c r="E21" s="141" t="s">
        <v>131</v>
      </c>
      <c r="F21" s="141">
        <f t="shared" si="0"/>
        <v>1300</v>
      </c>
      <c r="G21" s="162" t="s">
        <v>476</v>
      </c>
      <c r="H21" s="200" t="s">
        <v>651</v>
      </c>
      <c r="I21" s="200" t="s">
        <v>651</v>
      </c>
      <c r="J21" s="66" t="s">
        <v>651</v>
      </c>
      <c r="K21" s="66" t="s">
        <v>651</v>
      </c>
    </row>
    <row r="22" spans="3:12" ht="18.75" x14ac:dyDescent="0.25">
      <c r="C22" s="141">
        <f t="shared" si="1"/>
        <v>14</v>
      </c>
      <c r="D22" s="142">
        <v>100</v>
      </c>
      <c r="E22" s="141" t="s">
        <v>131</v>
      </c>
      <c r="F22" s="141">
        <f t="shared" si="0"/>
        <v>1400</v>
      </c>
      <c r="G22" s="162" t="s">
        <v>476</v>
      </c>
      <c r="H22" s="200" t="s">
        <v>651</v>
      </c>
      <c r="I22" s="200" t="s">
        <v>651</v>
      </c>
      <c r="J22" s="66" t="s">
        <v>651</v>
      </c>
      <c r="K22" s="66" t="s">
        <v>651</v>
      </c>
    </row>
    <row r="23" spans="3:12" ht="18.75" x14ac:dyDescent="0.25">
      <c r="C23" s="141">
        <f t="shared" si="1"/>
        <v>15</v>
      </c>
      <c r="D23" s="142">
        <v>100</v>
      </c>
      <c r="E23" s="141" t="s">
        <v>131</v>
      </c>
      <c r="F23" s="141">
        <f t="shared" si="0"/>
        <v>1500</v>
      </c>
      <c r="G23" s="162" t="s">
        <v>476</v>
      </c>
      <c r="H23" s="200" t="s">
        <v>651</v>
      </c>
      <c r="I23" s="200" t="s">
        <v>651</v>
      </c>
      <c r="J23" s="66" t="s">
        <v>651</v>
      </c>
      <c r="K23" s="66" t="s">
        <v>651</v>
      </c>
    </row>
    <row r="24" spans="3:12" ht="18.75" x14ac:dyDescent="0.25">
      <c r="C24" s="141">
        <f t="shared" si="1"/>
        <v>16</v>
      </c>
      <c r="D24" s="142">
        <v>100</v>
      </c>
      <c r="E24" s="141" t="s">
        <v>131</v>
      </c>
      <c r="F24" s="141">
        <f t="shared" si="0"/>
        <v>1600</v>
      </c>
      <c r="G24" s="162" t="s">
        <v>476</v>
      </c>
      <c r="H24" s="200" t="s">
        <v>651</v>
      </c>
      <c r="I24" s="200" t="s">
        <v>651</v>
      </c>
      <c r="J24" s="66" t="s">
        <v>651</v>
      </c>
      <c r="K24" s="66" t="s">
        <v>651</v>
      </c>
    </row>
    <row r="25" spans="3:12" ht="18.75" x14ac:dyDescent="0.25">
      <c r="C25" s="141">
        <f t="shared" si="1"/>
        <v>17</v>
      </c>
      <c r="D25" s="220">
        <v>200</v>
      </c>
      <c r="E25" s="141" t="s">
        <v>131</v>
      </c>
      <c r="F25" s="141">
        <v>100</v>
      </c>
      <c r="G25" s="162" t="s">
        <v>474</v>
      </c>
      <c r="H25" s="202">
        <v>1571228</v>
      </c>
      <c r="I25" s="202">
        <v>131</v>
      </c>
      <c r="J25" s="121">
        <v>1837113</v>
      </c>
      <c r="K25" s="121">
        <v>153</v>
      </c>
      <c r="L25" s="343" t="s">
        <v>684</v>
      </c>
    </row>
    <row r="26" spans="3:12" ht="18.75" x14ac:dyDescent="0.25">
      <c r="C26" s="141">
        <f t="shared" si="1"/>
        <v>18</v>
      </c>
      <c r="D26" s="220">
        <v>200</v>
      </c>
      <c r="E26" s="141" t="s">
        <v>131</v>
      </c>
      <c r="F26" s="141">
        <f t="shared" ref="F26:F40" si="2">F25+100</f>
        <v>200</v>
      </c>
      <c r="G26" s="162" t="s">
        <v>474</v>
      </c>
      <c r="H26" s="202">
        <v>1600014</v>
      </c>
      <c r="I26" s="202">
        <v>133</v>
      </c>
      <c r="J26" s="121">
        <v>1870770</v>
      </c>
      <c r="K26" s="121">
        <v>156</v>
      </c>
      <c r="L26" s="343" t="s">
        <v>685</v>
      </c>
    </row>
    <row r="27" spans="3:12" ht="18.75" x14ac:dyDescent="0.25">
      <c r="C27" s="141">
        <f t="shared" si="1"/>
        <v>19</v>
      </c>
      <c r="D27" s="220">
        <v>200</v>
      </c>
      <c r="E27" s="141" t="s">
        <v>131</v>
      </c>
      <c r="F27" s="141">
        <f t="shared" si="2"/>
        <v>300</v>
      </c>
      <c r="G27" s="162" t="s">
        <v>474</v>
      </c>
      <c r="H27" s="202">
        <v>1631617</v>
      </c>
      <c r="I27" s="202">
        <v>136</v>
      </c>
      <c r="J27" s="121">
        <v>1907720</v>
      </c>
      <c r="K27" s="121">
        <v>159</v>
      </c>
      <c r="L27" s="343" t="s">
        <v>686</v>
      </c>
    </row>
    <row r="28" spans="3:12" ht="18.75" x14ac:dyDescent="0.25">
      <c r="C28" s="141">
        <f t="shared" si="1"/>
        <v>20</v>
      </c>
      <c r="D28" s="142">
        <v>200</v>
      </c>
      <c r="E28" s="141" t="s">
        <v>131</v>
      </c>
      <c r="F28" s="141">
        <f t="shared" si="2"/>
        <v>400</v>
      </c>
      <c r="G28" s="162" t="s">
        <v>475</v>
      </c>
      <c r="H28" s="200" t="s">
        <v>651</v>
      </c>
      <c r="I28" s="200" t="s">
        <v>651</v>
      </c>
      <c r="J28" s="66" t="s">
        <v>651</v>
      </c>
      <c r="K28" s="66" t="s">
        <v>651</v>
      </c>
    </row>
    <row r="29" spans="3:12" ht="18.75" x14ac:dyDescent="0.25">
      <c r="C29" s="141">
        <f t="shared" si="1"/>
        <v>21</v>
      </c>
      <c r="D29" s="142">
        <v>200</v>
      </c>
      <c r="E29" s="141" t="s">
        <v>131</v>
      </c>
      <c r="F29" s="141">
        <f t="shared" si="2"/>
        <v>500</v>
      </c>
      <c r="G29" s="162" t="s">
        <v>475</v>
      </c>
      <c r="H29" s="200" t="s">
        <v>651</v>
      </c>
      <c r="I29" s="200" t="s">
        <v>651</v>
      </c>
      <c r="J29" s="66" t="s">
        <v>651</v>
      </c>
      <c r="K29" s="66" t="s">
        <v>651</v>
      </c>
    </row>
    <row r="30" spans="3:12" ht="18.75" x14ac:dyDescent="0.25">
      <c r="C30" s="141">
        <f t="shared" si="1"/>
        <v>22</v>
      </c>
      <c r="D30" s="142">
        <v>200</v>
      </c>
      <c r="E30" s="141" t="s">
        <v>131</v>
      </c>
      <c r="F30" s="141">
        <f t="shared" si="2"/>
        <v>600</v>
      </c>
      <c r="G30" s="162" t="s">
        <v>475</v>
      </c>
      <c r="H30" s="200" t="s">
        <v>651</v>
      </c>
      <c r="I30" s="200" t="s">
        <v>651</v>
      </c>
      <c r="J30" s="66" t="s">
        <v>651</v>
      </c>
      <c r="K30" s="66" t="s">
        <v>651</v>
      </c>
    </row>
    <row r="31" spans="3:12" ht="18.75" x14ac:dyDescent="0.25">
      <c r="C31" s="141">
        <f t="shared" si="1"/>
        <v>23</v>
      </c>
      <c r="D31" s="220">
        <v>200</v>
      </c>
      <c r="E31" s="141" t="s">
        <v>131</v>
      </c>
      <c r="F31" s="141">
        <f t="shared" si="2"/>
        <v>700</v>
      </c>
      <c r="G31" s="162" t="s">
        <v>475</v>
      </c>
      <c r="H31" s="202" t="s">
        <v>651</v>
      </c>
      <c r="I31" s="202" t="s">
        <v>651</v>
      </c>
      <c r="J31" s="121" t="s">
        <v>651</v>
      </c>
      <c r="K31" s="121" t="s">
        <v>651</v>
      </c>
    </row>
    <row r="32" spans="3:12" ht="18.75" x14ac:dyDescent="0.25">
      <c r="C32" s="141">
        <f t="shared" si="1"/>
        <v>24</v>
      </c>
      <c r="D32" s="142">
        <v>200</v>
      </c>
      <c r="E32" s="141" t="s">
        <v>131</v>
      </c>
      <c r="F32" s="141">
        <f t="shared" si="2"/>
        <v>800</v>
      </c>
      <c r="G32" s="162" t="s">
        <v>475</v>
      </c>
      <c r="H32" s="200" t="s">
        <v>651</v>
      </c>
      <c r="I32" s="200" t="s">
        <v>651</v>
      </c>
      <c r="J32" s="66" t="s">
        <v>651</v>
      </c>
      <c r="K32" s="66" t="s">
        <v>651</v>
      </c>
    </row>
    <row r="33" spans="3:12" ht="18.75" x14ac:dyDescent="0.25">
      <c r="C33" s="141">
        <f t="shared" si="1"/>
        <v>25</v>
      </c>
      <c r="D33" s="142">
        <v>200</v>
      </c>
      <c r="E33" s="141" t="s">
        <v>131</v>
      </c>
      <c r="F33" s="141">
        <f t="shared" si="2"/>
        <v>900</v>
      </c>
      <c r="G33" s="162" t="s">
        <v>475</v>
      </c>
      <c r="H33" s="200" t="s">
        <v>651</v>
      </c>
      <c r="I33" s="200" t="s">
        <v>651</v>
      </c>
      <c r="J33" s="66" t="s">
        <v>651</v>
      </c>
      <c r="K33" s="66" t="s">
        <v>651</v>
      </c>
    </row>
    <row r="34" spans="3:12" ht="18.75" x14ac:dyDescent="0.25">
      <c r="C34" s="141">
        <f t="shared" si="1"/>
        <v>26</v>
      </c>
      <c r="D34" s="142">
        <v>200</v>
      </c>
      <c r="E34" s="141" t="s">
        <v>131</v>
      </c>
      <c r="F34" s="141">
        <f t="shared" si="2"/>
        <v>1000</v>
      </c>
      <c r="G34" s="162" t="s">
        <v>475</v>
      </c>
      <c r="H34" s="200" t="s">
        <v>651</v>
      </c>
      <c r="I34" s="200" t="s">
        <v>651</v>
      </c>
      <c r="J34" s="66" t="s">
        <v>651</v>
      </c>
      <c r="K34" s="66" t="s">
        <v>651</v>
      </c>
    </row>
    <row r="35" spans="3:12" ht="18.75" x14ac:dyDescent="0.25">
      <c r="C35" s="141">
        <f t="shared" si="1"/>
        <v>27</v>
      </c>
      <c r="D35" s="142">
        <v>200</v>
      </c>
      <c r="E35" s="141" t="s">
        <v>131</v>
      </c>
      <c r="F35" s="141">
        <f t="shared" si="2"/>
        <v>1100</v>
      </c>
      <c r="G35" s="162" t="s">
        <v>476</v>
      </c>
      <c r="H35" s="200" t="s">
        <v>651</v>
      </c>
      <c r="I35" s="200" t="s">
        <v>651</v>
      </c>
      <c r="J35" s="66" t="s">
        <v>651</v>
      </c>
      <c r="K35" s="66" t="s">
        <v>651</v>
      </c>
    </row>
    <row r="36" spans="3:12" ht="18.75" x14ac:dyDescent="0.25">
      <c r="C36" s="141">
        <f t="shared" si="1"/>
        <v>28</v>
      </c>
      <c r="D36" s="142">
        <v>200</v>
      </c>
      <c r="E36" s="141" t="s">
        <v>131</v>
      </c>
      <c r="F36" s="141">
        <f t="shared" si="2"/>
        <v>1200</v>
      </c>
      <c r="G36" s="162" t="s">
        <v>476</v>
      </c>
      <c r="H36" s="200" t="s">
        <v>651</v>
      </c>
      <c r="I36" s="200" t="s">
        <v>651</v>
      </c>
      <c r="J36" s="66" t="s">
        <v>651</v>
      </c>
      <c r="K36" s="66" t="s">
        <v>651</v>
      </c>
    </row>
    <row r="37" spans="3:12" ht="18.75" x14ac:dyDescent="0.25">
      <c r="C37" s="141">
        <f t="shared" si="1"/>
        <v>29</v>
      </c>
      <c r="D37" s="142">
        <v>200</v>
      </c>
      <c r="E37" s="141" t="s">
        <v>131</v>
      </c>
      <c r="F37" s="141">
        <f t="shared" si="2"/>
        <v>1300</v>
      </c>
      <c r="G37" s="162" t="s">
        <v>476</v>
      </c>
      <c r="H37" s="200" t="s">
        <v>651</v>
      </c>
      <c r="I37" s="200" t="s">
        <v>651</v>
      </c>
      <c r="J37" s="66" t="s">
        <v>651</v>
      </c>
      <c r="K37" s="66" t="s">
        <v>651</v>
      </c>
    </row>
    <row r="38" spans="3:12" ht="18.75" x14ac:dyDescent="0.25">
      <c r="C38" s="141">
        <f t="shared" si="1"/>
        <v>30</v>
      </c>
      <c r="D38" s="142">
        <v>200</v>
      </c>
      <c r="E38" s="141" t="s">
        <v>131</v>
      </c>
      <c r="F38" s="141">
        <f t="shared" si="2"/>
        <v>1400</v>
      </c>
      <c r="G38" s="162" t="s">
        <v>476</v>
      </c>
      <c r="H38" s="200" t="s">
        <v>651</v>
      </c>
      <c r="I38" s="200" t="s">
        <v>651</v>
      </c>
      <c r="J38" s="66" t="s">
        <v>651</v>
      </c>
      <c r="K38" s="66" t="s">
        <v>651</v>
      </c>
    </row>
    <row r="39" spans="3:12" ht="18.75" x14ac:dyDescent="0.25">
      <c r="C39" s="141">
        <f t="shared" si="1"/>
        <v>31</v>
      </c>
      <c r="D39" s="142">
        <v>200</v>
      </c>
      <c r="E39" s="141" t="s">
        <v>131</v>
      </c>
      <c r="F39" s="141">
        <f t="shared" si="2"/>
        <v>1500</v>
      </c>
      <c r="G39" s="162" t="s">
        <v>476</v>
      </c>
      <c r="H39" s="200" t="s">
        <v>651</v>
      </c>
      <c r="I39" s="200" t="s">
        <v>651</v>
      </c>
      <c r="J39" s="66" t="s">
        <v>651</v>
      </c>
      <c r="K39" s="66" t="s">
        <v>651</v>
      </c>
    </row>
    <row r="40" spans="3:12" ht="18.75" x14ac:dyDescent="0.25">
      <c r="C40" s="141">
        <f t="shared" si="1"/>
        <v>32</v>
      </c>
      <c r="D40" s="142">
        <v>200</v>
      </c>
      <c r="E40" s="141" t="s">
        <v>131</v>
      </c>
      <c r="F40" s="141">
        <f t="shared" si="2"/>
        <v>1600</v>
      </c>
      <c r="G40" s="162" t="s">
        <v>476</v>
      </c>
      <c r="H40" s="200" t="s">
        <v>651</v>
      </c>
      <c r="I40" s="200" t="s">
        <v>651</v>
      </c>
      <c r="J40" s="66" t="s">
        <v>651</v>
      </c>
      <c r="K40" s="66" t="s">
        <v>651</v>
      </c>
    </row>
    <row r="41" spans="3:12" ht="18.75" x14ac:dyDescent="0.25">
      <c r="C41" s="141">
        <f t="shared" si="1"/>
        <v>33</v>
      </c>
      <c r="D41" s="142">
        <v>300</v>
      </c>
      <c r="E41" s="141" t="s">
        <v>131</v>
      </c>
      <c r="F41" s="141">
        <v>100</v>
      </c>
      <c r="G41" s="162" t="s">
        <v>474</v>
      </c>
      <c r="H41" s="200" t="s">
        <v>651</v>
      </c>
      <c r="I41" s="200" t="s">
        <v>651</v>
      </c>
      <c r="J41" s="66" t="s">
        <v>651</v>
      </c>
      <c r="K41" s="66" t="s">
        <v>651</v>
      </c>
    </row>
    <row r="42" spans="3:12" ht="18.75" x14ac:dyDescent="0.25">
      <c r="C42" s="141">
        <f t="shared" si="1"/>
        <v>34</v>
      </c>
      <c r="D42" s="220">
        <v>300</v>
      </c>
      <c r="E42" s="141" t="s">
        <v>131</v>
      </c>
      <c r="F42" s="141">
        <f t="shared" ref="F42:F56" si="3">F41+100</f>
        <v>200</v>
      </c>
      <c r="G42" s="162" t="s">
        <v>474</v>
      </c>
      <c r="H42" s="202">
        <v>1642163</v>
      </c>
      <c r="I42" s="202">
        <v>137</v>
      </c>
      <c r="J42" s="121">
        <v>1920051</v>
      </c>
      <c r="K42" s="121">
        <v>160</v>
      </c>
      <c r="L42" s="343" t="s">
        <v>687</v>
      </c>
    </row>
    <row r="43" spans="3:12" ht="18.75" x14ac:dyDescent="0.25">
      <c r="C43" s="141">
        <f t="shared" si="1"/>
        <v>35</v>
      </c>
      <c r="D43" s="220">
        <v>300</v>
      </c>
      <c r="E43" s="141" t="s">
        <v>131</v>
      </c>
      <c r="F43" s="141">
        <f t="shared" si="3"/>
        <v>300</v>
      </c>
      <c r="G43" s="162" t="s">
        <v>474</v>
      </c>
      <c r="H43" s="202">
        <v>1682771</v>
      </c>
      <c r="I43" s="202">
        <v>140</v>
      </c>
      <c r="J43" s="121">
        <v>1967530</v>
      </c>
      <c r="K43" s="121">
        <v>164</v>
      </c>
      <c r="L43" s="343" t="s">
        <v>688</v>
      </c>
    </row>
    <row r="44" spans="3:12" ht="18.75" x14ac:dyDescent="0.25">
      <c r="C44" s="141">
        <f t="shared" si="1"/>
        <v>36</v>
      </c>
      <c r="D44" s="142">
        <v>300</v>
      </c>
      <c r="E44" s="141" t="s">
        <v>131</v>
      </c>
      <c r="F44" s="141">
        <f t="shared" si="3"/>
        <v>400</v>
      </c>
      <c r="G44" s="162" t="s">
        <v>475</v>
      </c>
      <c r="H44" s="200" t="s">
        <v>651</v>
      </c>
      <c r="I44" s="200" t="s">
        <v>651</v>
      </c>
      <c r="J44" s="66" t="s">
        <v>651</v>
      </c>
      <c r="K44" s="66" t="s">
        <v>651</v>
      </c>
    </row>
    <row r="45" spans="3:12" ht="18.75" x14ac:dyDescent="0.25">
      <c r="C45" s="141">
        <f t="shared" si="1"/>
        <v>37</v>
      </c>
      <c r="D45" s="142">
        <v>300</v>
      </c>
      <c r="E45" s="141" t="s">
        <v>131</v>
      </c>
      <c r="F45" s="141">
        <f t="shared" si="3"/>
        <v>500</v>
      </c>
      <c r="G45" s="162" t="s">
        <v>475</v>
      </c>
      <c r="H45" s="200" t="s">
        <v>651</v>
      </c>
      <c r="I45" s="200" t="s">
        <v>651</v>
      </c>
      <c r="J45" s="66" t="s">
        <v>651</v>
      </c>
      <c r="K45" s="66" t="s">
        <v>651</v>
      </c>
    </row>
    <row r="46" spans="3:12" ht="18.75" x14ac:dyDescent="0.25">
      <c r="C46" s="141">
        <f t="shared" si="1"/>
        <v>38</v>
      </c>
      <c r="D46" s="142">
        <v>300</v>
      </c>
      <c r="E46" s="141" t="s">
        <v>131</v>
      </c>
      <c r="F46" s="141">
        <f t="shared" si="3"/>
        <v>600</v>
      </c>
      <c r="G46" s="162" t="s">
        <v>475</v>
      </c>
      <c r="H46" s="200" t="s">
        <v>651</v>
      </c>
      <c r="I46" s="200" t="s">
        <v>651</v>
      </c>
      <c r="J46" s="66" t="s">
        <v>651</v>
      </c>
      <c r="K46" s="66" t="s">
        <v>651</v>
      </c>
    </row>
    <row r="47" spans="3:12" ht="18.75" x14ac:dyDescent="0.25">
      <c r="C47" s="141">
        <f t="shared" si="1"/>
        <v>39</v>
      </c>
      <c r="D47" s="142">
        <v>300</v>
      </c>
      <c r="E47" s="141" t="s">
        <v>131</v>
      </c>
      <c r="F47" s="141">
        <f t="shared" si="3"/>
        <v>700</v>
      </c>
      <c r="G47" s="162" t="s">
        <v>475</v>
      </c>
      <c r="H47" s="200" t="s">
        <v>651</v>
      </c>
      <c r="I47" s="200" t="s">
        <v>651</v>
      </c>
      <c r="J47" s="66" t="s">
        <v>651</v>
      </c>
      <c r="K47" s="66" t="s">
        <v>651</v>
      </c>
    </row>
    <row r="48" spans="3:12" ht="18.75" x14ac:dyDescent="0.25">
      <c r="C48" s="141">
        <f t="shared" si="1"/>
        <v>40</v>
      </c>
      <c r="D48" s="142">
        <v>300</v>
      </c>
      <c r="E48" s="141" t="s">
        <v>131</v>
      </c>
      <c r="F48" s="141">
        <f t="shared" si="3"/>
        <v>800</v>
      </c>
      <c r="G48" s="162" t="s">
        <v>475</v>
      </c>
      <c r="H48" s="200" t="s">
        <v>651</v>
      </c>
      <c r="I48" s="200" t="s">
        <v>651</v>
      </c>
      <c r="J48" s="66" t="s">
        <v>651</v>
      </c>
      <c r="K48" s="66" t="s">
        <v>651</v>
      </c>
    </row>
    <row r="49" spans="3:12" ht="18.75" x14ac:dyDescent="0.25">
      <c r="C49" s="141">
        <f t="shared" si="1"/>
        <v>41</v>
      </c>
      <c r="D49" s="142">
        <v>300</v>
      </c>
      <c r="E49" s="141" t="s">
        <v>131</v>
      </c>
      <c r="F49" s="141">
        <f t="shared" si="3"/>
        <v>900</v>
      </c>
      <c r="G49" s="162" t="s">
        <v>475</v>
      </c>
      <c r="H49" s="200" t="s">
        <v>651</v>
      </c>
      <c r="I49" s="200" t="s">
        <v>651</v>
      </c>
      <c r="J49" s="66" t="s">
        <v>651</v>
      </c>
      <c r="K49" s="66" t="s">
        <v>651</v>
      </c>
    </row>
    <row r="50" spans="3:12" ht="18.75" x14ac:dyDescent="0.25">
      <c r="C50" s="141">
        <f t="shared" si="1"/>
        <v>42</v>
      </c>
      <c r="D50" s="142">
        <v>300</v>
      </c>
      <c r="E50" s="141" t="s">
        <v>131</v>
      </c>
      <c r="F50" s="141">
        <f t="shared" si="3"/>
        <v>1000</v>
      </c>
      <c r="G50" s="162" t="s">
        <v>475</v>
      </c>
      <c r="H50" s="200" t="s">
        <v>651</v>
      </c>
      <c r="I50" s="200" t="s">
        <v>651</v>
      </c>
      <c r="J50" s="66" t="s">
        <v>651</v>
      </c>
      <c r="K50" s="66" t="s">
        <v>651</v>
      </c>
    </row>
    <row r="51" spans="3:12" ht="18.75" x14ac:dyDescent="0.25">
      <c r="C51" s="141">
        <f t="shared" si="1"/>
        <v>43</v>
      </c>
      <c r="D51" s="142">
        <v>300</v>
      </c>
      <c r="E51" s="141" t="s">
        <v>131</v>
      </c>
      <c r="F51" s="141">
        <f t="shared" si="3"/>
        <v>1100</v>
      </c>
      <c r="G51" s="162" t="s">
        <v>476</v>
      </c>
      <c r="H51" s="200" t="s">
        <v>651</v>
      </c>
      <c r="I51" s="200" t="s">
        <v>651</v>
      </c>
      <c r="J51" s="66" t="s">
        <v>651</v>
      </c>
      <c r="K51" s="66" t="s">
        <v>651</v>
      </c>
    </row>
    <row r="52" spans="3:12" ht="18.75" x14ac:dyDescent="0.25">
      <c r="C52" s="141">
        <f t="shared" si="1"/>
        <v>44</v>
      </c>
      <c r="D52" s="142">
        <v>300</v>
      </c>
      <c r="E52" s="141" t="s">
        <v>131</v>
      </c>
      <c r="F52" s="141">
        <f t="shared" si="3"/>
        <v>1200</v>
      </c>
      <c r="G52" s="162" t="s">
        <v>476</v>
      </c>
      <c r="H52" s="200" t="s">
        <v>651</v>
      </c>
      <c r="I52" s="200" t="s">
        <v>651</v>
      </c>
      <c r="J52" s="66" t="s">
        <v>651</v>
      </c>
      <c r="K52" s="66" t="s">
        <v>651</v>
      </c>
    </row>
    <row r="53" spans="3:12" ht="18.75" x14ac:dyDescent="0.25">
      <c r="C53" s="141">
        <f t="shared" si="1"/>
        <v>45</v>
      </c>
      <c r="D53" s="142">
        <v>300</v>
      </c>
      <c r="E53" s="141" t="s">
        <v>131</v>
      </c>
      <c r="F53" s="141">
        <f t="shared" si="3"/>
        <v>1300</v>
      </c>
      <c r="G53" s="162" t="s">
        <v>476</v>
      </c>
      <c r="H53" s="200" t="s">
        <v>651</v>
      </c>
      <c r="I53" s="200" t="s">
        <v>651</v>
      </c>
      <c r="J53" s="66" t="s">
        <v>651</v>
      </c>
      <c r="K53" s="66" t="s">
        <v>651</v>
      </c>
    </row>
    <row r="54" spans="3:12" ht="15" customHeight="1" x14ac:dyDescent="0.25">
      <c r="C54" s="141">
        <f t="shared" si="1"/>
        <v>46</v>
      </c>
      <c r="D54" s="142">
        <v>300</v>
      </c>
      <c r="E54" s="141" t="s">
        <v>131</v>
      </c>
      <c r="F54" s="141">
        <f t="shared" si="3"/>
        <v>1400</v>
      </c>
      <c r="G54" s="162" t="s">
        <v>476</v>
      </c>
      <c r="H54" s="200" t="s">
        <v>651</v>
      </c>
      <c r="I54" s="200" t="s">
        <v>651</v>
      </c>
      <c r="J54" s="66" t="s">
        <v>651</v>
      </c>
      <c r="K54" s="66" t="s">
        <v>651</v>
      </c>
    </row>
    <row r="55" spans="3:12" ht="15.75" customHeight="1" x14ac:dyDescent="0.25">
      <c r="C55" s="141">
        <f t="shared" si="1"/>
        <v>47</v>
      </c>
      <c r="D55" s="142">
        <v>300</v>
      </c>
      <c r="E55" s="141" t="s">
        <v>131</v>
      </c>
      <c r="F55" s="141">
        <f t="shared" si="3"/>
        <v>1500</v>
      </c>
      <c r="G55" s="162" t="s">
        <v>476</v>
      </c>
      <c r="H55" s="200" t="s">
        <v>651</v>
      </c>
      <c r="I55" s="200" t="s">
        <v>651</v>
      </c>
      <c r="J55" s="66" t="s">
        <v>651</v>
      </c>
      <c r="K55" s="66" t="s">
        <v>651</v>
      </c>
    </row>
    <row r="56" spans="3:12" ht="18.75" x14ac:dyDescent="0.25">
      <c r="C56" s="141">
        <f t="shared" si="1"/>
        <v>48</v>
      </c>
      <c r="D56" s="142">
        <v>300</v>
      </c>
      <c r="E56" s="141" t="s">
        <v>131</v>
      </c>
      <c r="F56" s="141">
        <f t="shared" si="3"/>
        <v>1600</v>
      </c>
      <c r="G56" s="162" t="s">
        <v>476</v>
      </c>
      <c r="H56" s="200" t="s">
        <v>651</v>
      </c>
      <c r="I56" s="200" t="s">
        <v>651</v>
      </c>
      <c r="J56" s="66" t="s">
        <v>651</v>
      </c>
      <c r="K56" s="66" t="s">
        <v>651</v>
      </c>
    </row>
    <row r="57" spans="3:12" ht="18.75" x14ac:dyDescent="0.25">
      <c r="C57" s="141">
        <f t="shared" si="1"/>
        <v>49</v>
      </c>
      <c r="D57" s="142">
        <v>400</v>
      </c>
      <c r="E57" s="141" t="s">
        <v>131</v>
      </c>
      <c r="F57" s="141">
        <v>100</v>
      </c>
      <c r="G57" s="162" t="s">
        <v>474</v>
      </c>
      <c r="H57" s="200" t="s">
        <v>651</v>
      </c>
      <c r="I57" s="200" t="s">
        <v>651</v>
      </c>
      <c r="J57" s="66" t="s">
        <v>651</v>
      </c>
      <c r="K57" s="66" t="s">
        <v>651</v>
      </c>
    </row>
    <row r="58" spans="3:12" ht="21" customHeight="1" x14ac:dyDescent="0.25">
      <c r="C58" s="141">
        <f t="shared" si="1"/>
        <v>50</v>
      </c>
      <c r="D58" s="220">
        <v>400</v>
      </c>
      <c r="E58" s="141" t="s">
        <v>131</v>
      </c>
      <c r="F58" s="141">
        <f t="shared" ref="F58:F72" si="4">F57+100</f>
        <v>200</v>
      </c>
      <c r="G58" s="162" t="s">
        <v>474</v>
      </c>
      <c r="H58" s="202">
        <v>1660607</v>
      </c>
      <c r="I58" s="202">
        <v>138</v>
      </c>
      <c r="J58" s="121">
        <v>1941616</v>
      </c>
      <c r="K58" s="121">
        <v>162</v>
      </c>
      <c r="L58" s="343" t="s">
        <v>689</v>
      </c>
    </row>
    <row r="59" spans="3:12" ht="18.75" x14ac:dyDescent="0.25">
      <c r="C59" s="141">
        <f t="shared" si="1"/>
        <v>51</v>
      </c>
      <c r="D59" s="220">
        <v>400</v>
      </c>
      <c r="E59" s="141" t="s">
        <v>131</v>
      </c>
      <c r="F59" s="141">
        <f t="shared" si="4"/>
        <v>300</v>
      </c>
      <c r="G59" s="162" t="s">
        <v>474</v>
      </c>
      <c r="H59" s="202" t="s">
        <v>651</v>
      </c>
      <c r="I59" s="202" t="s">
        <v>651</v>
      </c>
      <c r="J59" s="121" t="s">
        <v>651</v>
      </c>
      <c r="K59" s="121" t="s">
        <v>651</v>
      </c>
    </row>
    <row r="60" spans="3:12" ht="18.75" x14ac:dyDescent="0.25">
      <c r="C60" s="141">
        <f t="shared" si="1"/>
        <v>52</v>
      </c>
      <c r="D60" s="220">
        <v>400</v>
      </c>
      <c r="E60" s="141" t="s">
        <v>131</v>
      </c>
      <c r="F60" s="141">
        <f t="shared" si="4"/>
        <v>400</v>
      </c>
      <c r="G60" s="162" t="s">
        <v>475</v>
      </c>
      <c r="H60" s="202" t="s">
        <v>651</v>
      </c>
      <c r="I60" s="202" t="s">
        <v>651</v>
      </c>
      <c r="J60" s="121" t="s">
        <v>651</v>
      </c>
      <c r="K60" s="121" t="s">
        <v>651</v>
      </c>
    </row>
    <row r="61" spans="3:12" ht="18.75" x14ac:dyDescent="0.25">
      <c r="C61" s="141">
        <f t="shared" si="1"/>
        <v>53</v>
      </c>
      <c r="D61" s="220">
        <v>400</v>
      </c>
      <c r="E61" s="141" t="s">
        <v>131</v>
      </c>
      <c r="F61" s="141">
        <f t="shared" si="4"/>
        <v>500</v>
      </c>
      <c r="G61" s="162" t="s">
        <v>475</v>
      </c>
      <c r="H61" s="202" t="s">
        <v>651</v>
      </c>
      <c r="I61" s="202" t="s">
        <v>651</v>
      </c>
      <c r="J61" s="121" t="s">
        <v>651</v>
      </c>
      <c r="K61" s="121" t="s">
        <v>651</v>
      </c>
    </row>
    <row r="62" spans="3:12" ht="18.75" x14ac:dyDescent="0.25">
      <c r="C62" s="141">
        <f t="shared" si="1"/>
        <v>54</v>
      </c>
      <c r="D62" s="142">
        <v>400</v>
      </c>
      <c r="E62" s="141" t="s">
        <v>131</v>
      </c>
      <c r="F62" s="141">
        <f t="shared" si="4"/>
        <v>600</v>
      </c>
      <c r="G62" s="162" t="s">
        <v>475</v>
      </c>
      <c r="H62" s="200" t="s">
        <v>651</v>
      </c>
      <c r="I62" s="200" t="s">
        <v>651</v>
      </c>
      <c r="J62" s="66" t="s">
        <v>651</v>
      </c>
      <c r="K62" s="66" t="s">
        <v>651</v>
      </c>
    </row>
    <row r="63" spans="3:12" ht="18.75" x14ac:dyDescent="0.25">
      <c r="C63" s="141">
        <f t="shared" si="1"/>
        <v>55</v>
      </c>
      <c r="D63" s="142">
        <v>400</v>
      </c>
      <c r="E63" s="141" t="s">
        <v>131</v>
      </c>
      <c r="F63" s="141">
        <f t="shared" si="4"/>
        <v>700</v>
      </c>
      <c r="G63" s="162" t="s">
        <v>475</v>
      </c>
      <c r="H63" s="200" t="s">
        <v>651</v>
      </c>
      <c r="I63" s="200" t="s">
        <v>651</v>
      </c>
      <c r="J63" s="66" t="s">
        <v>651</v>
      </c>
      <c r="K63" s="66" t="s">
        <v>651</v>
      </c>
    </row>
    <row r="64" spans="3:12" ht="18.75" x14ac:dyDescent="0.25">
      <c r="C64" s="141">
        <f t="shared" si="1"/>
        <v>56</v>
      </c>
      <c r="D64" s="142">
        <v>400</v>
      </c>
      <c r="E64" s="141" t="s">
        <v>131</v>
      </c>
      <c r="F64" s="141">
        <f t="shared" si="4"/>
        <v>800</v>
      </c>
      <c r="G64" s="162" t="s">
        <v>475</v>
      </c>
      <c r="H64" s="200" t="s">
        <v>651</v>
      </c>
      <c r="I64" s="200" t="s">
        <v>651</v>
      </c>
      <c r="J64" s="66" t="s">
        <v>651</v>
      </c>
      <c r="K64" s="66" t="s">
        <v>651</v>
      </c>
    </row>
    <row r="65" spans="3:12" ht="18.75" x14ac:dyDescent="0.25">
      <c r="C65" s="141">
        <f t="shared" si="1"/>
        <v>57</v>
      </c>
      <c r="D65" s="142">
        <v>400</v>
      </c>
      <c r="E65" s="141" t="s">
        <v>131</v>
      </c>
      <c r="F65" s="141">
        <f t="shared" si="4"/>
        <v>900</v>
      </c>
      <c r="G65" s="162" t="s">
        <v>475</v>
      </c>
      <c r="H65" s="200" t="s">
        <v>651</v>
      </c>
      <c r="I65" s="200" t="s">
        <v>651</v>
      </c>
      <c r="J65" s="66" t="s">
        <v>651</v>
      </c>
      <c r="K65" s="66" t="s">
        <v>651</v>
      </c>
    </row>
    <row r="66" spans="3:12" ht="18.75" x14ac:dyDescent="0.25">
      <c r="C66" s="141">
        <f t="shared" si="1"/>
        <v>58</v>
      </c>
      <c r="D66" s="142">
        <v>400</v>
      </c>
      <c r="E66" s="141" t="s">
        <v>131</v>
      </c>
      <c r="F66" s="141">
        <f t="shared" si="4"/>
        <v>1000</v>
      </c>
      <c r="G66" s="162" t="s">
        <v>475</v>
      </c>
      <c r="H66" s="200" t="s">
        <v>651</v>
      </c>
      <c r="I66" s="200" t="s">
        <v>651</v>
      </c>
      <c r="J66" s="66" t="s">
        <v>651</v>
      </c>
      <c r="K66" s="66" t="s">
        <v>651</v>
      </c>
    </row>
    <row r="67" spans="3:12" ht="18.75" x14ac:dyDescent="0.25">
      <c r="C67" s="141">
        <f t="shared" si="1"/>
        <v>59</v>
      </c>
      <c r="D67" s="142">
        <v>400</v>
      </c>
      <c r="E67" s="141" t="s">
        <v>131</v>
      </c>
      <c r="F67" s="141">
        <f t="shared" si="4"/>
        <v>1100</v>
      </c>
      <c r="G67" s="162" t="s">
        <v>476</v>
      </c>
      <c r="H67" s="200" t="s">
        <v>651</v>
      </c>
      <c r="I67" s="200" t="s">
        <v>651</v>
      </c>
      <c r="J67" s="66" t="s">
        <v>651</v>
      </c>
      <c r="K67" s="66" t="s">
        <v>651</v>
      </c>
    </row>
    <row r="68" spans="3:12" ht="18.75" x14ac:dyDescent="0.25">
      <c r="C68" s="141">
        <f t="shared" si="1"/>
        <v>60</v>
      </c>
      <c r="D68" s="142">
        <v>400</v>
      </c>
      <c r="E68" s="141" t="s">
        <v>131</v>
      </c>
      <c r="F68" s="141">
        <f t="shared" si="4"/>
        <v>1200</v>
      </c>
      <c r="G68" s="162" t="s">
        <v>476</v>
      </c>
      <c r="H68" s="200" t="s">
        <v>651</v>
      </c>
      <c r="I68" s="200" t="s">
        <v>651</v>
      </c>
      <c r="J68" s="66" t="s">
        <v>651</v>
      </c>
      <c r="K68" s="66" t="s">
        <v>651</v>
      </c>
    </row>
    <row r="69" spans="3:12" ht="18.75" x14ac:dyDescent="0.25">
      <c r="C69" s="141">
        <f t="shared" si="1"/>
        <v>61</v>
      </c>
      <c r="D69" s="142">
        <v>400</v>
      </c>
      <c r="E69" s="141" t="s">
        <v>131</v>
      </c>
      <c r="F69" s="141">
        <f t="shared" si="4"/>
        <v>1300</v>
      </c>
      <c r="G69" s="162" t="s">
        <v>476</v>
      </c>
      <c r="H69" s="200" t="s">
        <v>651</v>
      </c>
      <c r="I69" s="200" t="s">
        <v>651</v>
      </c>
      <c r="J69" s="66" t="s">
        <v>651</v>
      </c>
      <c r="K69" s="66" t="s">
        <v>651</v>
      </c>
    </row>
    <row r="70" spans="3:12" ht="18.75" x14ac:dyDescent="0.25">
      <c r="C70" s="141">
        <f t="shared" si="1"/>
        <v>62</v>
      </c>
      <c r="D70" s="142">
        <v>400</v>
      </c>
      <c r="E70" s="141" t="s">
        <v>131</v>
      </c>
      <c r="F70" s="141">
        <f t="shared" si="4"/>
        <v>1400</v>
      </c>
      <c r="G70" s="162" t="s">
        <v>476</v>
      </c>
      <c r="H70" s="200" t="s">
        <v>651</v>
      </c>
      <c r="I70" s="200" t="s">
        <v>651</v>
      </c>
      <c r="J70" s="66" t="s">
        <v>651</v>
      </c>
      <c r="K70" s="66" t="s">
        <v>651</v>
      </c>
    </row>
    <row r="71" spans="3:12" ht="18.75" x14ac:dyDescent="0.25">
      <c r="C71" s="141">
        <f t="shared" si="1"/>
        <v>63</v>
      </c>
      <c r="D71" s="142">
        <v>400</v>
      </c>
      <c r="E71" s="141" t="s">
        <v>131</v>
      </c>
      <c r="F71" s="141">
        <f t="shared" si="4"/>
        <v>1500</v>
      </c>
      <c r="G71" s="162" t="s">
        <v>476</v>
      </c>
      <c r="H71" s="200" t="s">
        <v>651</v>
      </c>
      <c r="I71" s="200" t="s">
        <v>651</v>
      </c>
      <c r="J71" s="66" t="s">
        <v>651</v>
      </c>
      <c r="K71" s="66" t="s">
        <v>651</v>
      </c>
    </row>
    <row r="72" spans="3:12" ht="18.75" x14ac:dyDescent="0.25">
      <c r="C72" s="141">
        <f t="shared" si="1"/>
        <v>64</v>
      </c>
      <c r="D72" s="142">
        <v>400</v>
      </c>
      <c r="E72" s="141" t="s">
        <v>131</v>
      </c>
      <c r="F72" s="141">
        <f t="shared" si="4"/>
        <v>1600</v>
      </c>
      <c r="G72" s="162" t="s">
        <v>476</v>
      </c>
      <c r="H72" s="200" t="s">
        <v>651</v>
      </c>
      <c r="I72" s="200" t="s">
        <v>651</v>
      </c>
      <c r="J72" s="66" t="s">
        <v>651</v>
      </c>
      <c r="K72" s="66" t="s">
        <v>651</v>
      </c>
    </row>
    <row r="73" spans="3:12" ht="18.75" x14ac:dyDescent="0.25">
      <c r="C73" s="141">
        <f t="shared" si="1"/>
        <v>65</v>
      </c>
      <c r="D73" s="142">
        <v>500</v>
      </c>
      <c r="E73" s="141" t="s">
        <v>131</v>
      </c>
      <c r="F73" s="141">
        <v>100</v>
      </c>
      <c r="G73" s="162" t="s">
        <v>474</v>
      </c>
      <c r="H73" s="200" t="s">
        <v>651</v>
      </c>
      <c r="I73" s="200" t="s">
        <v>651</v>
      </c>
      <c r="J73" s="66" t="s">
        <v>651</v>
      </c>
      <c r="K73" s="66" t="s">
        <v>651</v>
      </c>
    </row>
    <row r="74" spans="3:12" ht="18.75" x14ac:dyDescent="0.25">
      <c r="C74" s="141">
        <f t="shared" si="1"/>
        <v>66</v>
      </c>
      <c r="D74" s="220">
        <v>500</v>
      </c>
      <c r="E74" s="141" t="s">
        <v>131</v>
      </c>
      <c r="F74" s="141">
        <f t="shared" ref="F74:F88" si="5">F73+100</f>
        <v>200</v>
      </c>
      <c r="G74" s="162" t="s">
        <v>474</v>
      </c>
      <c r="H74" s="202">
        <v>1749084</v>
      </c>
      <c r="I74" s="202">
        <v>146</v>
      </c>
      <c r="J74" s="121">
        <v>2045065</v>
      </c>
      <c r="K74" s="121">
        <v>170</v>
      </c>
      <c r="L74" s="343" t="s">
        <v>690</v>
      </c>
    </row>
    <row r="75" spans="3:12" ht="18.75" x14ac:dyDescent="0.25">
      <c r="C75" s="141">
        <f t="shared" ref="C75:C138" si="6">C74+1</f>
        <v>67</v>
      </c>
      <c r="D75" s="220">
        <v>500</v>
      </c>
      <c r="E75" s="141" t="s">
        <v>131</v>
      </c>
      <c r="F75" s="141">
        <f t="shared" si="5"/>
        <v>300</v>
      </c>
      <c r="G75" s="162" t="s">
        <v>474</v>
      </c>
      <c r="H75" s="202">
        <v>1772788</v>
      </c>
      <c r="I75" s="202">
        <v>148</v>
      </c>
      <c r="J75" s="121">
        <v>2072780</v>
      </c>
      <c r="K75" s="121">
        <v>173</v>
      </c>
      <c r="L75" s="343" t="s">
        <v>691</v>
      </c>
    </row>
    <row r="76" spans="3:12" ht="18.75" x14ac:dyDescent="0.25">
      <c r="C76" s="141">
        <f t="shared" si="6"/>
        <v>68</v>
      </c>
      <c r="D76" s="220">
        <v>500</v>
      </c>
      <c r="E76" s="141" t="s">
        <v>131</v>
      </c>
      <c r="F76" s="141">
        <f t="shared" si="5"/>
        <v>400</v>
      </c>
      <c r="G76" s="162" t="s">
        <v>475</v>
      </c>
      <c r="H76" s="202">
        <v>2187406</v>
      </c>
      <c r="I76" s="202">
        <v>182</v>
      </c>
      <c r="J76" s="121">
        <v>2557560</v>
      </c>
      <c r="K76" s="121">
        <v>213</v>
      </c>
      <c r="L76" s="343" t="s">
        <v>692</v>
      </c>
    </row>
    <row r="77" spans="3:12" ht="18.75" x14ac:dyDescent="0.25">
      <c r="C77" s="141">
        <f t="shared" si="6"/>
        <v>69</v>
      </c>
      <c r="D77" s="220">
        <v>500</v>
      </c>
      <c r="E77" s="141" t="s">
        <v>131</v>
      </c>
      <c r="F77" s="141">
        <f t="shared" si="5"/>
        <v>500</v>
      </c>
      <c r="G77" s="162" t="s">
        <v>475</v>
      </c>
      <c r="H77" s="202">
        <v>2166687</v>
      </c>
      <c r="I77" s="202">
        <v>181</v>
      </c>
      <c r="J77" s="121">
        <v>2533334</v>
      </c>
      <c r="K77" s="121">
        <v>211</v>
      </c>
      <c r="L77" s="343" t="s">
        <v>693</v>
      </c>
    </row>
    <row r="78" spans="3:12" ht="18.75" x14ac:dyDescent="0.25">
      <c r="C78" s="141">
        <f t="shared" si="6"/>
        <v>70</v>
      </c>
      <c r="D78" s="220">
        <v>500</v>
      </c>
      <c r="E78" s="141" t="s">
        <v>131</v>
      </c>
      <c r="F78" s="141">
        <f t="shared" si="5"/>
        <v>600</v>
      </c>
      <c r="G78" s="162" t="s">
        <v>475</v>
      </c>
      <c r="H78" s="202">
        <v>2299011</v>
      </c>
      <c r="I78" s="202">
        <v>192</v>
      </c>
      <c r="J78" s="121">
        <v>2688051</v>
      </c>
      <c r="K78" s="121">
        <v>224</v>
      </c>
      <c r="L78" s="343" t="s">
        <v>694</v>
      </c>
    </row>
    <row r="79" spans="3:12" ht="18.75" x14ac:dyDescent="0.25">
      <c r="C79" s="141">
        <f t="shared" si="6"/>
        <v>71</v>
      </c>
      <c r="D79" s="220">
        <v>500</v>
      </c>
      <c r="E79" s="141" t="s">
        <v>131</v>
      </c>
      <c r="F79" s="141">
        <f t="shared" si="5"/>
        <v>700</v>
      </c>
      <c r="G79" s="162" t="s">
        <v>475</v>
      </c>
      <c r="H79" s="202">
        <v>2679433</v>
      </c>
      <c r="I79" s="202">
        <v>223</v>
      </c>
      <c r="J79" s="121">
        <v>3132848</v>
      </c>
      <c r="K79" s="121">
        <v>261</v>
      </c>
      <c r="L79" s="343" t="s">
        <v>695</v>
      </c>
    </row>
    <row r="80" spans="3:12" ht="18.75" x14ac:dyDescent="0.25">
      <c r="C80" s="141">
        <f t="shared" si="6"/>
        <v>72</v>
      </c>
      <c r="D80" s="142">
        <v>500</v>
      </c>
      <c r="E80" s="141" t="s">
        <v>131</v>
      </c>
      <c r="F80" s="141">
        <f t="shared" si="5"/>
        <v>800</v>
      </c>
      <c r="G80" s="162" t="s">
        <v>475</v>
      </c>
      <c r="H80" s="200" t="s">
        <v>651</v>
      </c>
      <c r="I80" s="200" t="s">
        <v>651</v>
      </c>
      <c r="J80" s="66" t="s">
        <v>651</v>
      </c>
      <c r="K80" s="66" t="s">
        <v>651</v>
      </c>
    </row>
    <row r="81" spans="3:12" ht="18.75" x14ac:dyDescent="0.25">
      <c r="C81" s="141">
        <f t="shared" si="6"/>
        <v>73</v>
      </c>
      <c r="D81" s="142">
        <v>500</v>
      </c>
      <c r="E81" s="141" t="s">
        <v>131</v>
      </c>
      <c r="F81" s="141">
        <f t="shared" si="5"/>
        <v>900</v>
      </c>
      <c r="G81" s="162" t="s">
        <v>475</v>
      </c>
      <c r="H81" s="200" t="s">
        <v>651</v>
      </c>
      <c r="I81" s="200" t="s">
        <v>651</v>
      </c>
      <c r="J81" s="66" t="s">
        <v>651</v>
      </c>
      <c r="K81" s="66" t="s">
        <v>651</v>
      </c>
    </row>
    <row r="82" spans="3:12" ht="18.75" x14ac:dyDescent="0.25">
      <c r="C82" s="141">
        <f t="shared" si="6"/>
        <v>74</v>
      </c>
      <c r="D82" s="142">
        <v>500</v>
      </c>
      <c r="E82" s="141" t="s">
        <v>131</v>
      </c>
      <c r="F82" s="141">
        <f t="shared" si="5"/>
        <v>1000</v>
      </c>
      <c r="G82" s="162" t="s">
        <v>475</v>
      </c>
      <c r="H82" s="200" t="s">
        <v>651</v>
      </c>
      <c r="I82" s="200" t="s">
        <v>651</v>
      </c>
      <c r="J82" s="66" t="s">
        <v>651</v>
      </c>
      <c r="K82" s="66" t="s">
        <v>651</v>
      </c>
    </row>
    <row r="83" spans="3:12" ht="18.75" x14ac:dyDescent="0.25">
      <c r="C83" s="141">
        <f t="shared" si="6"/>
        <v>75</v>
      </c>
      <c r="D83" s="142">
        <v>500</v>
      </c>
      <c r="E83" s="141" t="s">
        <v>131</v>
      </c>
      <c r="F83" s="141">
        <f t="shared" si="5"/>
        <v>1100</v>
      </c>
      <c r="G83" s="162" t="s">
        <v>476</v>
      </c>
      <c r="H83" s="200" t="s">
        <v>651</v>
      </c>
      <c r="I83" s="200" t="s">
        <v>651</v>
      </c>
      <c r="J83" s="66" t="s">
        <v>651</v>
      </c>
      <c r="K83" s="66" t="s">
        <v>651</v>
      </c>
    </row>
    <row r="84" spans="3:12" ht="18.75" x14ac:dyDescent="0.25">
      <c r="C84" s="141">
        <f t="shared" si="6"/>
        <v>76</v>
      </c>
      <c r="D84" s="142">
        <v>500</v>
      </c>
      <c r="E84" s="141" t="s">
        <v>131</v>
      </c>
      <c r="F84" s="141">
        <f t="shared" si="5"/>
        <v>1200</v>
      </c>
      <c r="G84" s="162" t="s">
        <v>476</v>
      </c>
      <c r="H84" s="200" t="s">
        <v>651</v>
      </c>
      <c r="I84" s="200" t="s">
        <v>651</v>
      </c>
      <c r="J84" s="66" t="s">
        <v>651</v>
      </c>
      <c r="K84" s="66" t="s">
        <v>651</v>
      </c>
    </row>
    <row r="85" spans="3:12" ht="18.75" x14ac:dyDescent="0.25">
      <c r="C85" s="141">
        <f t="shared" si="6"/>
        <v>77</v>
      </c>
      <c r="D85" s="142">
        <v>500</v>
      </c>
      <c r="E85" s="141" t="s">
        <v>131</v>
      </c>
      <c r="F85" s="141">
        <f t="shared" si="5"/>
        <v>1300</v>
      </c>
      <c r="G85" s="162" t="s">
        <v>476</v>
      </c>
      <c r="H85" s="200" t="s">
        <v>651</v>
      </c>
      <c r="I85" s="200" t="s">
        <v>651</v>
      </c>
      <c r="J85" s="66" t="s">
        <v>651</v>
      </c>
      <c r="K85" s="66" t="s">
        <v>651</v>
      </c>
    </row>
    <row r="86" spans="3:12" ht="18.75" x14ac:dyDescent="0.25">
      <c r="C86" s="141">
        <f t="shared" si="6"/>
        <v>78</v>
      </c>
      <c r="D86" s="142">
        <v>500</v>
      </c>
      <c r="E86" s="141" t="s">
        <v>131</v>
      </c>
      <c r="F86" s="141">
        <f t="shared" si="5"/>
        <v>1400</v>
      </c>
      <c r="G86" s="162" t="s">
        <v>476</v>
      </c>
      <c r="H86" s="200" t="s">
        <v>651</v>
      </c>
      <c r="I86" s="200" t="s">
        <v>651</v>
      </c>
      <c r="J86" s="66" t="s">
        <v>651</v>
      </c>
      <c r="K86" s="66" t="s">
        <v>651</v>
      </c>
    </row>
    <row r="87" spans="3:12" ht="18.75" x14ac:dyDescent="0.25">
      <c r="C87" s="141">
        <f t="shared" si="6"/>
        <v>79</v>
      </c>
      <c r="D87" s="142">
        <v>500</v>
      </c>
      <c r="E87" s="141" t="s">
        <v>131</v>
      </c>
      <c r="F87" s="141">
        <f t="shared" si="5"/>
        <v>1500</v>
      </c>
      <c r="G87" s="162" t="s">
        <v>476</v>
      </c>
      <c r="H87" s="200" t="s">
        <v>651</v>
      </c>
      <c r="I87" s="200" t="s">
        <v>651</v>
      </c>
      <c r="J87" s="66" t="s">
        <v>651</v>
      </c>
      <c r="K87" s="66" t="s">
        <v>651</v>
      </c>
    </row>
    <row r="88" spans="3:12" ht="18.75" x14ac:dyDescent="0.25">
      <c r="C88" s="141">
        <f t="shared" si="6"/>
        <v>80</v>
      </c>
      <c r="D88" s="142">
        <v>500</v>
      </c>
      <c r="E88" s="141" t="s">
        <v>131</v>
      </c>
      <c r="F88" s="141">
        <f t="shared" si="5"/>
        <v>1600</v>
      </c>
      <c r="G88" s="162" t="s">
        <v>476</v>
      </c>
      <c r="H88" s="200" t="s">
        <v>651</v>
      </c>
      <c r="I88" s="200" t="s">
        <v>651</v>
      </c>
      <c r="J88" s="66" t="s">
        <v>651</v>
      </c>
      <c r="K88" s="66" t="s">
        <v>651</v>
      </c>
    </row>
    <row r="89" spans="3:12" ht="18.75" x14ac:dyDescent="0.25">
      <c r="C89" s="141">
        <f t="shared" si="6"/>
        <v>81</v>
      </c>
      <c r="D89" s="142">
        <v>600</v>
      </c>
      <c r="E89" s="141" t="s">
        <v>131</v>
      </c>
      <c r="F89" s="141">
        <v>100</v>
      </c>
      <c r="G89" s="162" t="s">
        <v>474</v>
      </c>
      <c r="H89" s="200" t="s">
        <v>651</v>
      </c>
      <c r="I89" s="200" t="s">
        <v>651</v>
      </c>
      <c r="J89" s="66" t="s">
        <v>651</v>
      </c>
      <c r="K89" s="66" t="s">
        <v>651</v>
      </c>
    </row>
    <row r="90" spans="3:12" ht="18.75" x14ac:dyDescent="0.25">
      <c r="C90" s="141">
        <f t="shared" si="6"/>
        <v>82</v>
      </c>
      <c r="D90" s="220">
        <v>600</v>
      </c>
      <c r="E90" s="141" t="s">
        <v>131</v>
      </c>
      <c r="F90" s="141">
        <f t="shared" ref="F90:F104" si="7">F89+100</f>
        <v>200</v>
      </c>
      <c r="G90" s="162" t="s">
        <v>474</v>
      </c>
      <c r="H90" s="202">
        <v>1798790</v>
      </c>
      <c r="I90" s="202">
        <v>150</v>
      </c>
      <c r="J90" s="121">
        <v>2103182</v>
      </c>
      <c r="K90" s="121">
        <v>175</v>
      </c>
      <c r="L90" s="343" t="s">
        <v>696</v>
      </c>
    </row>
    <row r="91" spans="3:12" ht="18.75" x14ac:dyDescent="0.25">
      <c r="C91" s="141">
        <f t="shared" si="6"/>
        <v>83</v>
      </c>
      <c r="D91" s="220">
        <v>600</v>
      </c>
      <c r="E91" s="141" t="s">
        <v>131</v>
      </c>
      <c r="F91" s="141">
        <f t="shared" si="7"/>
        <v>300</v>
      </c>
      <c r="G91" s="162" t="s">
        <v>474</v>
      </c>
      <c r="H91" s="202">
        <v>1807262</v>
      </c>
      <c r="I91" s="202">
        <v>151</v>
      </c>
      <c r="J91" s="121">
        <v>2113088</v>
      </c>
      <c r="K91" s="121">
        <v>176</v>
      </c>
      <c r="L91" s="343" t="s">
        <v>697</v>
      </c>
    </row>
    <row r="92" spans="3:12" ht="18.75" x14ac:dyDescent="0.25">
      <c r="C92" s="141">
        <f t="shared" si="6"/>
        <v>84</v>
      </c>
      <c r="D92" s="220">
        <v>600</v>
      </c>
      <c r="E92" s="141" t="s">
        <v>131</v>
      </c>
      <c r="F92" s="141">
        <f t="shared" si="7"/>
        <v>400</v>
      </c>
      <c r="G92" s="162" t="s">
        <v>475</v>
      </c>
      <c r="H92" s="202">
        <v>2246752</v>
      </c>
      <c r="I92" s="202">
        <v>187</v>
      </c>
      <c r="J92" s="121">
        <v>2626949</v>
      </c>
      <c r="K92" s="121">
        <v>219</v>
      </c>
      <c r="L92" s="343" t="s">
        <v>698</v>
      </c>
    </row>
    <row r="93" spans="3:12" ht="18.75" x14ac:dyDescent="0.25">
      <c r="C93" s="141">
        <f t="shared" si="6"/>
        <v>85</v>
      </c>
      <c r="D93" s="220">
        <v>600</v>
      </c>
      <c r="E93" s="141" t="s">
        <v>131</v>
      </c>
      <c r="F93" s="141">
        <f t="shared" si="7"/>
        <v>500</v>
      </c>
      <c r="G93" s="162" t="s">
        <v>475</v>
      </c>
      <c r="H93" s="202">
        <v>2302548</v>
      </c>
      <c r="I93" s="202">
        <v>192</v>
      </c>
      <c r="J93" s="121">
        <v>2692186</v>
      </c>
      <c r="K93" s="121">
        <v>224</v>
      </c>
      <c r="L93" s="343" t="s">
        <v>699</v>
      </c>
    </row>
    <row r="94" spans="3:12" ht="18.75" x14ac:dyDescent="0.25">
      <c r="C94" s="141">
        <f t="shared" si="6"/>
        <v>86</v>
      </c>
      <c r="D94" s="220">
        <v>600</v>
      </c>
      <c r="E94" s="141" t="s">
        <v>131</v>
      </c>
      <c r="F94" s="141">
        <f t="shared" si="7"/>
        <v>600</v>
      </c>
      <c r="G94" s="162" t="s">
        <v>475</v>
      </c>
      <c r="H94" s="202" t="s">
        <v>651</v>
      </c>
      <c r="I94" s="202" t="s">
        <v>651</v>
      </c>
      <c r="J94" s="121" t="s">
        <v>651</v>
      </c>
      <c r="K94" s="121" t="s">
        <v>651</v>
      </c>
    </row>
    <row r="95" spans="3:12" ht="18.75" x14ac:dyDescent="0.25">
      <c r="C95" s="141">
        <f t="shared" si="6"/>
        <v>87</v>
      </c>
      <c r="D95" s="142">
        <v>600</v>
      </c>
      <c r="E95" s="141" t="s">
        <v>131</v>
      </c>
      <c r="F95" s="141">
        <f t="shared" si="7"/>
        <v>700</v>
      </c>
      <c r="G95" s="162" t="s">
        <v>475</v>
      </c>
      <c r="H95" s="200" t="s">
        <v>651</v>
      </c>
      <c r="I95" s="200" t="s">
        <v>651</v>
      </c>
      <c r="J95" s="66" t="s">
        <v>651</v>
      </c>
      <c r="K95" s="66" t="s">
        <v>651</v>
      </c>
    </row>
    <row r="96" spans="3:12" ht="18.75" x14ac:dyDescent="0.25">
      <c r="C96" s="141">
        <f t="shared" si="6"/>
        <v>88</v>
      </c>
      <c r="D96" s="220">
        <v>600</v>
      </c>
      <c r="E96" s="141" t="s">
        <v>131</v>
      </c>
      <c r="F96" s="141">
        <f t="shared" si="7"/>
        <v>800</v>
      </c>
      <c r="G96" s="162" t="s">
        <v>475</v>
      </c>
      <c r="H96" s="202">
        <v>2769603</v>
      </c>
      <c r="I96" s="202">
        <v>231</v>
      </c>
      <c r="J96" s="121">
        <v>3238277</v>
      </c>
      <c r="K96" s="121">
        <v>270</v>
      </c>
      <c r="L96" s="343" t="s">
        <v>700</v>
      </c>
    </row>
    <row r="97" spans="3:12" ht="18.75" x14ac:dyDescent="0.25">
      <c r="C97" s="141">
        <f t="shared" si="6"/>
        <v>89</v>
      </c>
      <c r="D97" s="142">
        <v>600</v>
      </c>
      <c r="E97" s="141" t="s">
        <v>131</v>
      </c>
      <c r="F97" s="141">
        <f t="shared" si="7"/>
        <v>900</v>
      </c>
      <c r="G97" s="162" t="s">
        <v>475</v>
      </c>
      <c r="H97" s="200" t="s">
        <v>651</v>
      </c>
      <c r="I97" s="200" t="s">
        <v>651</v>
      </c>
      <c r="J97" s="66" t="s">
        <v>651</v>
      </c>
      <c r="K97" s="66" t="s">
        <v>651</v>
      </c>
    </row>
    <row r="98" spans="3:12" ht="18.75" x14ac:dyDescent="0.25">
      <c r="C98" s="141">
        <f t="shared" si="6"/>
        <v>90</v>
      </c>
      <c r="D98" s="142">
        <v>600</v>
      </c>
      <c r="E98" s="141" t="s">
        <v>131</v>
      </c>
      <c r="F98" s="141">
        <f t="shared" si="7"/>
        <v>1000</v>
      </c>
      <c r="G98" s="162" t="s">
        <v>475</v>
      </c>
      <c r="H98" s="200" t="s">
        <v>651</v>
      </c>
      <c r="I98" s="200" t="s">
        <v>651</v>
      </c>
      <c r="J98" s="66" t="s">
        <v>651</v>
      </c>
      <c r="K98" s="66" t="s">
        <v>651</v>
      </c>
    </row>
    <row r="99" spans="3:12" ht="18.75" x14ac:dyDescent="0.25">
      <c r="C99" s="141">
        <f t="shared" si="6"/>
        <v>91</v>
      </c>
      <c r="D99" s="142">
        <v>600</v>
      </c>
      <c r="E99" s="141" t="s">
        <v>131</v>
      </c>
      <c r="F99" s="141">
        <f t="shared" si="7"/>
        <v>1100</v>
      </c>
      <c r="G99" s="162" t="s">
        <v>476</v>
      </c>
      <c r="H99" s="200" t="s">
        <v>651</v>
      </c>
      <c r="I99" s="200" t="s">
        <v>651</v>
      </c>
      <c r="J99" s="66" t="s">
        <v>651</v>
      </c>
      <c r="K99" s="66" t="s">
        <v>651</v>
      </c>
    </row>
    <row r="100" spans="3:12" ht="18.75" x14ac:dyDescent="0.25">
      <c r="C100" s="141">
        <f t="shared" si="6"/>
        <v>92</v>
      </c>
      <c r="D100" s="142">
        <v>600</v>
      </c>
      <c r="E100" s="141" t="s">
        <v>131</v>
      </c>
      <c r="F100" s="141">
        <f t="shared" si="7"/>
        <v>1200</v>
      </c>
      <c r="G100" s="162" t="s">
        <v>476</v>
      </c>
      <c r="H100" s="200" t="s">
        <v>651</v>
      </c>
      <c r="I100" s="200" t="s">
        <v>651</v>
      </c>
      <c r="J100" s="66" t="s">
        <v>651</v>
      </c>
      <c r="K100" s="66" t="s">
        <v>651</v>
      </c>
    </row>
    <row r="101" spans="3:12" ht="18.75" x14ac:dyDescent="0.25">
      <c r="C101" s="141">
        <f t="shared" si="6"/>
        <v>93</v>
      </c>
      <c r="D101" s="142">
        <v>600</v>
      </c>
      <c r="E101" s="141" t="s">
        <v>131</v>
      </c>
      <c r="F101" s="141">
        <f t="shared" si="7"/>
        <v>1300</v>
      </c>
      <c r="G101" s="162" t="s">
        <v>476</v>
      </c>
      <c r="H101" s="200" t="s">
        <v>651</v>
      </c>
      <c r="I101" s="200" t="s">
        <v>651</v>
      </c>
      <c r="J101" s="66" t="s">
        <v>651</v>
      </c>
      <c r="K101" s="66" t="s">
        <v>651</v>
      </c>
    </row>
    <row r="102" spans="3:12" ht="18.75" x14ac:dyDescent="0.25">
      <c r="C102" s="141">
        <f t="shared" si="6"/>
        <v>94</v>
      </c>
      <c r="D102" s="142">
        <v>600</v>
      </c>
      <c r="E102" s="141" t="s">
        <v>131</v>
      </c>
      <c r="F102" s="141">
        <f t="shared" si="7"/>
        <v>1400</v>
      </c>
      <c r="G102" s="162" t="s">
        <v>476</v>
      </c>
      <c r="H102" s="200" t="s">
        <v>651</v>
      </c>
      <c r="I102" s="200" t="s">
        <v>651</v>
      </c>
      <c r="J102" s="66" t="s">
        <v>651</v>
      </c>
      <c r="K102" s="66" t="s">
        <v>651</v>
      </c>
    </row>
    <row r="103" spans="3:12" ht="18.75" x14ac:dyDescent="0.25">
      <c r="C103" s="141">
        <f t="shared" si="6"/>
        <v>95</v>
      </c>
      <c r="D103" s="142">
        <v>600</v>
      </c>
      <c r="E103" s="141" t="s">
        <v>131</v>
      </c>
      <c r="F103" s="141">
        <f t="shared" si="7"/>
        <v>1500</v>
      </c>
      <c r="G103" s="162" t="s">
        <v>476</v>
      </c>
      <c r="H103" s="200" t="s">
        <v>651</v>
      </c>
      <c r="I103" s="200" t="s">
        <v>651</v>
      </c>
      <c r="J103" s="66" t="s">
        <v>651</v>
      </c>
      <c r="K103" s="66" t="s">
        <v>651</v>
      </c>
    </row>
    <row r="104" spans="3:12" ht="18.75" x14ac:dyDescent="0.25">
      <c r="C104" s="141">
        <f t="shared" si="6"/>
        <v>96</v>
      </c>
      <c r="D104" s="142">
        <v>600</v>
      </c>
      <c r="E104" s="141" t="s">
        <v>131</v>
      </c>
      <c r="F104" s="141">
        <f t="shared" si="7"/>
        <v>1600</v>
      </c>
      <c r="G104" s="162" t="s">
        <v>476</v>
      </c>
      <c r="H104" s="200" t="s">
        <v>651</v>
      </c>
      <c r="I104" s="200" t="s">
        <v>651</v>
      </c>
      <c r="J104" s="66" t="s">
        <v>651</v>
      </c>
      <c r="K104" s="66" t="s">
        <v>651</v>
      </c>
    </row>
    <row r="105" spans="3:12" ht="18.75" x14ac:dyDescent="0.25">
      <c r="C105" s="141">
        <f t="shared" si="6"/>
        <v>97</v>
      </c>
      <c r="D105" s="142">
        <v>700</v>
      </c>
      <c r="E105" s="141" t="s">
        <v>131</v>
      </c>
      <c r="F105" s="141">
        <v>100</v>
      </c>
      <c r="G105" s="162" t="s">
        <v>474</v>
      </c>
      <c r="H105" s="200" t="s">
        <v>651</v>
      </c>
      <c r="I105" s="200" t="s">
        <v>651</v>
      </c>
      <c r="J105" s="66" t="s">
        <v>651</v>
      </c>
      <c r="K105" s="66" t="s">
        <v>651</v>
      </c>
    </row>
    <row r="106" spans="3:12" ht="18.75" x14ac:dyDescent="0.25">
      <c r="C106" s="141">
        <f t="shared" si="6"/>
        <v>98</v>
      </c>
      <c r="D106" s="220">
        <v>700</v>
      </c>
      <c r="E106" s="141" t="s">
        <v>131</v>
      </c>
      <c r="F106" s="141">
        <f t="shared" ref="F106:F120" si="8">F105+100</f>
        <v>200</v>
      </c>
      <c r="G106" s="162" t="s">
        <v>474</v>
      </c>
      <c r="H106" s="202" t="s">
        <v>651</v>
      </c>
      <c r="I106" s="202" t="s">
        <v>651</v>
      </c>
      <c r="J106" s="121" t="s">
        <v>651</v>
      </c>
      <c r="K106" s="121" t="s">
        <v>651</v>
      </c>
    </row>
    <row r="107" spans="3:12" ht="18.75" x14ac:dyDescent="0.25">
      <c r="C107" s="141">
        <f t="shared" si="6"/>
        <v>99</v>
      </c>
      <c r="D107" s="220">
        <v>700</v>
      </c>
      <c r="E107" s="141" t="s">
        <v>131</v>
      </c>
      <c r="F107" s="141">
        <f t="shared" si="8"/>
        <v>300</v>
      </c>
      <c r="G107" s="162" t="s">
        <v>474</v>
      </c>
      <c r="H107" s="202" t="s">
        <v>651</v>
      </c>
      <c r="I107" s="202" t="s">
        <v>651</v>
      </c>
      <c r="J107" s="121" t="s">
        <v>651</v>
      </c>
      <c r="K107" s="121" t="s">
        <v>651</v>
      </c>
    </row>
    <row r="108" spans="3:12" ht="18.75" x14ac:dyDescent="0.25">
      <c r="C108" s="141">
        <f t="shared" si="6"/>
        <v>100</v>
      </c>
      <c r="D108" s="220">
        <v>700</v>
      </c>
      <c r="E108" s="141" t="s">
        <v>131</v>
      </c>
      <c r="F108" s="141">
        <f t="shared" si="8"/>
        <v>400</v>
      </c>
      <c r="G108" s="162" t="s">
        <v>475</v>
      </c>
      <c r="H108" s="202" t="s">
        <v>651</v>
      </c>
      <c r="I108" s="202" t="s">
        <v>651</v>
      </c>
      <c r="J108" s="121" t="s">
        <v>651</v>
      </c>
      <c r="K108" s="121" t="s">
        <v>651</v>
      </c>
    </row>
    <row r="109" spans="3:12" ht="18.75" x14ac:dyDescent="0.25">
      <c r="C109" s="141">
        <f t="shared" si="6"/>
        <v>101</v>
      </c>
      <c r="D109" s="220">
        <v>700</v>
      </c>
      <c r="E109" s="141" t="s">
        <v>131</v>
      </c>
      <c r="F109" s="141">
        <f t="shared" si="8"/>
        <v>500</v>
      </c>
      <c r="G109" s="162" t="s">
        <v>475</v>
      </c>
      <c r="H109" s="202" t="s">
        <v>651</v>
      </c>
      <c r="I109" s="202" t="s">
        <v>651</v>
      </c>
      <c r="J109" s="121" t="s">
        <v>651</v>
      </c>
      <c r="K109" s="121" t="s">
        <v>651</v>
      </c>
    </row>
    <row r="110" spans="3:12" ht="18.75" x14ac:dyDescent="0.25">
      <c r="C110" s="141">
        <f t="shared" si="6"/>
        <v>102</v>
      </c>
      <c r="D110" s="142">
        <v>700</v>
      </c>
      <c r="E110" s="141" t="s">
        <v>131</v>
      </c>
      <c r="F110" s="141">
        <f t="shared" si="8"/>
        <v>600</v>
      </c>
      <c r="G110" s="162" t="s">
        <v>475</v>
      </c>
      <c r="H110" s="200" t="s">
        <v>651</v>
      </c>
      <c r="I110" s="200" t="s">
        <v>651</v>
      </c>
      <c r="J110" s="66" t="s">
        <v>651</v>
      </c>
      <c r="K110" s="66" t="s">
        <v>651</v>
      </c>
    </row>
    <row r="111" spans="3:12" ht="18.75" x14ac:dyDescent="0.25">
      <c r="C111" s="141">
        <f t="shared" si="6"/>
        <v>103</v>
      </c>
      <c r="D111" s="220">
        <v>700</v>
      </c>
      <c r="E111" s="141" t="s">
        <v>131</v>
      </c>
      <c r="F111" s="141">
        <f t="shared" si="8"/>
        <v>700</v>
      </c>
      <c r="G111" s="162" t="s">
        <v>475</v>
      </c>
      <c r="H111" s="202">
        <v>2762150</v>
      </c>
      <c r="I111" s="202">
        <v>230</v>
      </c>
      <c r="J111" s="121">
        <v>3229563</v>
      </c>
      <c r="K111" s="121">
        <v>269</v>
      </c>
      <c r="L111" s="343" t="s">
        <v>701</v>
      </c>
    </row>
    <row r="112" spans="3:12" ht="18.75" x14ac:dyDescent="0.25">
      <c r="C112" s="141">
        <f t="shared" si="6"/>
        <v>104</v>
      </c>
      <c r="D112" s="142">
        <v>700</v>
      </c>
      <c r="E112" s="141" t="s">
        <v>131</v>
      </c>
      <c r="F112" s="141">
        <f t="shared" si="8"/>
        <v>800</v>
      </c>
      <c r="G112" s="162" t="s">
        <v>475</v>
      </c>
      <c r="H112" s="200" t="s">
        <v>651</v>
      </c>
      <c r="I112" s="200" t="s">
        <v>651</v>
      </c>
      <c r="J112" s="66" t="s">
        <v>651</v>
      </c>
      <c r="K112" s="66" t="s">
        <v>651</v>
      </c>
    </row>
    <row r="113" spans="3:12" ht="18.75" x14ac:dyDescent="0.25">
      <c r="C113" s="141">
        <f t="shared" si="6"/>
        <v>105</v>
      </c>
      <c r="D113" s="142">
        <v>700</v>
      </c>
      <c r="E113" s="141" t="s">
        <v>131</v>
      </c>
      <c r="F113" s="141">
        <f t="shared" si="8"/>
        <v>900</v>
      </c>
      <c r="G113" s="162" t="s">
        <v>475</v>
      </c>
      <c r="H113" s="200" t="s">
        <v>651</v>
      </c>
      <c r="I113" s="200" t="s">
        <v>651</v>
      </c>
      <c r="J113" s="66" t="s">
        <v>651</v>
      </c>
      <c r="K113" s="66" t="s">
        <v>651</v>
      </c>
    </row>
    <row r="114" spans="3:12" ht="18.75" x14ac:dyDescent="0.25">
      <c r="C114" s="141">
        <f t="shared" si="6"/>
        <v>106</v>
      </c>
      <c r="D114" s="220">
        <v>700</v>
      </c>
      <c r="E114" s="141" t="s">
        <v>131</v>
      </c>
      <c r="F114" s="141">
        <f t="shared" si="8"/>
        <v>1000</v>
      </c>
      <c r="G114" s="162" t="s">
        <v>475</v>
      </c>
      <c r="H114" s="202">
        <v>3078617</v>
      </c>
      <c r="I114" s="202">
        <v>257</v>
      </c>
      <c r="J114" s="121">
        <v>3599582</v>
      </c>
      <c r="K114" s="121">
        <v>300</v>
      </c>
      <c r="L114" s="343" t="s">
        <v>702</v>
      </c>
    </row>
    <row r="115" spans="3:12" ht="18.75" x14ac:dyDescent="0.25">
      <c r="C115" s="141">
        <f t="shared" si="6"/>
        <v>107</v>
      </c>
      <c r="D115" s="142">
        <v>700</v>
      </c>
      <c r="E115" s="141" t="s">
        <v>131</v>
      </c>
      <c r="F115" s="141">
        <f t="shared" si="8"/>
        <v>1100</v>
      </c>
      <c r="G115" s="162" t="s">
        <v>476</v>
      </c>
      <c r="H115" s="200" t="s">
        <v>651</v>
      </c>
      <c r="I115" s="200" t="s">
        <v>651</v>
      </c>
      <c r="J115" s="66" t="s">
        <v>651</v>
      </c>
      <c r="K115" s="66" t="s">
        <v>651</v>
      </c>
    </row>
    <row r="116" spans="3:12" ht="18.75" x14ac:dyDescent="0.25">
      <c r="C116" s="141">
        <f t="shared" si="6"/>
        <v>108</v>
      </c>
      <c r="D116" s="142">
        <v>700</v>
      </c>
      <c r="E116" s="141" t="s">
        <v>131</v>
      </c>
      <c r="F116" s="141">
        <f t="shared" si="8"/>
        <v>1200</v>
      </c>
      <c r="G116" s="162" t="s">
        <v>476</v>
      </c>
      <c r="H116" s="200" t="s">
        <v>651</v>
      </c>
      <c r="I116" s="200" t="s">
        <v>651</v>
      </c>
      <c r="J116" s="66" t="s">
        <v>651</v>
      </c>
      <c r="K116" s="66" t="s">
        <v>651</v>
      </c>
    </row>
    <row r="117" spans="3:12" ht="18.75" x14ac:dyDescent="0.25">
      <c r="C117" s="141">
        <f t="shared" si="6"/>
        <v>109</v>
      </c>
      <c r="D117" s="142">
        <v>700</v>
      </c>
      <c r="E117" s="141" t="s">
        <v>131</v>
      </c>
      <c r="F117" s="141">
        <f t="shared" si="8"/>
        <v>1300</v>
      </c>
      <c r="G117" s="162" t="s">
        <v>476</v>
      </c>
      <c r="H117" s="200" t="s">
        <v>651</v>
      </c>
      <c r="I117" s="200" t="s">
        <v>651</v>
      </c>
      <c r="J117" s="66" t="s">
        <v>651</v>
      </c>
      <c r="K117" s="66" t="s">
        <v>651</v>
      </c>
    </row>
    <row r="118" spans="3:12" ht="18.75" x14ac:dyDescent="0.25">
      <c r="C118" s="141">
        <f t="shared" si="6"/>
        <v>110</v>
      </c>
      <c r="D118" s="142">
        <v>700</v>
      </c>
      <c r="E118" s="141" t="s">
        <v>131</v>
      </c>
      <c r="F118" s="141">
        <f t="shared" si="8"/>
        <v>1400</v>
      </c>
      <c r="G118" s="162" t="s">
        <v>476</v>
      </c>
      <c r="H118" s="200" t="s">
        <v>651</v>
      </c>
      <c r="I118" s="200" t="s">
        <v>651</v>
      </c>
      <c r="J118" s="66" t="s">
        <v>651</v>
      </c>
      <c r="K118" s="66" t="s">
        <v>651</v>
      </c>
    </row>
    <row r="119" spans="3:12" ht="18.75" x14ac:dyDescent="0.25">
      <c r="C119" s="141">
        <f t="shared" si="6"/>
        <v>111</v>
      </c>
      <c r="D119" s="142">
        <v>700</v>
      </c>
      <c r="E119" s="141" t="s">
        <v>131</v>
      </c>
      <c r="F119" s="141">
        <f t="shared" si="8"/>
        <v>1500</v>
      </c>
      <c r="G119" s="162" t="s">
        <v>476</v>
      </c>
      <c r="H119" s="200" t="s">
        <v>651</v>
      </c>
      <c r="I119" s="200" t="s">
        <v>651</v>
      </c>
      <c r="J119" s="66" t="s">
        <v>651</v>
      </c>
      <c r="K119" s="66" t="s">
        <v>651</v>
      </c>
    </row>
    <row r="120" spans="3:12" ht="18.75" x14ac:dyDescent="0.25">
      <c r="C120" s="141">
        <f t="shared" si="6"/>
        <v>112</v>
      </c>
      <c r="D120" s="142">
        <v>700</v>
      </c>
      <c r="E120" s="141" t="s">
        <v>131</v>
      </c>
      <c r="F120" s="141">
        <f t="shared" si="8"/>
        <v>1600</v>
      </c>
      <c r="G120" s="162" t="s">
        <v>476</v>
      </c>
      <c r="H120" s="200" t="s">
        <v>651</v>
      </c>
      <c r="I120" s="200" t="s">
        <v>651</v>
      </c>
      <c r="J120" s="66" t="s">
        <v>651</v>
      </c>
      <c r="K120" s="66" t="s">
        <v>651</v>
      </c>
    </row>
    <row r="121" spans="3:12" ht="18.75" x14ac:dyDescent="0.25">
      <c r="C121" s="141">
        <f t="shared" si="6"/>
        <v>113</v>
      </c>
      <c r="D121" s="142">
        <v>800</v>
      </c>
      <c r="E121" s="141" t="s">
        <v>131</v>
      </c>
      <c r="F121" s="141">
        <v>100</v>
      </c>
      <c r="G121" s="162" t="s">
        <v>474</v>
      </c>
      <c r="H121" s="200" t="s">
        <v>651</v>
      </c>
      <c r="I121" s="200" t="s">
        <v>651</v>
      </c>
      <c r="J121" s="66" t="s">
        <v>651</v>
      </c>
      <c r="K121" s="66" t="s">
        <v>651</v>
      </c>
    </row>
    <row r="122" spans="3:12" ht="18.75" x14ac:dyDescent="0.25">
      <c r="C122" s="141">
        <f t="shared" si="6"/>
        <v>114</v>
      </c>
      <c r="D122" s="220">
        <v>800</v>
      </c>
      <c r="E122" s="141" t="s">
        <v>131</v>
      </c>
      <c r="F122" s="141">
        <f t="shared" ref="F122:F136" si="9">F121+100</f>
        <v>200</v>
      </c>
      <c r="G122" s="162" t="s">
        <v>474</v>
      </c>
      <c r="H122" s="202">
        <v>1894070</v>
      </c>
      <c r="I122" s="202">
        <v>158</v>
      </c>
      <c r="J122" s="121">
        <v>2214585</v>
      </c>
      <c r="K122" s="121">
        <v>185</v>
      </c>
      <c r="L122" s="343" t="s">
        <v>703</v>
      </c>
    </row>
    <row r="123" spans="3:12" ht="18.75" x14ac:dyDescent="0.25">
      <c r="C123" s="141">
        <f t="shared" si="6"/>
        <v>115</v>
      </c>
      <c r="D123" s="220">
        <v>800</v>
      </c>
      <c r="E123" s="141" t="s">
        <v>131</v>
      </c>
      <c r="F123" s="141">
        <f t="shared" si="9"/>
        <v>300</v>
      </c>
      <c r="G123" s="162" t="s">
        <v>474</v>
      </c>
      <c r="H123" s="202" t="s">
        <v>651</v>
      </c>
      <c r="I123" s="202" t="s">
        <v>651</v>
      </c>
      <c r="J123" s="121" t="s">
        <v>651</v>
      </c>
      <c r="K123" s="121" t="s">
        <v>651</v>
      </c>
    </row>
    <row r="124" spans="3:12" ht="18.75" x14ac:dyDescent="0.25">
      <c r="C124" s="141">
        <f t="shared" si="6"/>
        <v>116</v>
      </c>
      <c r="D124" s="220">
        <v>800</v>
      </c>
      <c r="E124" s="141" t="s">
        <v>131</v>
      </c>
      <c r="F124" s="141">
        <f t="shared" si="9"/>
        <v>400</v>
      </c>
      <c r="G124" s="162" t="s">
        <v>475</v>
      </c>
      <c r="H124" s="202" t="s">
        <v>651</v>
      </c>
      <c r="I124" s="202" t="s">
        <v>651</v>
      </c>
      <c r="J124" s="121" t="s">
        <v>651</v>
      </c>
      <c r="K124" s="121" t="s">
        <v>651</v>
      </c>
    </row>
    <row r="125" spans="3:12" ht="18.75" x14ac:dyDescent="0.25">
      <c r="C125" s="141">
        <f t="shared" si="6"/>
        <v>117</v>
      </c>
      <c r="D125" s="220">
        <v>800</v>
      </c>
      <c r="E125" s="141" t="s">
        <v>131</v>
      </c>
      <c r="F125" s="141">
        <f t="shared" si="9"/>
        <v>500</v>
      </c>
      <c r="G125" s="162" t="s">
        <v>475</v>
      </c>
      <c r="H125" s="202" t="s">
        <v>651</v>
      </c>
      <c r="I125" s="202" t="s">
        <v>651</v>
      </c>
      <c r="J125" s="121" t="s">
        <v>651</v>
      </c>
      <c r="K125" s="121" t="s">
        <v>651</v>
      </c>
    </row>
    <row r="126" spans="3:12" ht="18.75" x14ac:dyDescent="0.25">
      <c r="C126" s="141">
        <f t="shared" si="6"/>
        <v>118</v>
      </c>
      <c r="D126" s="220">
        <v>800</v>
      </c>
      <c r="E126" s="141" t="s">
        <v>131</v>
      </c>
      <c r="F126" s="141">
        <f t="shared" si="9"/>
        <v>600</v>
      </c>
      <c r="G126" s="162" t="s">
        <v>475</v>
      </c>
      <c r="H126" s="202">
        <v>2535143</v>
      </c>
      <c r="I126" s="202">
        <v>211</v>
      </c>
      <c r="J126" s="121">
        <v>2964142</v>
      </c>
      <c r="K126" s="121">
        <v>247</v>
      </c>
      <c r="L126" s="343" t="s">
        <v>704</v>
      </c>
    </row>
    <row r="127" spans="3:12" ht="18.75" x14ac:dyDescent="0.25">
      <c r="C127" s="141">
        <f t="shared" si="6"/>
        <v>119</v>
      </c>
      <c r="D127" s="142">
        <v>800</v>
      </c>
      <c r="E127" s="141" t="s">
        <v>131</v>
      </c>
      <c r="F127" s="141">
        <f t="shared" si="9"/>
        <v>700</v>
      </c>
      <c r="G127" s="162" t="s">
        <v>475</v>
      </c>
      <c r="H127" s="200" t="s">
        <v>651</v>
      </c>
      <c r="I127" s="200" t="s">
        <v>651</v>
      </c>
      <c r="J127" s="66" t="s">
        <v>651</v>
      </c>
      <c r="K127" s="66" t="s">
        <v>651</v>
      </c>
    </row>
    <row r="128" spans="3:12" ht="18.75" x14ac:dyDescent="0.25">
      <c r="C128" s="141">
        <f t="shared" si="6"/>
        <v>120</v>
      </c>
      <c r="D128" s="220">
        <v>800</v>
      </c>
      <c r="E128" s="141" t="s">
        <v>131</v>
      </c>
      <c r="F128" s="141">
        <f t="shared" si="9"/>
        <v>800</v>
      </c>
      <c r="G128" s="162" t="s">
        <v>475</v>
      </c>
      <c r="H128" s="202">
        <v>3022316</v>
      </c>
      <c r="I128" s="202">
        <v>252</v>
      </c>
      <c r="J128" s="121">
        <v>3533753</v>
      </c>
      <c r="K128" s="121">
        <v>294</v>
      </c>
      <c r="L128" s="343" t="s">
        <v>705</v>
      </c>
    </row>
    <row r="129" spans="3:12" ht="18.75" x14ac:dyDescent="0.25">
      <c r="C129" s="141">
        <f t="shared" si="6"/>
        <v>121</v>
      </c>
      <c r="D129" s="220">
        <v>800</v>
      </c>
      <c r="E129" s="141" t="s">
        <v>131</v>
      </c>
      <c r="F129" s="141">
        <f t="shared" si="9"/>
        <v>900</v>
      </c>
      <c r="G129" s="162" t="s">
        <v>475</v>
      </c>
      <c r="H129" s="202" t="s">
        <v>651</v>
      </c>
      <c r="I129" s="202" t="s">
        <v>651</v>
      </c>
      <c r="J129" s="121" t="s">
        <v>651</v>
      </c>
      <c r="K129" s="121" t="s">
        <v>651</v>
      </c>
    </row>
    <row r="130" spans="3:12" ht="18.75" x14ac:dyDescent="0.25">
      <c r="C130" s="141">
        <f t="shared" si="6"/>
        <v>122</v>
      </c>
      <c r="D130" s="142">
        <v>800</v>
      </c>
      <c r="E130" s="141" t="s">
        <v>131</v>
      </c>
      <c r="F130" s="141">
        <f t="shared" si="9"/>
        <v>1000</v>
      </c>
      <c r="G130" s="162" t="s">
        <v>475</v>
      </c>
      <c r="H130" s="200" t="s">
        <v>651</v>
      </c>
      <c r="I130" s="200" t="s">
        <v>651</v>
      </c>
      <c r="J130" s="66" t="s">
        <v>651</v>
      </c>
      <c r="K130" s="66" t="s">
        <v>651</v>
      </c>
    </row>
    <row r="131" spans="3:12" ht="18.75" x14ac:dyDescent="0.25">
      <c r="C131" s="141">
        <f t="shared" si="6"/>
        <v>123</v>
      </c>
      <c r="D131" s="142">
        <v>800</v>
      </c>
      <c r="E131" s="141" t="s">
        <v>131</v>
      </c>
      <c r="F131" s="141">
        <f t="shared" si="9"/>
        <v>1100</v>
      </c>
      <c r="G131" s="162" t="s">
        <v>476</v>
      </c>
      <c r="H131" s="200" t="s">
        <v>651</v>
      </c>
      <c r="I131" s="200" t="s">
        <v>651</v>
      </c>
      <c r="J131" s="66" t="s">
        <v>651</v>
      </c>
      <c r="K131" s="66" t="s">
        <v>651</v>
      </c>
    </row>
    <row r="132" spans="3:12" ht="18.75" x14ac:dyDescent="0.25">
      <c r="C132" s="141">
        <f t="shared" si="6"/>
        <v>124</v>
      </c>
      <c r="D132" s="142">
        <v>800</v>
      </c>
      <c r="E132" s="141" t="s">
        <v>131</v>
      </c>
      <c r="F132" s="141">
        <f t="shared" si="9"/>
        <v>1200</v>
      </c>
      <c r="G132" s="162" t="s">
        <v>476</v>
      </c>
      <c r="H132" s="200" t="s">
        <v>651</v>
      </c>
      <c r="I132" s="200" t="s">
        <v>651</v>
      </c>
      <c r="J132" s="66" t="s">
        <v>651</v>
      </c>
      <c r="K132" s="66" t="s">
        <v>651</v>
      </c>
    </row>
    <row r="133" spans="3:12" ht="18.75" x14ac:dyDescent="0.25">
      <c r="C133" s="141">
        <f t="shared" si="6"/>
        <v>125</v>
      </c>
      <c r="D133" s="142">
        <v>800</v>
      </c>
      <c r="E133" s="141" t="s">
        <v>131</v>
      </c>
      <c r="F133" s="141">
        <f t="shared" si="9"/>
        <v>1300</v>
      </c>
      <c r="G133" s="162" t="s">
        <v>476</v>
      </c>
      <c r="H133" s="200" t="s">
        <v>651</v>
      </c>
      <c r="I133" s="200" t="s">
        <v>651</v>
      </c>
      <c r="J133" s="66" t="s">
        <v>651</v>
      </c>
      <c r="K133" s="66" t="s">
        <v>651</v>
      </c>
    </row>
    <row r="134" spans="3:12" ht="18.75" x14ac:dyDescent="0.25">
      <c r="C134" s="141">
        <f t="shared" si="6"/>
        <v>126</v>
      </c>
      <c r="D134" s="142">
        <v>800</v>
      </c>
      <c r="E134" s="141" t="s">
        <v>131</v>
      </c>
      <c r="F134" s="141">
        <f t="shared" si="9"/>
        <v>1400</v>
      </c>
      <c r="G134" s="162" t="s">
        <v>476</v>
      </c>
      <c r="H134" s="200" t="s">
        <v>651</v>
      </c>
      <c r="I134" s="200" t="s">
        <v>651</v>
      </c>
      <c r="J134" s="66" t="s">
        <v>651</v>
      </c>
      <c r="K134" s="66" t="s">
        <v>651</v>
      </c>
    </row>
    <row r="135" spans="3:12" ht="18.75" x14ac:dyDescent="0.25">
      <c r="C135" s="141">
        <f t="shared" si="6"/>
        <v>127</v>
      </c>
      <c r="D135" s="142">
        <v>800</v>
      </c>
      <c r="E135" s="141" t="s">
        <v>131</v>
      </c>
      <c r="F135" s="141">
        <f t="shared" si="9"/>
        <v>1500</v>
      </c>
      <c r="G135" s="162" t="s">
        <v>476</v>
      </c>
      <c r="H135" s="200" t="s">
        <v>651</v>
      </c>
      <c r="I135" s="200" t="s">
        <v>651</v>
      </c>
      <c r="J135" s="66" t="s">
        <v>651</v>
      </c>
      <c r="K135" s="66" t="s">
        <v>651</v>
      </c>
    </row>
    <row r="136" spans="3:12" ht="18.75" x14ac:dyDescent="0.25">
      <c r="C136" s="141">
        <f t="shared" si="6"/>
        <v>128</v>
      </c>
      <c r="D136" s="142">
        <v>800</v>
      </c>
      <c r="E136" s="141" t="s">
        <v>131</v>
      </c>
      <c r="F136" s="141">
        <f t="shared" si="9"/>
        <v>1600</v>
      </c>
      <c r="G136" s="162" t="s">
        <v>476</v>
      </c>
      <c r="H136" s="200" t="s">
        <v>651</v>
      </c>
      <c r="I136" s="200" t="s">
        <v>651</v>
      </c>
      <c r="J136" s="66" t="s">
        <v>651</v>
      </c>
      <c r="K136" s="66" t="s">
        <v>651</v>
      </c>
    </row>
    <row r="137" spans="3:12" ht="18.75" x14ac:dyDescent="0.25">
      <c r="C137" s="141">
        <f t="shared" si="6"/>
        <v>129</v>
      </c>
      <c r="D137" s="142">
        <v>900</v>
      </c>
      <c r="E137" s="141" t="s">
        <v>131</v>
      </c>
      <c r="F137" s="141">
        <v>100</v>
      </c>
      <c r="G137" s="162" t="s">
        <v>474</v>
      </c>
      <c r="H137" s="200" t="s">
        <v>651</v>
      </c>
      <c r="I137" s="200" t="s">
        <v>651</v>
      </c>
      <c r="J137" s="66" t="s">
        <v>651</v>
      </c>
      <c r="K137" s="66" t="s">
        <v>651</v>
      </c>
    </row>
    <row r="138" spans="3:12" ht="18.75" x14ac:dyDescent="0.25">
      <c r="C138" s="141">
        <f t="shared" si="6"/>
        <v>130</v>
      </c>
      <c r="D138" s="220">
        <v>900</v>
      </c>
      <c r="E138" s="141" t="s">
        <v>131</v>
      </c>
      <c r="F138" s="141">
        <f t="shared" ref="F138:F152" si="10">F137+100</f>
        <v>200</v>
      </c>
      <c r="G138" s="162" t="s">
        <v>474</v>
      </c>
      <c r="H138" s="202">
        <v>1968967</v>
      </c>
      <c r="I138" s="202">
        <v>164</v>
      </c>
      <c r="J138" s="121">
        <v>2302156</v>
      </c>
      <c r="K138" s="121">
        <v>192</v>
      </c>
      <c r="L138" s="343" t="s">
        <v>706</v>
      </c>
    </row>
    <row r="139" spans="3:12" ht="18.75" x14ac:dyDescent="0.25">
      <c r="C139" s="141">
        <f t="shared" ref="C139:C202" si="11">C138+1</f>
        <v>131</v>
      </c>
      <c r="D139" s="220">
        <v>900</v>
      </c>
      <c r="E139" s="141" t="s">
        <v>131</v>
      </c>
      <c r="F139" s="141">
        <f t="shared" si="10"/>
        <v>300</v>
      </c>
      <c r="G139" s="162" t="s">
        <v>474</v>
      </c>
      <c r="H139" s="202">
        <v>1966487</v>
      </c>
      <c r="I139" s="202">
        <v>164</v>
      </c>
      <c r="J139" s="121">
        <v>2299257</v>
      </c>
      <c r="K139" s="121">
        <v>192</v>
      </c>
      <c r="L139" s="343" t="s">
        <v>707</v>
      </c>
    </row>
    <row r="140" spans="3:12" ht="18.75" x14ac:dyDescent="0.25">
      <c r="C140" s="141">
        <f t="shared" si="11"/>
        <v>132</v>
      </c>
      <c r="D140" s="220">
        <v>900</v>
      </c>
      <c r="E140" s="141" t="s">
        <v>131</v>
      </c>
      <c r="F140" s="141">
        <f t="shared" si="10"/>
        <v>400</v>
      </c>
      <c r="G140" s="162" t="s">
        <v>475</v>
      </c>
      <c r="H140" s="202">
        <v>2439223</v>
      </c>
      <c r="I140" s="202">
        <v>203</v>
      </c>
      <c r="J140" s="121">
        <v>2851989</v>
      </c>
      <c r="K140" s="121">
        <v>238</v>
      </c>
      <c r="L140" s="343" t="s">
        <v>708</v>
      </c>
    </row>
    <row r="141" spans="3:12" ht="18.75" x14ac:dyDescent="0.25">
      <c r="C141" s="141">
        <f t="shared" si="11"/>
        <v>133</v>
      </c>
      <c r="D141" s="220">
        <v>900</v>
      </c>
      <c r="E141" s="141" t="s">
        <v>131</v>
      </c>
      <c r="F141" s="141">
        <f t="shared" si="10"/>
        <v>500</v>
      </c>
      <c r="G141" s="162" t="s">
        <v>475</v>
      </c>
      <c r="H141" s="202">
        <v>2448808</v>
      </c>
      <c r="I141" s="202">
        <v>204</v>
      </c>
      <c r="J141" s="121">
        <v>2863197</v>
      </c>
      <c r="K141" s="121">
        <v>239</v>
      </c>
      <c r="L141" s="343" t="s">
        <v>709</v>
      </c>
    </row>
    <row r="142" spans="3:12" ht="18.75" x14ac:dyDescent="0.25">
      <c r="C142" s="141">
        <f t="shared" si="11"/>
        <v>134</v>
      </c>
      <c r="D142" s="142">
        <v>900</v>
      </c>
      <c r="E142" s="141" t="s">
        <v>131</v>
      </c>
      <c r="F142" s="141">
        <f t="shared" si="10"/>
        <v>600</v>
      </c>
      <c r="G142" s="162" t="s">
        <v>475</v>
      </c>
      <c r="H142" s="200" t="s">
        <v>651</v>
      </c>
      <c r="I142" s="200" t="s">
        <v>651</v>
      </c>
      <c r="J142" s="66" t="s">
        <v>651</v>
      </c>
      <c r="K142" s="66" t="s">
        <v>651</v>
      </c>
    </row>
    <row r="143" spans="3:12" ht="18.75" x14ac:dyDescent="0.25">
      <c r="C143" s="141">
        <f t="shared" si="11"/>
        <v>135</v>
      </c>
      <c r="D143" s="220">
        <v>900</v>
      </c>
      <c r="E143" s="141" t="s">
        <v>131</v>
      </c>
      <c r="F143" s="141">
        <f t="shared" si="10"/>
        <v>700</v>
      </c>
      <c r="G143" s="162" t="s">
        <v>475</v>
      </c>
      <c r="H143" s="200" t="s">
        <v>651</v>
      </c>
      <c r="I143" s="200" t="s">
        <v>651</v>
      </c>
      <c r="J143" s="66" t="s">
        <v>651</v>
      </c>
      <c r="K143" s="66" t="s">
        <v>651</v>
      </c>
    </row>
    <row r="144" spans="3:12" ht="18.75" x14ac:dyDescent="0.25">
      <c r="C144" s="141">
        <f t="shared" si="11"/>
        <v>136</v>
      </c>
      <c r="D144" s="220">
        <v>900</v>
      </c>
      <c r="E144" s="141" t="s">
        <v>131</v>
      </c>
      <c r="F144" s="141">
        <f t="shared" si="10"/>
        <v>800</v>
      </c>
      <c r="G144" s="162" t="s">
        <v>475</v>
      </c>
      <c r="H144" s="202">
        <v>3146528</v>
      </c>
      <c r="I144" s="202">
        <v>262</v>
      </c>
      <c r="J144" s="121">
        <v>3678985</v>
      </c>
      <c r="K144" s="121">
        <v>307</v>
      </c>
      <c r="L144" s="343" t="s">
        <v>710</v>
      </c>
    </row>
    <row r="145" spans="3:12" ht="18.75" x14ac:dyDescent="0.25">
      <c r="C145" s="141">
        <f t="shared" si="11"/>
        <v>137</v>
      </c>
      <c r="D145" s="220">
        <v>900</v>
      </c>
      <c r="E145" s="141" t="s">
        <v>131</v>
      </c>
      <c r="F145" s="141">
        <f t="shared" si="10"/>
        <v>900</v>
      </c>
      <c r="G145" s="162" t="s">
        <v>475</v>
      </c>
      <c r="H145" s="202">
        <v>3147119</v>
      </c>
      <c r="I145" s="202">
        <v>262</v>
      </c>
      <c r="J145" s="121">
        <v>3679676</v>
      </c>
      <c r="K145" s="121">
        <v>307</v>
      </c>
      <c r="L145" s="343" t="s">
        <v>711</v>
      </c>
    </row>
    <row r="146" spans="3:12" ht="18.75" x14ac:dyDescent="0.25">
      <c r="C146" s="141">
        <f t="shared" si="11"/>
        <v>138</v>
      </c>
      <c r="D146" s="142">
        <v>900</v>
      </c>
      <c r="E146" s="141" t="s">
        <v>131</v>
      </c>
      <c r="F146" s="141">
        <f t="shared" si="10"/>
        <v>1000</v>
      </c>
      <c r="G146" s="162" t="s">
        <v>475</v>
      </c>
      <c r="H146" s="200" t="s">
        <v>651</v>
      </c>
      <c r="I146" s="200" t="s">
        <v>651</v>
      </c>
      <c r="J146" s="66" t="s">
        <v>651</v>
      </c>
      <c r="K146" s="66" t="s">
        <v>651</v>
      </c>
    </row>
    <row r="147" spans="3:12" ht="18.75" x14ac:dyDescent="0.25">
      <c r="C147" s="141">
        <f t="shared" si="11"/>
        <v>139</v>
      </c>
      <c r="D147" s="142">
        <v>900</v>
      </c>
      <c r="E147" s="141" t="s">
        <v>131</v>
      </c>
      <c r="F147" s="141">
        <f t="shared" si="10"/>
        <v>1100</v>
      </c>
      <c r="G147" s="162" t="s">
        <v>476</v>
      </c>
      <c r="H147" s="200" t="s">
        <v>651</v>
      </c>
      <c r="I147" s="200" t="s">
        <v>651</v>
      </c>
      <c r="J147" s="66" t="s">
        <v>651</v>
      </c>
      <c r="K147" s="66" t="s">
        <v>651</v>
      </c>
    </row>
    <row r="148" spans="3:12" ht="18.75" x14ac:dyDescent="0.25">
      <c r="C148" s="141">
        <f t="shared" si="11"/>
        <v>140</v>
      </c>
      <c r="D148" s="142">
        <v>900</v>
      </c>
      <c r="E148" s="141" t="s">
        <v>131</v>
      </c>
      <c r="F148" s="141">
        <f t="shared" si="10"/>
        <v>1200</v>
      </c>
      <c r="G148" s="162" t="s">
        <v>476</v>
      </c>
      <c r="H148" s="200" t="s">
        <v>651</v>
      </c>
      <c r="I148" s="200" t="s">
        <v>651</v>
      </c>
      <c r="J148" s="66" t="s">
        <v>651</v>
      </c>
      <c r="K148" s="66" t="s">
        <v>651</v>
      </c>
    </row>
    <row r="149" spans="3:12" ht="18.75" x14ac:dyDescent="0.25">
      <c r="C149" s="141">
        <f t="shared" si="11"/>
        <v>141</v>
      </c>
      <c r="D149" s="142">
        <v>900</v>
      </c>
      <c r="E149" s="141" t="s">
        <v>131</v>
      </c>
      <c r="F149" s="141">
        <f t="shared" si="10"/>
        <v>1300</v>
      </c>
      <c r="G149" s="162" t="s">
        <v>476</v>
      </c>
      <c r="H149" s="200" t="s">
        <v>651</v>
      </c>
      <c r="I149" s="200" t="s">
        <v>651</v>
      </c>
      <c r="J149" s="66" t="s">
        <v>651</v>
      </c>
      <c r="K149" s="66" t="s">
        <v>651</v>
      </c>
    </row>
    <row r="150" spans="3:12" ht="18.75" x14ac:dyDescent="0.25">
      <c r="C150" s="141">
        <f t="shared" si="11"/>
        <v>142</v>
      </c>
      <c r="D150" s="142">
        <v>900</v>
      </c>
      <c r="E150" s="141" t="s">
        <v>131</v>
      </c>
      <c r="F150" s="141">
        <f t="shared" si="10"/>
        <v>1400</v>
      </c>
      <c r="G150" s="162" t="s">
        <v>476</v>
      </c>
      <c r="H150" s="200" t="s">
        <v>651</v>
      </c>
      <c r="I150" s="200" t="s">
        <v>651</v>
      </c>
      <c r="J150" s="66" t="s">
        <v>651</v>
      </c>
      <c r="K150" s="66" t="s">
        <v>651</v>
      </c>
    </row>
    <row r="151" spans="3:12" ht="18.75" x14ac:dyDescent="0.25">
      <c r="C151" s="141">
        <f t="shared" si="11"/>
        <v>143</v>
      </c>
      <c r="D151" s="142">
        <v>900</v>
      </c>
      <c r="E151" s="141" t="s">
        <v>131</v>
      </c>
      <c r="F151" s="141">
        <f t="shared" si="10"/>
        <v>1500</v>
      </c>
      <c r="G151" s="162" t="s">
        <v>476</v>
      </c>
      <c r="H151" s="200" t="s">
        <v>651</v>
      </c>
      <c r="I151" s="200" t="s">
        <v>651</v>
      </c>
      <c r="J151" s="66" t="s">
        <v>651</v>
      </c>
      <c r="K151" s="66" t="s">
        <v>651</v>
      </c>
    </row>
    <row r="152" spans="3:12" ht="18.75" x14ac:dyDescent="0.25">
      <c r="C152" s="141">
        <f t="shared" si="11"/>
        <v>144</v>
      </c>
      <c r="D152" s="142">
        <v>900</v>
      </c>
      <c r="E152" s="141" t="s">
        <v>131</v>
      </c>
      <c r="F152" s="141">
        <f t="shared" si="10"/>
        <v>1600</v>
      </c>
      <c r="G152" s="162" t="s">
        <v>476</v>
      </c>
      <c r="H152" s="200" t="s">
        <v>651</v>
      </c>
      <c r="I152" s="200" t="s">
        <v>651</v>
      </c>
      <c r="J152" s="66" t="s">
        <v>651</v>
      </c>
      <c r="K152" s="66" t="s">
        <v>651</v>
      </c>
    </row>
    <row r="153" spans="3:12" ht="18.75" x14ac:dyDescent="0.25">
      <c r="C153" s="141">
        <f t="shared" si="11"/>
        <v>145</v>
      </c>
      <c r="D153" s="142">
        <v>1000</v>
      </c>
      <c r="E153" s="141" t="s">
        <v>131</v>
      </c>
      <c r="F153" s="141">
        <v>100</v>
      </c>
      <c r="G153" s="162" t="s">
        <v>474</v>
      </c>
      <c r="H153" s="200" t="s">
        <v>651</v>
      </c>
      <c r="I153" s="200" t="s">
        <v>651</v>
      </c>
      <c r="J153" s="66" t="s">
        <v>651</v>
      </c>
      <c r="K153" s="66" t="s">
        <v>651</v>
      </c>
    </row>
    <row r="154" spans="3:12" ht="18.75" x14ac:dyDescent="0.25">
      <c r="C154" s="141">
        <f t="shared" si="11"/>
        <v>146</v>
      </c>
      <c r="D154" s="142">
        <v>1000</v>
      </c>
      <c r="E154" s="141" t="s">
        <v>131</v>
      </c>
      <c r="F154" s="141">
        <f t="shared" ref="F154:F168" si="12">F153+100</f>
        <v>200</v>
      </c>
      <c r="G154" s="162" t="s">
        <v>474</v>
      </c>
      <c r="H154" s="200" t="s">
        <v>651</v>
      </c>
      <c r="I154" s="200" t="s">
        <v>651</v>
      </c>
      <c r="J154" s="66" t="s">
        <v>651</v>
      </c>
      <c r="K154" s="66" t="s">
        <v>651</v>
      </c>
    </row>
    <row r="155" spans="3:12" ht="18.75" x14ac:dyDescent="0.25">
      <c r="C155" s="141">
        <f t="shared" si="11"/>
        <v>147</v>
      </c>
      <c r="D155" s="220">
        <v>1000</v>
      </c>
      <c r="E155" s="141" t="s">
        <v>131</v>
      </c>
      <c r="F155" s="141">
        <f t="shared" si="12"/>
        <v>300</v>
      </c>
      <c r="G155" s="162" t="s">
        <v>474</v>
      </c>
      <c r="H155" s="202">
        <v>2074929</v>
      </c>
      <c r="I155" s="202">
        <v>173</v>
      </c>
      <c r="J155" s="121">
        <v>2426050</v>
      </c>
      <c r="K155" s="121">
        <v>202</v>
      </c>
      <c r="L155" s="343" t="s">
        <v>712</v>
      </c>
    </row>
    <row r="156" spans="3:12" ht="18.75" x14ac:dyDescent="0.25">
      <c r="C156" s="141">
        <f t="shared" si="11"/>
        <v>148</v>
      </c>
      <c r="D156" s="142">
        <v>1000</v>
      </c>
      <c r="E156" s="141" t="s">
        <v>131</v>
      </c>
      <c r="F156" s="141">
        <f t="shared" si="12"/>
        <v>400</v>
      </c>
      <c r="G156" s="162" t="s">
        <v>475</v>
      </c>
      <c r="H156" s="200" t="s">
        <v>651</v>
      </c>
      <c r="I156" s="200" t="s">
        <v>651</v>
      </c>
      <c r="J156" s="66" t="s">
        <v>651</v>
      </c>
      <c r="K156" s="66" t="s">
        <v>651</v>
      </c>
    </row>
    <row r="157" spans="3:12" ht="18.75" x14ac:dyDescent="0.25">
      <c r="C157" s="141">
        <f t="shared" si="11"/>
        <v>149</v>
      </c>
      <c r="D157" s="142">
        <v>1000</v>
      </c>
      <c r="E157" s="141" t="s">
        <v>131</v>
      </c>
      <c r="F157" s="141">
        <f t="shared" si="12"/>
        <v>500</v>
      </c>
      <c r="G157" s="162" t="s">
        <v>475</v>
      </c>
      <c r="H157" s="200" t="s">
        <v>651</v>
      </c>
      <c r="I157" s="200" t="s">
        <v>651</v>
      </c>
      <c r="J157" s="66" t="s">
        <v>651</v>
      </c>
      <c r="K157" s="66" t="s">
        <v>651</v>
      </c>
    </row>
    <row r="158" spans="3:12" ht="18.75" x14ac:dyDescent="0.25">
      <c r="C158" s="141">
        <f t="shared" si="11"/>
        <v>150</v>
      </c>
      <c r="D158" s="142">
        <v>1000</v>
      </c>
      <c r="E158" s="141" t="s">
        <v>131</v>
      </c>
      <c r="F158" s="141">
        <f t="shared" si="12"/>
        <v>600</v>
      </c>
      <c r="G158" s="162" t="s">
        <v>475</v>
      </c>
      <c r="H158" s="200" t="s">
        <v>651</v>
      </c>
      <c r="I158" s="200" t="s">
        <v>651</v>
      </c>
      <c r="J158" s="66" t="s">
        <v>651</v>
      </c>
      <c r="K158" s="66" t="s">
        <v>651</v>
      </c>
    </row>
    <row r="159" spans="3:12" ht="18.75" x14ac:dyDescent="0.25">
      <c r="C159" s="141">
        <f t="shared" si="11"/>
        <v>151</v>
      </c>
      <c r="D159" s="142">
        <v>1000</v>
      </c>
      <c r="E159" s="141" t="s">
        <v>131</v>
      </c>
      <c r="F159" s="141">
        <f t="shared" si="12"/>
        <v>700</v>
      </c>
      <c r="G159" s="162" t="s">
        <v>475</v>
      </c>
      <c r="H159" s="200" t="s">
        <v>651</v>
      </c>
      <c r="I159" s="200" t="s">
        <v>651</v>
      </c>
      <c r="J159" s="66" t="s">
        <v>651</v>
      </c>
      <c r="K159" s="66" t="s">
        <v>651</v>
      </c>
    </row>
    <row r="160" spans="3:12" ht="18.75" x14ac:dyDescent="0.25">
      <c r="C160" s="141">
        <f t="shared" si="11"/>
        <v>152</v>
      </c>
      <c r="D160" s="142">
        <v>1000</v>
      </c>
      <c r="E160" s="141" t="s">
        <v>131</v>
      </c>
      <c r="F160" s="141">
        <f t="shared" si="12"/>
        <v>800</v>
      </c>
      <c r="G160" s="162" t="s">
        <v>475</v>
      </c>
      <c r="H160" s="200" t="s">
        <v>651</v>
      </c>
      <c r="I160" s="200" t="s">
        <v>651</v>
      </c>
      <c r="J160" s="66" t="s">
        <v>651</v>
      </c>
      <c r="K160" s="66" t="s">
        <v>651</v>
      </c>
    </row>
    <row r="161" spans="3:11" ht="18.75" x14ac:dyDescent="0.25">
      <c r="C161" s="141">
        <f t="shared" si="11"/>
        <v>153</v>
      </c>
      <c r="D161" s="142">
        <v>1000</v>
      </c>
      <c r="E161" s="141" t="s">
        <v>131</v>
      </c>
      <c r="F161" s="141">
        <f t="shared" si="12"/>
        <v>900</v>
      </c>
      <c r="G161" s="162" t="s">
        <v>475</v>
      </c>
      <c r="H161" s="200" t="s">
        <v>651</v>
      </c>
      <c r="I161" s="200" t="s">
        <v>651</v>
      </c>
      <c r="J161" s="66" t="s">
        <v>651</v>
      </c>
      <c r="K161" s="66" t="s">
        <v>651</v>
      </c>
    </row>
    <row r="162" spans="3:11" ht="18.75" x14ac:dyDescent="0.25">
      <c r="C162" s="141">
        <f t="shared" si="11"/>
        <v>154</v>
      </c>
      <c r="D162" s="142">
        <v>1000</v>
      </c>
      <c r="E162" s="141" t="s">
        <v>131</v>
      </c>
      <c r="F162" s="141">
        <f t="shared" si="12"/>
        <v>1000</v>
      </c>
      <c r="G162" s="162" t="s">
        <v>475</v>
      </c>
      <c r="H162" s="200" t="s">
        <v>651</v>
      </c>
      <c r="I162" s="200" t="s">
        <v>651</v>
      </c>
      <c r="J162" s="66" t="s">
        <v>651</v>
      </c>
      <c r="K162" s="66" t="s">
        <v>651</v>
      </c>
    </row>
    <row r="163" spans="3:11" ht="18.75" x14ac:dyDescent="0.25">
      <c r="C163" s="141">
        <f t="shared" si="11"/>
        <v>155</v>
      </c>
      <c r="D163" s="142">
        <v>1000</v>
      </c>
      <c r="E163" s="141" t="s">
        <v>131</v>
      </c>
      <c r="F163" s="141">
        <f t="shared" si="12"/>
        <v>1100</v>
      </c>
      <c r="G163" s="162" t="s">
        <v>476</v>
      </c>
      <c r="H163" s="200" t="s">
        <v>651</v>
      </c>
      <c r="I163" s="200" t="s">
        <v>651</v>
      </c>
      <c r="J163" s="66" t="s">
        <v>651</v>
      </c>
      <c r="K163" s="66" t="s">
        <v>651</v>
      </c>
    </row>
    <row r="164" spans="3:11" ht="18.75" x14ac:dyDescent="0.25">
      <c r="C164" s="141">
        <f t="shared" si="11"/>
        <v>156</v>
      </c>
      <c r="D164" s="142">
        <v>1000</v>
      </c>
      <c r="E164" s="141" t="s">
        <v>131</v>
      </c>
      <c r="F164" s="141">
        <f t="shared" si="12"/>
        <v>1200</v>
      </c>
      <c r="G164" s="162" t="s">
        <v>476</v>
      </c>
      <c r="H164" s="200" t="s">
        <v>651</v>
      </c>
      <c r="I164" s="200" t="s">
        <v>651</v>
      </c>
      <c r="J164" s="66" t="s">
        <v>651</v>
      </c>
      <c r="K164" s="66" t="s">
        <v>651</v>
      </c>
    </row>
    <row r="165" spans="3:11" ht="18.75" x14ac:dyDescent="0.25">
      <c r="C165" s="141">
        <f t="shared" si="11"/>
        <v>157</v>
      </c>
      <c r="D165" s="142">
        <v>1000</v>
      </c>
      <c r="E165" s="141" t="s">
        <v>131</v>
      </c>
      <c r="F165" s="141">
        <f t="shared" si="12"/>
        <v>1300</v>
      </c>
      <c r="G165" s="162" t="s">
        <v>476</v>
      </c>
      <c r="H165" s="200" t="s">
        <v>651</v>
      </c>
      <c r="I165" s="200" t="s">
        <v>651</v>
      </c>
      <c r="J165" s="66" t="s">
        <v>651</v>
      </c>
      <c r="K165" s="66" t="s">
        <v>651</v>
      </c>
    </row>
    <row r="166" spans="3:11" ht="18.75" x14ac:dyDescent="0.25">
      <c r="C166" s="141">
        <f t="shared" si="11"/>
        <v>158</v>
      </c>
      <c r="D166" s="142">
        <v>1000</v>
      </c>
      <c r="E166" s="141" t="s">
        <v>131</v>
      </c>
      <c r="F166" s="141">
        <f t="shared" si="12"/>
        <v>1400</v>
      </c>
      <c r="G166" s="162" t="s">
        <v>476</v>
      </c>
      <c r="H166" s="200" t="s">
        <v>651</v>
      </c>
      <c r="I166" s="200" t="s">
        <v>651</v>
      </c>
      <c r="J166" s="66" t="s">
        <v>651</v>
      </c>
      <c r="K166" s="66" t="s">
        <v>651</v>
      </c>
    </row>
    <row r="167" spans="3:11" ht="18.75" x14ac:dyDescent="0.25">
      <c r="C167" s="141">
        <f t="shared" si="11"/>
        <v>159</v>
      </c>
      <c r="D167" s="142">
        <v>1000</v>
      </c>
      <c r="E167" s="141" t="s">
        <v>131</v>
      </c>
      <c r="F167" s="141">
        <f t="shared" si="12"/>
        <v>1500</v>
      </c>
      <c r="G167" s="162" t="s">
        <v>476</v>
      </c>
      <c r="H167" s="200" t="s">
        <v>651</v>
      </c>
      <c r="I167" s="200" t="s">
        <v>651</v>
      </c>
      <c r="J167" s="66" t="s">
        <v>651</v>
      </c>
      <c r="K167" s="66" t="s">
        <v>651</v>
      </c>
    </row>
    <row r="168" spans="3:11" ht="18.75" x14ac:dyDescent="0.25">
      <c r="C168" s="141">
        <f t="shared" si="11"/>
        <v>160</v>
      </c>
      <c r="D168" s="142">
        <v>1000</v>
      </c>
      <c r="E168" s="141" t="s">
        <v>131</v>
      </c>
      <c r="F168" s="141">
        <f t="shared" si="12"/>
        <v>1600</v>
      </c>
      <c r="G168" s="162" t="s">
        <v>476</v>
      </c>
      <c r="H168" s="200" t="s">
        <v>651</v>
      </c>
      <c r="I168" s="200" t="s">
        <v>651</v>
      </c>
      <c r="J168" s="66" t="s">
        <v>651</v>
      </c>
      <c r="K168" s="66" t="s">
        <v>651</v>
      </c>
    </row>
    <row r="169" spans="3:11" ht="18.75" x14ac:dyDescent="0.25">
      <c r="C169" s="141">
        <f t="shared" si="11"/>
        <v>161</v>
      </c>
      <c r="D169" s="142">
        <v>1100</v>
      </c>
      <c r="E169" s="141" t="s">
        <v>131</v>
      </c>
      <c r="F169" s="141">
        <v>100</v>
      </c>
      <c r="G169" s="162" t="s">
        <v>474</v>
      </c>
      <c r="H169" s="200" t="s">
        <v>651</v>
      </c>
      <c r="I169" s="200" t="s">
        <v>651</v>
      </c>
      <c r="J169" s="66" t="s">
        <v>651</v>
      </c>
      <c r="K169" s="66" t="s">
        <v>651</v>
      </c>
    </row>
    <row r="170" spans="3:11" ht="18.75" x14ac:dyDescent="0.25">
      <c r="C170" s="141">
        <f t="shared" si="11"/>
        <v>162</v>
      </c>
      <c r="D170" s="142">
        <v>1100</v>
      </c>
      <c r="E170" s="141" t="s">
        <v>131</v>
      </c>
      <c r="F170" s="141">
        <f t="shared" ref="F170:F184" si="13">F169+100</f>
        <v>200</v>
      </c>
      <c r="G170" s="162" t="s">
        <v>474</v>
      </c>
      <c r="H170" s="200" t="s">
        <v>651</v>
      </c>
      <c r="I170" s="200" t="s">
        <v>651</v>
      </c>
      <c r="J170" s="66" t="s">
        <v>651</v>
      </c>
      <c r="K170" s="66" t="s">
        <v>651</v>
      </c>
    </row>
    <row r="171" spans="3:11" ht="18.75" x14ac:dyDescent="0.25">
      <c r="C171" s="141">
        <f t="shared" si="11"/>
        <v>163</v>
      </c>
      <c r="D171" s="142">
        <v>1100</v>
      </c>
      <c r="E171" s="141" t="s">
        <v>131</v>
      </c>
      <c r="F171" s="141">
        <f t="shared" si="13"/>
        <v>300</v>
      </c>
      <c r="G171" s="162" t="s">
        <v>474</v>
      </c>
      <c r="H171" s="200" t="s">
        <v>651</v>
      </c>
      <c r="I171" s="200" t="s">
        <v>651</v>
      </c>
      <c r="J171" s="66" t="s">
        <v>651</v>
      </c>
      <c r="K171" s="66" t="s">
        <v>651</v>
      </c>
    </row>
    <row r="172" spans="3:11" ht="18.75" x14ac:dyDescent="0.25">
      <c r="C172" s="141">
        <f t="shared" si="11"/>
        <v>164</v>
      </c>
      <c r="D172" s="142">
        <v>1100</v>
      </c>
      <c r="E172" s="141" t="s">
        <v>131</v>
      </c>
      <c r="F172" s="141">
        <f t="shared" si="13"/>
        <v>400</v>
      </c>
      <c r="G172" s="162" t="s">
        <v>475</v>
      </c>
      <c r="H172" s="200" t="s">
        <v>651</v>
      </c>
      <c r="I172" s="200" t="s">
        <v>651</v>
      </c>
      <c r="J172" s="66" t="s">
        <v>651</v>
      </c>
      <c r="K172" s="66" t="s">
        <v>651</v>
      </c>
    </row>
    <row r="173" spans="3:11" ht="18.75" x14ac:dyDescent="0.25">
      <c r="C173" s="141">
        <f t="shared" si="11"/>
        <v>165</v>
      </c>
      <c r="D173" s="142">
        <v>1100</v>
      </c>
      <c r="E173" s="141" t="s">
        <v>131</v>
      </c>
      <c r="F173" s="141">
        <f t="shared" si="13"/>
        <v>500</v>
      </c>
      <c r="G173" s="162" t="s">
        <v>475</v>
      </c>
      <c r="H173" s="200" t="s">
        <v>651</v>
      </c>
      <c r="I173" s="200" t="s">
        <v>651</v>
      </c>
      <c r="J173" s="66" t="s">
        <v>651</v>
      </c>
      <c r="K173" s="66" t="s">
        <v>651</v>
      </c>
    </row>
    <row r="174" spans="3:11" ht="18.75" x14ac:dyDescent="0.25">
      <c r="C174" s="141">
        <f t="shared" si="11"/>
        <v>166</v>
      </c>
      <c r="D174" s="142">
        <v>1100</v>
      </c>
      <c r="E174" s="141" t="s">
        <v>131</v>
      </c>
      <c r="F174" s="141">
        <f t="shared" si="13"/>
        <v>600</v>
      </c>
      <c r="G174" s="162" t="s">
        <v>475</v>
      </c>
      <c r="H174" s="200" t="s">
        <v>651</v>
      </c>
      <c r="I174" s="200" t="s">
        <v>651</v>
      </c>
      <c r="J174" s="66" t="s">
        <v>651</v>
      </c>
      <c r="K174" s="66" t="s">
        <v>651</v>
      </c>
    </row>
    <row r="175" spans="3:11" ht="18.75" x14ac:dyDescent="0.25">
      <c r="C175" s="141">
        <f t="shared" si="11"/>
        <v>167</v>
      </c>
      <c r="D175" s="142">
        <v>1100</v>
      </c>
      <c r="E175" s="141" t="s">
        <v>131</v>
      </c>
      <c r="F175" s="141">
        <f t="shared" si="13"/>
        <v>700</v>
      </c>
      <c r="G175" s="162" t="s">
        <v>475</v>
      </c>
      <c r="H175" s="200" t="s">
        <v>651</v>
      </c>
      <c r="I175" s="200" t="s">
        <v>651</v>
      </c>
      <c r="J175" s="66" t="s">
        <v>651</v>
      </c>
      <c r="K175" s="66" t="s">
        <v>651</v>
      </c>
    </row>
    <row r="176" spans="3:11" ht="18.75" x14ac:dyDescent="0.25">
      <c r="C176" s="141">
        <f t="shared" si="11"/>
        <v>168</v>
      </c>
      <c r="D176" s="142">
        <v>1100</v>
      </c>
      <c r="E176" s="141" t="s">
        <v>131</v>
      </c>
      <c r="F176" s="141">
        <f t="shared" si="13"/>
        <v>800</v>
      </c>
      <c r="G176" s="162" t="s">
        <v>475</v>
      </c>
      <c r="H176" s="200" t="s">
        <v>651</v>
      </c>
      <c r="I176" s="200" t="s">
        <v>651</v>
      </c>
      <c r="J176" s="66" t="s">
        <v>651</v>
      </c>
      <c r="K176" s="66" t="s">
        <v>651</v>
      </c>
    </row>
    <row r="177" spans="3:11" ht="18.75" x14ac:dyDescent="0.25">
      <c r="C177" s="141">
        <f t="shared" si="11"/>
        <v>169</v>
      </c>
      <c r="D177" s="142">
        <v>1100</v>
      </c>
      <c r="E177" s="141" t="s">
        <v>131</v>
      </c>
      <c r="F177" s="141">
        <f t="shared" si="13"/>
        <v>900</v>
      </c>
      <c r="G177" s="162" t="s">
        <v>475</v>
      </c>
      <c r="H177" s="200" t="s">
        <v>651</v>
      </c>
      <c r="I177" s="200" t="s">
        <v>651</v>
      </c>
      <c r="J177" s="66" t="s">
        <v>651</v>
      </c>
      <c r="K177" s="66" t="s">
        <v>651</v>
      </c>
    </row>
    <row r="178" spans="3:11" ht="18.75" x14ac:dyDescent="0.25">
      <c r="C178" s="141">
        <f t="shared" si="11"/>
        <v>170</v>
      </c>
      <c r="D178" s="142">
        <v>1100</v>
      </c>
      <c r="E178" s="141" t="s">
        <v>131</v>
      </c>
      <c r="F178" s="141">
        <f t="shared" si="13"/>
        <v>1000</v>
      </c>
      <c r="G178" s="162" t="s">
        <v>475</v>
      </c>
      <c r="H178" s="200" t="s">
        <v>651</v>
      </c>
      <c r="I178" s="200" t="s">
        <v>651</v>
      </c>
      <c r="J178" s="66" t="s">
        <v>651</v>
      </c>
      <c r="K178" s="66" t="s">
        <v>651</v>
      </c>
    </row>
    <row r="179" spans="3:11" ht="18.75" x14ac:dyDescent="0.25">
      <c r="C179" s="141">
        <f t="shared" si="11"/>
        <v>171</v>
      </c>
      <c r="D179" s="142">
        <v>1100</v>
      </c>
      <c r="E179" s="141" t="s">
        <v>131</v>
      </c>
      <c r="F179" s="141">
        <f t="shared" si="13"/>
        <v>1100</v>
      </c>
      <c r="G179" s="162" t="s">
        <v>476</v>
      </c>
      <c r="H179" s="200" t="s">
        <v>651</v>
      </c>
      <c r="I179" s="200" t="s">
        <v>651</v>
      </c>
      <c r="J179" s="66" t="s">
        <v>651</v>
      </c>
      <c r="K179" s="66" t="s">
        <v>651</v>
      </c>
    </row>
    <row r="180" spans="3:11" ht="18.75" x14ac:dyDescent="0.25">
      <c r="C180" s="141">
        <f t="shared" si="11"/>
        <v>172</v>
      </c>
      <c r="D180" s="142">
        <v>1100</v>
      </c>
      <c r="E180" s="141" t="s">
        <v>131</v>
      </c>
      <c r="F180" s="141">
        <f t="shared" si="13"/>
        <v>1200</v>
      </c>
      <c r="G180" s="162" t="s">
        <v>476</v>
      </c>
      <c r="H180" s="200" t="s">
        <v>651</v>
      </c>
      <c r="I180" s="200" t="s">
        <v>651</v>
      </c>
      <c r="J180" s="66" t="s">
        <v>651</v>
      </c>
      <c r="K180" s="66" t="s">
        <v>651</v>
      </c>
    </row>
    <row r="181" spans="3:11" ht="18.75" x14ac:dyDescent="0.25">
      <c r="C181" s="141">
        <f t="shared" si="11"/>
        <v>173</v>
      </c>
      <c r="D181" s="142">
        <v>1100</v>
      </c>
      <c r="E181" s="141" t="s">
        <v>131</v>
      </c>
      <c r="F181" s="141">
        <f t="shared" si="13"/>
        <v>1300</v>
      </c>
      <c r="G181" s="162" t="s">
        <v>476</v>
      </c>
      <c r="H181" s="200" t="s">
        <v>651</v>
      </c>
      <c r="I181" s="200" t="s">
        <v>651</v>
      </c>
      <c r="J181" s="66" t="s">
        <v>651</v>
      </c>
      <c r="K181" s="66" t="s">
        <v>651</v>
      </c>
    </row>
    <row r="182" spans="3:11" ht="18.75" x14ac:dyDescent="0.25">
      <c r="C182" s="141">
        <f t="shared" si="11"/>
        <v>174</v>
      </c>
      <c r="D182" s="142">
        <v>1100</v>
      </c>
      <c r="E182" s="141" t="s">
        <v>131</v>
      </c>
      <c r="F182" s="141">
        <f t="shared" si="13"/>
        <v>1400</v>
      </c>
      <c r="G182" s="162" t="s">
        <v>476</v>
      </c>
      <c r="H182" s="200" t="s">
        <v>651</v>
      </c>
      <c r="I182" s="200" t="s">
        <v>651</v>
      </c>
      <c r="J182" s="66" t="s">
        <v>651</v>
      </c>
      <c r="K182" s="66" t="s">
        <v>651</v>
      </c>
    </row>
    <row r="183" spans="3:11" ht="18.75" x14ac:dyDescent="0.25">
      <c r="C183" s="141">
        <f t="shared" si="11"/>
        <v>175</v>
      </c>
      <c r="D183" s="142">
        <v>1100</v>
      </c>
      <c r="E183" s="141" t="s">
        <v>131</v>
      </c>
      <c r="F183" s="141">
        <f t="shared" si="13"/>
        <v>1500</v>
      </c>
      <c r="G183" s="162" t="s">
        <v>476</v>
      </c>
      <c r="H183" s="200" t="s">
        <v>651</v>
      </c>
      <c r="I183" s="200" t="s">
        <v>651</v>
      </c>
      <c r="J183" s="66" t="s">
        <v>651</v>
      </c>
      <c r="K183" s="66" t="s">
        <v>651</v>
      </c>
    </row>
    <row r="184" spans="3:11" ht="18.75" x14ac:dyDescent="0.25">
      <c r="C184" s="141">
        <f t="shared" si="11"/>
        <v>176</v>
      </c>
      <c r="D184" s="142">
        <v>1100</v>
      </c>
      <c r="E184" s="141" t="s">
        <v>131</v>
      </c>
      <c r="F184" s="141">
        <f t="shared" si="13"/>
        <v>1600</v>
      </c>
      <c r="G184" s="162" t="s">
        <v>476</v>
      </c>
      <c r="H184" s="200" t="s">
        <v>651</v>
      </c>
      <c r="I184" s="200" t="s">
        <v>651</v>
      </c>
      <c r="J184" s="66" t="s">
        <v>651</v>
      </c>
      <c r="K184" s="66" t="s">
        <v>651</v>
      </c>
    </row>
    <row r="185" spans="3:11" ht="18.75" x14ac:dyDescent="0.25">
      <c r="C185" s="141">
        <f t="shared" si="11"/>
        <v>177</v>
      </c>
      <c r="D185" s="142">
        <v>1200</v>
      </c>
      <c r="E185" s="141" t="s">
        <v>131</v>
      </c>
      <c r="F185" s="141">
        <v>100</v>
      </c>
      <c r="G185" s="162" t="s">
        <v>477</v>
      </c>
      <c r="H185" s="200" t="s">
        <v>651</v>
      </c>
      <c r="I185" s="200" t="s">
        <v>651</v>
      </c>
      <c r="J185" s="66" t="s">
        <v>651</v>
      </c>
      <c r="K185" s="66" t="s">
        <v>651</v>
      </c>
    </row>
    <row r="186" spans="3:11" ht="18.75" x14ac:dyDescent="0.25">
      <c r="C186" s="141">
        <f t="shared" si="11"/>
        <v>178</v>
      </c>
      <c r="D186" s="142">
        <v>1200</v>
      </c>
      <c r="E186" s="141" t="s">
        <v>131</v>
      </c>
      <c r="F186" s="141">
        <f t="shared" ref="F186:F200" si="14">F185+100</f>
        <v>200</v>
      </c>
      <c r="G186" s="162" t="s">
        <v>477</v>
      </c>
      <c r="H186" s="200" t="s">
        <v>651</v>
      </c>
      <c r="I186" s="200" t="s">
        <v>651</v>
      </c>
      <c r="J186" s="66" t="s">
        <v>651</v>
      </c>
      <c r="K186" s="66" t="s">
        <v>651</v>
      </c>
    </row>
    <row r="187" spans="3:11" ht="18.75" x14ac:dyDescent="0.25">
      <c r="C187" s="141">
        <f t="shared" si="11"/>
        <v>179</v>
      </c>
      <c r="D187" s="142">
        <v>1200</v>
      </c>
      <c r="E187" s="141" t="s">
        <v>131</v>
      </c>
      <c r="F187" s="141">
        <f t="shared" si="14"/>
        <v>300</v>
      </c>
      <c r="G187" s="162" t="s">
        <v>477</v>
      </c>
      <c r="H187" s="200" t="s">
        <v>651</v>
      </c>
      <c r="I187" s="200" t="s">
        <v>651</v>
      </c>
      <c r="J187" s="66" t="s">
        <v>651</v>
      </c>
      <c r="K187" s="66" t="s">
        <v>651</v>
      </c>
    </row>
    <row r="188" spans="3:11" ht="18.75" x14ac:dyDescent="0.25">
      <c r="C188" s="141">
        <f t="shared" si="11"/>
        <v>180</v>
      </c>
      <c r="D188" s="142">
        <v>1200</v>
      </c>
      <c r="E188" s="141" t="s">
        <v>131</v>
      </c>
      <c r="F188" s="141">
        <f t="shared" si="14"/>
        <v>400</v>
      </c>
      <c r="G188" s="162" t="s">
        <v>478</v>
      </c>
      <c r="H188" s="200" t="s">
        <v>651</v>
      </c>
      <c r="I188" s="200" t="s">
        <v>651</v>
      </c>
      <c r="J188" s="66" t="s">
        <v>651</v>
      </c>
      <c r="K188" s="66" t="s">
        <v>651</v>
      </c>
    </row>
    <row r="189" spans="3:11" ht="18.75" x14ac:dyDescent="0.25">
      <c r="C189" s="141">
        <f t="shared" si="11"/>
        <v>181</v>
      </c>
      <c r="D189" s="142">
        <v>1200</v>
      </c>
      <c r="E189" s="141" t="s">
        <v>131</v>
      </c>
      <c r="F189" s="141">
        <f t="shared" si="14"/>
        <v>500</v>
      </c>
      <c r="G189" s="162" t="s">
        <v>478</v>
      </c>
      <c r="H189" s="200" t="s">
        <v>651</v>
      </c>
      <c r="I189" s="200" t="s">
        <v>651</v>
      </c>
      <c r="J189" s="66" t="s">
        <v>651</v>
      </c>
      <c r="K189" s="66" t="s">
        <v>651</v>
      </c>
    </row>
    <row r="190" spans="3:11" ht="18.75" x14ac:dyDescent="0.25">
      <c r="C190" s="141">
        <f t="shared" si="11"/>
        <v>182</v>
      </c>
      <c r="D190" s="142">
        <v>1200</v>
      </c>
      <c r="E190" s="141" t="s">
        <v>131</v>
      </c>
      <c r="F190" s="141">
        <f t="shared" si="14"/>
        <v>600</v>
      </c>
      <c r="G190" s="162" t="s">
        <v>478</v>
      </c>
      <c r="H190" s="200" t="s">
        <v>651</v>
      </c>
      <c r="I190" s="200" t="s">
        <v>651</v>
      </c>
      <c r="J190" s="66" t="s">
        <v>651</v>
      </c>
      <c r="K190" s="66" t="s">
        <v>651</v>
      </c>
    </row>
    <row r="191" spans="3:11" ht="18.75" x14ac:dyDescent="0.25">
      <c r="C191" s="141">
        <f t="shared" si="11"/>
        <v>183</v>
      </c>
      <c r="D191" s="142">
        <v>1200</v>
      </c>
      <c r="E191" s="141" t="s">
        <v>131</v>
      </c>
      <c r="F191" s="141">
        <f t="shared" si="14"/>
        <v>700</v>
      </c>
      <c r="G191" s="162" t="s">
        <v>478</v>
      </c>
      <c r="H191" s="200" t="s">
        <v>651</v>
      </c>
      <c r="I191" s="200" t="s">
        <v>651</v>
      </c>
      <c r="J191" s="66" t="s">
        <v>651</v>
      </c>
      <c r="K191" s="66" t="s">
        <v>651</v>
      </c>
    </row>
    <row r="192" spans="3:11" ht="18.75" x14ac:dyDescent="0.25">
      <c r="C192" s="141">
        <f t="shared" si="11"/>
        <v>184</v>
      </c>
      <c r="D192" s="142">
        <v>1200</v>
      </c>
      <c r="E192" s="141" t="s">
        <v>131</v>
      </c>
      <c r="F192" s="141">
        <f t="shared" si="14"/>
        <v>800</v>
      </c>
      <c r="G192" s="162" t="s">
        <v>478</v>
      </c>
      <c r="H192" s="200" t="s">
        <v>651</v>
      </c>
      <c r="I192" s="200" t="s">
        <v>651</v>
      </c>
      <c r="J192" s="66" t="s">
        <v>651</v>
      </c>
      <c r="K192" s="66" t="s">
        <v>651</v>
      </c>
    </row>
    <row r="193" spans="3:11" ht="18.75" x14ac:dyDescent="0.25">
      <c r="C193" s="141">
        <f t="shared" si="11"/>
        <v>185</v>
      </c>
      <c r="D193" s="142">
        <v>1200</v>
      </c>
      <c r="E193" s="141" t="s">
        <v>131</v>
      </c>
      <c r="F193" s="141">
        <f t="shared" si="14"/>
        <v>900</v>
      </c>
      <c r="G193" s="162" t="s">
        <v>478</v>
      </c>
      <c r="H193" s="200" t="s">
        <v>651</v>
      </c>
      <c r="I193" s="200" t="s">
        <v>651</v>
      </c>
      <c r="J193" s="66" t="s">
        <v>651</v>
      </c>
      <c r="K193" s="66" t="s">
        <v>651</v>
      </c>
    </row>
    <row r="194" spans="3:11" ht="18.75" x14ac:dyDescent="0.25">
      <c r="C194" s="141">
        <f t="shared" si="11"/>
        <v>186</v>
      </c>
      <c r="D194" s="142">
        <v>1200</v>
      </c>
      <c r="E194" s="141" t="s">
        <v>131</v>
      </c>
      <c r="F194" s="141">
        <f t="shared" si="14"/>
        <v>1000</v>
      </c>
      <c r="G194" s="162" t="s">
        <v>478</v>
      </c>
      <c r="H194" s="200" t="s">
        <v>651</v>
      </c>
      <c r="I194" s="200" t="s">
        <v>651</v>
      </c>
      <c r="J194" s="66" t="s">
        <v>651</v>
      </c>
      <c r="K194" s="66" t="s">
        <v>651</v>
      </c>
    </row>
    <row r="195" spans="3:11" ht="18.75" x14ac:dyDescent="0.25">
      <c r="C195" s="141">
        <f t="shared" si="11"/>
        <v>187</v>
      </c>
      <c r="D195" s="142">
        <v>1200</v>
      </c>
      <c r="E195" s="141" t="s">
        <v>131</v>
      </c>
      <c r="F195" s="141">
        <f t="shared" si="14"/>
        <v>1100</v>
      </c>
      <c r="G195" s="162" t="s">
        <v>476</v>
      </c>
      <c r="H195" s="200" t="s">
        <v>651</v>
      </c>
      <c r="I195" s="200" t="s">
        <v>651</v>
      </c>
      <c r="J195" s="66" t="s">
        <v>651</v>
      </c>
      <c r="K195" s="66" t="s">
        <v>651</v>
      </c>
    </row>
    <row r="196" spans="3:11" ht="18.75" x14ac:dyDescent="0.25">
      <c r="C196" s="141">
        <f t="shared" si="11"/>
        <v>188</v>
      </c>
      <c r="D196" s="142">
        <v>1200</v>
      </c>
      <c r="E196" s="141" t="s">
        <v>131</v>
      </c>
      <c r="F196" s="141">
        <f t="shared" si="14"/>
        <v>1200</v>
      </c>
      <c r="G196" s="162" t="s">
        <v>476</v>
      </c>
      <c r="H196" s="200" t="s">
        <v>651</v>
      </c>
      <c r="I196" s="200" t="s">
        <v>651</v>
      </c>
      <c r="J196" s="66" t="s">
        <v>651</v>
      </c>
      <c r="K196" s="66" t="s">
        <v>651</v>
      </c>
    </row>
    <row r="197" spans="3:11" ht="18.75" x14ac:dyDescent="0.25">
      <c r="C197" s="141">
        <f t="shared" si="11"/>
        <v>189</v>
      </c>
      <c r="D197" s="142">
        <v>1200</v>
      </c>
      <c r="E197" s="141" t="s">
        <v>131</v>
      </c>
      <c r="F197" s="141">
        <f t="shared" si="14"/>
        <v>1300</v>
      </c>
      <c r="G197" s="162" t="s">
        <v>476</v>
      </c>
      <c r="H197" s="200" t="s">
        <v>651</v>
      </c>
      <c r="I197" s="200" t="s">
        <v>651</v>
      </c>
      <c r="J197" s="66" t="s">
        <v>651</v>
      </c>
      <c r="K197" s="66" t="s">
        <v>651</v>
      </c>
    </row>
    <row r="198" spans="3:11" ht="18.75" x14ac:dyDescent="0.25">
      <c r="C198" s="141">
        <f t="shared" si="11"/>
        <v>190</v>
      </c>
      <c r="D198" s="142">
        <v>1200</v>
      </c>
      <c r="E198" s="141" t="s">
        <v>131</v>
      </c>
      <c r="F198" s="141">
        <f t="shared" si="14"/>
        <v>1400</v>
      </c>
      <c r="G198" s="162" t="s">
        <v>476</v>
      </c>
      <c r="H198" s="200" t="s">
        <v>651</v>
      </c>
      <c r="I198" s="200" t="s">
        <v>651</v>
      </c>
      <c r="J198" s="66" t="s">
        <v>651</v>
      </c>
      <c r="K198" s="66" t="s">
        <v>651</v>
      </c>
    </row>
    <row r="199" spans="3:11" ht="18.75" x14ac:dyDescent="0.25">
      <c r="C199" s="141">
        <f t="shared" si="11"/>
        <v>191</v>
      </c>
      <c r="D199" s="142">
        <v>1200</v>
      </c>
      <c r="E199" s="141" t="s">
        <v>131</v>
      </c>
      <c r="F199" s="141">
        <f t="shared" si="14"/>
        <v>1500</v>
      </c>
      <c r="G199" s="162" t="s">
        <v>476</v>
      </c>
      <c r="H199" s="200" t="s">
        <v>651</v>
      </c>
      <c r="I199" s="200" t="s">
        <v>651</v>
      </c>
      <c r="J199" s="66" t="s">
        <v>651</v>
      </c>
      <c r="K199" s="66" t="s">
        <v>651</v>
      </c>
    </row>
    <row r="200" spans="3:11" ht="18.75" x14ac:dyDescent="0.25">
      <c r="C200" s="141">
        <f t="shared" si="11"/>
        <v>192</v>
      </c>
      <c r="D200" s="142">
        <v>1200</v>
      </c>
      <c r="E200" s="141" t="s">
        <v>131</v>
      </c>
      <c r="F200" s="141">
        <f t="shared" si="14"/>
        <v>1600</v>
      </c>
      <c r="G200" s="162" t="s">
        <v>476</v>
      </c>
      <c r="H200" s="200" t="s">
        <v>651</v>
      </c>
      <c r="I200" s="200" t="s">
        <v>651</v>
      </c>
      <c r="J200" s="66" t="s">
        <v>651</v>
      </c>
      <c r="K200" s="66" t="s">
        <v>651</v>
      </c>
    </row>
    <row r="201" spans="3:11" ht="18.75" x14ac:dyDescent="0.25">
      <c r="C201" s="141">
        <f t="shared" si="11"/>
        <v>193</v>
      </c>
      <c r="D201" s="142">
        <v>1300</v>
      </c>
      <c r="E201" s="141" t="s">
        <v>131</v>
      </c>
      <c r="F201" s="141">
        <v>100</v>
      </c>
      <c r="G201" s="162" t="s">
        <v>477</v>
      </c>
      <c r="H201" s="200" t="s">
        <v>651</v>
      </c>
      <c r="I201" s="200" t="s">
        <v>651</v>
      </c>
      <c r="J201" s="66" t="s">
        <v>651</v>
      </c>
      <c r="K201" s="66" t="s">
        <v>651</v>
      </c>
    </row>
    <row r="202" spans="3:11" ht="18.75" x14ac:dyDescent="0.25">
      <c r="C202" s="141">
        <f t="shared" si="11"/>
        <v>194</v>
      </c>
      <c r="D202" s="142">
        <v>1300</v>
      </c>
      <c r="E202" s="141" t="s">
        <v>131</v>
      </c>
      <c r="F202" s="141">
        <f t="shared" ref="F202:F216" si="15">F201+100</f>
        <v>200</v>
      </c>
      <c r="G202" s="162" t="s">
        <v>477</v>
      </c>
      <c r="H202" s="200" t="s">
        <v>651</v>
      </c>
      <c r="I202" s="200" t="s">
        <v>651</v>
      </c>
      <c r="J202" s="66" t="s">
        <v>651</v>
      </c>
      <c r="K202" s="66" t="s">
        <v>651</v>
      </c>
    </row>
    <row r="203" spans="3:11" ht="18.75" x14ac:dyDescent="0.25">
      <c r="C203" s="141">
        <f t="shared" ref="C203:C264" si="16">C202+1</f>
        <v>195</v>
      </c>
      <c r="D203" s="142">
        <v>1300</v>
      </c>
      <c r="E203" s="141" t="s">
        <v>131</v>
      </c>
      <c r="F203" s="141">
        <f t="shared" si="15"/>
        <v>300</v>
      </c>
      <c r="G203" s="162" t="s">
        <v>477</v>
      </c>
      <c r="H203" s="200" t="s">
        <v>651</v>
      </c>
      <c r="I203" s="200" t="s">
        <v>651</v>
      </c>
      <c r="J203" s="66" t="s">
        <v>651</v>
      </c>
      <c r="K203" s="66" t="s">
        <v>651</v>
      </c>
    </row>
    <row r="204" spans="3:11" ht="18.75" x14ac:dyDescent="0.25">
      <c r="C204" s="141">
        <f t="shared" si="16"/>
        <v>196</v>
      </c>
      <c r="D204" s="142">
        <v>1300</v>
      </c>
      <c r="E204" s="141" t="s">
        <v>131</v>
      </c>
      <c r="F204" s="141">
        <f t="shared" si="15"/>
        <v>400</v>
      </c>
      <c r="G204" s="162" t="s">
        <v>478</v>
      </c>
      <c r="H204" s="200" t="s">
        <v>651</v>
      </c>
      <c r="I204" s="200" t="s">
        <v>651</v>
      </c>
      <c r="J204" s="66" t="s">
        <v>651</v>
      </c>
      <c r="K204" s="66" t="s">
        <v>651</v>
      </c>
    </row>
    <row r="205" spans="3:11" ht="18.75" x14ac:dyDescent="0.25">
      <c r="C205" s="141">
        <f t="shared" si="16"/>
        <v>197</v>
      </c>
      <c r="D205" s="142">
        <v>1300</v>
      </c>
      <c r="E205" s="141" t="s">
        <v>131</v>
      </c>
      <c r="F205" s="141">
        <f t="shared" si="15"/>
        <v>500</v>
      </c>
      <c r="G205" s="162" t="s">
        <v>478</v>
      </c>
      <c r="H205" s="200" t="s">
        <v>651</v>
      </c>
      <c r="I205" s="200" t="s">
        <v>651</v>
      </c>
      <c r="J205" s="66" t="s">
        <v>651</v>
      </c>
      <c r="K205" s="66" t="s">
        <v>651</v>
      </c>
    </row>
    <row r="206" spans="3:11" ht="18.75" x14ac:dyDescent="0.25">
      <c r="C206" s="141">
        <f t="shared" si="16"/>
        <v>198</v>
      </c>
      <c r="D206" s="142">
        <v>1300</v>
      </c>
      <c r="E206" s="141" t="s">
        <v>131</v>
      </c>
      <c r="F206" s="141">
        <f t="shared" si="15"/>
        <v>600</v>
      </c>
      <c r="G206" s="162" t="s">
        <v>478</v>
      </c>
      <c r="H206" s="200" t="s">
        <v>651</v>
      </c>
      <c r="I206" s="200" t="s">
        <v>651</v>
      </c>
      <c r="J206" s="66" t="s">
        <v>651</v>
      </c>
      <c r="K206" s="66" t="s">
        <v>651</v>
      </c>
    </row>
    <row r="207" spans="3:11" ht="18.75" x14ac:dyDescent="0.25">
      <c r="C207" s="141">
        <f t="shared" si="16"/>
        <v>199</v>
      </c>
      <c r="D207" s="142">
        <v>1300</v>
      </c>
      <c r="E207" s="141" t="s">
        <v>131</v>
      </c>
      <c r="F207" s="141">
        <f t="shared" si="15"/>
        <v>700</v>
      </c>
      <c r="G207" s="162" t="s">
        <v>478</v>
      </c>
      <c r="H207" s="200" t="s">
        <v>651</v>
      </c>
      <c r="I207" s="200" t="s">
        <v>651</v>
      </c>
      <c r="J207" s="66" t="s">
        <v>651</v>
      </c>
      <c r="K207" s="66" t="s">
        <v>651</v>
      </c>
    </row>
    <row r="208" spans="3:11" ht="18.75" x14ac:dyDescent="0.25">
      <c r="C208" s="141">
        <f t="shared" si="16"/>
        <v>200</v>
      </c>
      <c r="D208" s="142">
        <v>1300</v>
      </c>
      <c r="E208" s="141" t="s">
        <v>131</v>
      </c>
      <c r="F208" s="141">
        <f t="shared" si="15"/>
        <v>800</v>
      </c>
      <c r="G208" s="162" t="s">
        <v>478</v>
      </c>
      <c r="H208" s="200" t="s">
        <v>651</v>
      </c>
      <c r="I208" s="200" t="s">
        <v>651</v>
      </c>
      <c r="J208" s="66" t="s">
        <v>651</v>
      </c>
      <c r="K208" s="66" t="s">
        <v>651</v>
      </c>
    </row>
    <row r="209" spans="3:11" ht="18.75" x14ac:dyDescent="0.25">
      <c r="C209" s="141">
        <f t="shared" si="16"/>
        <v>201</v>
      </c>
      <c r="D209" s="142">
        <v>1300</v>
      </c>
      <c r="E209" s="141" t="s">
        <v>131</v>
      </c>
      <c r="F209" s="141">
        <f t="shared" si="15"/>
        <v>900</v>
      </c>
      <c r="G209" s="162" t="s">
        <v>478</v>
      </c>
      <c r="H209" s="200" t="s">
        <v>651</v>
      </c>
      <c r="I209" s="200" t="s">
        <v>651</v>
      </c>
      <c r="J209" s="66" t="s">
        <v>651</v>
      </c>
      <c r="K209" s="66" t="s">
        <v>651</v>
      </c>
    </row>
    <row r="210" spans="3:11" ht="18.75" x14ac:dyDescent="0.25">
      <c r="C210" s="141">
        <f t="shared" si="16"/>
        <v>202</v>
      </c>
      <c r="D210" s="142">
        <v>1300</v>
      </c>
      <c r="E210" s="141" t="s">
        <v>131</v>
      </c>
      <c r="F210" s="141">
        <f t="shared" si="15"/>
        <v>1000</v>
      </c>
      <c r="G210" s="162" t="s">
        <v>478</v>
      </c>
      <c r="H210" s="200" t="s">
        <v>651</v>
      </c>
      <c r="I210" s="200" t="s">
        <v>651</v>
      </c>
      <c r="J210" s="66" t="s">
        <v>651</v>
      </c>
      <c r="K210" s="66" t="s">
        <v>651</v>
      </c>
    </row>
    <row r="211" spans="3:11" ht="18.75" x14ac:dyDescent="0.25">
      <c r="C211" s="141">
        <f t="shared" si="16"/>
        <v>203</v>
      </c>
      <c r="D211" s="142">
        <v>1300</v>
      </c>
      <c r="E211" s="141" t="s">
        <v>131</v>
      </c>
      <c r="F211" s="141">
        <f t="shared" si="15"/>
        <v>1100</v>
      </c>
      <c r="G211" s="162" t="s">
        <v>476</v>
      </c>
      <c r="H211" s="200" t="s">
        <v>651</v>
      </c>
      <c r="I211" s="200" t="s">
        <v>651</v>
      </c>
      <c r="J211" s="66" t="s">
        <v>651</v>
      </c>
      <c r="K211" s="66" t="s">
        <v>651</v>
      </c>
    </row>
    <row r="212" spans="3:11" ht="18.75" x14ac:dyDescent="0.25">
      <c r="C212" s="141">
        <f t="shared" si="16"/>
        <v>204</v>
      </c>
      <c r="D212" s="142">
        <v>1300</v>
      </c>
      <c r="E212" s="141" t="s">
        <v>131</v>
      </c>
      <c r="F212" s="141">
        <f t="shared" si="15"/>
        <v>1200</v>
      </c>
      <c r="G212" s="162" t="s">
        <v>476</v>
      </c>
      <c r="H212" s="200" t="s">
        <v>651</v>
      </c>
      <c r="I212" s="200" t="s">
        <v>651</v>
      </c>
      <c r="J212" s="66" t="s">
        <v>651</v>
      </c>
      <c r="K212" s="66" t="s">
        <v>651</v>
      </c>
    </row>
    <row r="213" spans="3:11" ht="18.75" x14ac:dyDescent="0.25">
      <c r="C213" s="141">
        <f t="shared" si="16"/>
        <v>205</v>
      </c>
      <c r="D213" s="142">
        <v>1300</v>
      </c>
      <c r="E213" s="141" t="s">
        <v>131</v>
      </c>
      <c r="F213" s="141">
        <f t="shared" si="15"/>
        <v>1300</v>
      </c>
      <c r="G213" s="162" t="s">
        <v>476</v>
      </c>
      <c r="H213" s="200" t="s">
        <v>651</v>
      </c>
      <c r="I213" s="200" t="s">
        <v>651</v>
      </c>
      <c r="J213" s="66" t="s">
        <v>651</v>
      </c>
      <c r="K213" s="66" t="s">
        <v>651</v>
      </c>
    </row>
    <row r="214" spans="3:11" ht="18.75" x14ac:dyDescent="0.25">
      <c r="C214" s="141">
        <f t="shared" si="16"/>
        <v>206</v>
      </c>
      <c r="D214" s="142">
        <v>1300</v>
      </c>
      <c r="E214" s="141" t="s">
        <v>131</v>
      </c>
      <c r="F214" s="141">
        <f t="shared" si="15"/>
        <v>1400</v>
      </c>
      <c r="G214" s="162" t="s">
        <v>476</v>
      </c>
      <c r="H214" s="200" t="s">
        <v>651</v>
      </c>
      <c r="I214" s="200" t="s">
        <v>651</v>
      </c>
      <c r="J214" s="66" t="s">
        <v>651</v>
      </c>
      <c r="K214" s="66" t="s">
        <v>651</v>
      </c>
    </row>
    <row r="215" spans="3:11" ht="18.75" x14ac:dyDescent="0.25">
      <c r="C215" s="141">
        <f t="shared" si="16"/>
        <v>207</v>
      </c>
      <c r="D215" s="142">
        <v>1300</v>
      </c>
      <c r="E215" s="141" t="s">
        <v>131</v>
      </c>
      <c r="F215" s="141">
        <f t="shared" si="15"/>
        <v>1500</v>
      </c>
      <c r="G215" s="162" t="s">
        <v>476</v>
      </c>
      <c r="H215" s="200" t="s">
        <v>651</v>
      </c>
      <c r="I215" s="200" t="s">
        <v>651</v>
      </c>
      <c r="J215" s="66" t="s">
        <v>651</v>
      </c>
      <c r="K215" s="66" t="s">
        <v>651</v>
      </c>
    </row>
    <row r="216" spans="3:11" ht="18.75" x14ac:dyDescent="0.25">
      <c r="C216" s="141">
        <f t="shared" si="16"/>
        <v>208</v>
      </c>
      <c r="D216" s="142">
        <v>1300</v>
      </c>
      <c r="E216" s="141" t="s">
        <v>131</v>
      </c>
      <c r="F216" s="141">
        <f t="shared" si="15"/>
        <v>1600</v>
      </c>
      <c r="G216" s="162" t="s">
        <v>476</v>
      </c>
      <c r="H216" s="200" t="s">
        <v>651</v>
      </c>
      <c r="I216" s="200" t="s">
        <v>651</v>
      </c>
      <c r="J216" s="66" t="s">
        <v>651</v>
      </c>
      <c r="K216" s="66" t="s">
        <v>651</v>
      </c>
    </row>
    <row r="217" spans="3:11" ht="18.75" x14ac:dyDescent="0.25">
      <c r="C217" s="141">
        <f t="shared" si="16"/>
        <v>209</v>
      </c>
      <c r="D217" s="142">
        <v>1400</v>
      </c>
      <c r="E217" s="141" t="s">
        <v>131</v>
      </c>
      <c r="F217" s="141">
        <v>100</v>
      </c>
      <c r="G217" s="162" t="s">
        <v>477</v>
      </c>
      <c r="H217" s="200" t="s">
        <v>651</v>
      </c>
      <c r="I217" s="200" t="s">
        <v>651</v>
      </c>
      <c r="J217" s="66" t="s">
        <v>651</v>
      </c>
      <c r="K217" s="66" t="s">
        <v>651</v>
      </c>
    </row>
    <row r="218" spans="3:11" ht="18.75" x14ac:dyDescent="0.25">
      <c r="C218" s="141">
        <f t="shared" si="16"/>
        <v>210</v>
      </c>
      <c r="D218" s="142">
        <v>1400</v>
      </c>
      <c r="E218" s="141" t="s">
        <v>131</v>
      </c>
      <c r="F218" s="141">
        <f t="shared" ref="F218:F232" si="17">F217+100</f>
        <v>200</v>
      </c>
      <c r="G218" s="162" t="s">
        <v>477</v>
      </c>
      <c r="H218" s="200" t="s">
        <v>651</v>
      </c>
      <c r="I218" s="200" t="s">
        <v>651</v>
      </c>
      <c r="J218" s="66" t="s">
        <v>651</v>
      </c>
      <c r="K218" s="66" t="s">
        <v>651</v>
      </c>
    </row>
    <row r="219" spans="3:11" ht="18.75" x14ac:dyDescent="0.25">
      <c r="C219" s="141">
        <f t="shared" si="16"/>
        <v>211</v>
      </c>
      <c r="D219" s="142">
        <v>1400</v>
      </c>
      <c r="E219" s="141" t="s">
        <v>131</v>
      </c>
      <c r="F219" s="141">
        <f t="shared" si="17"/>
        <v>300</v>
      </c>
      <c r="G219" s="162" t="s">
        <v>477</v>
      </c>
      <c r="H219" s="200" t="s">
        <v>651</v>
      </c>
      <c r="I219" s="200" t="s">
        <v>651</v>
      </c>
      <c r="J219" s="66" t="s">
        <v>651</v>
      </c>
      <c r="K219" s="66" t="s">
        <v>651</v>
      </c>
    </row>
    <row r="220" spans="3:11" ht="18.75" x14ac:dyDescent="0.25">
      <c r="C220" s="141">
        <f t="shared" si="16"/>
        <v>212</v>
      </c>
      <c r="D220" s="142">
        <v>1400</v>
      </c>
      <c r="E220" s="141" t="s">
        <v>131</v>
      </c>
      <c r="F220" s="141">
        <f t="shared" si="17"/>
        <v>400</v>
      </c>
      <c r="G220" s="162" t="s">
        <v>478</v>
      </c>
      <c r="H220" s="200" t="s">
        <v>651</v>
      </c>
      <c r="I220" s="200" t="s">
        <v>651</v>
      </c>
      <c r="J220" s="66" t="s">
        <v>651</v>
      </c>
      <c r="K220" s="66" t="s">
        <v>651</v>
      </c>
    </row>
    <row r="221" spans="3:11" ht="18.75" x14ac:dyDescent="0.25">
      <c r="C221" s="141">
        <f t="shared" si="16"/>
        <v>213</v>
      </c>
      <c r="D221" s="142">
        <v>1400</v>
      </c>
      <c r="E221" s="141" t="s">
        <v>131</v>
      </c>
      <c r="F221" s="141">
        <f t="shared" si="17"/>
        <v>500</v>
      </c>
      <c r="G221" s="162" t="s">
        <v>478</v>
      </c>
      <c r="H221" s="200" t="s">
        <v>651</v>
      </c>
      <c r="I221" s="200" t="s">
        <v>651</v>
      </c>
      <c r="J221" s="66" t="s">
        <v>651</v>
      </c>
      <c r="K221" s="66" t="s">
        <v>651</v>
      </c>
    </row>
    <row r="222" spans="3:11" ht="18.75" x14ac:dyDescent="0.25">
      <c r="C222" s="141">
        <f t="shared" si="16"/>
        <v>214</v>
      </c>
      <c r="D222" s="142">
        <v>1400</v>
      </c>
      <c r="E222" s="141" t="s">
        <v>131</v>
      </c>
      <c r="F222" s="141">
        <f t="shared" si="17"/>
        <v>600</v>
      </c>
      <c r="G222" s="162" t="s">
        <v>478</v>
      </c>
      <c r="H222" s="200" t="s">
        <v>651</v>
      </c>
      <c r="I222" s="200" t="s">
        <v>651</v>
      </c>
      <c r="J222" s="66" t="s">
        <v>651</v>
      </c>
      <c r="K222" s="66" t="s">
        <v>651</v>
      </c>
    </row>
    <row r="223" spans="3:11" ht="18.75" x14ac:dyDescent="0.25">
      <c r="C223" s="141">
        <f t="shared" si="16"/>
        <v>215</v>
      </c>
      <c r="D223" s="142">
        <v>1400</v>
      </c>
      <c r="E223" s="141" t="s">
        <v>131</v>
      </c>
      <c r="F223" s="141">
        <f t="shared" si="17"/>
        <v>700</v>
      </c>
      <c r="G223" s="162" t="s">
        <v>478</v>
      </c>
      <c r="H223" s="200" t="s">
        <v>651</v>
      </c>
      <c r="I223" s="200" t="s">
        <v>651</v>
      </c>
      <c r="J223" s="66" t="s">
        <v>651</v>
      </c>
      <c r="K223" s="66" t="s">
        <v>651</v>
      </c>
    </row>
    <row r="224" spans="3:11" ht="18.75" x14ac:dyDescent="0.25">
      <c r="C224" s="141">
        <f t="shared" si="16"/>
        <v>216</v>
      </c>
      <c r="D224" s="142">
        <v>1400</v>
      </c>
      <c r="E224" s="141" t="s">
        <v>131</v>
      </c>
      <c r="F224" s="141">
        <f t="shared" si="17"/>
        <v>800</v>
      </c>
      <c r="G224" s="162" t="s">
        <v>478</v>
      </c>
      <c r="H224" s="200" t="s">
        <v>651</v>
      </c>
      <c r="I224" s="200" t="s">
        <v>651</v>
      </c>
      <c r="J224" s="66" t="s">
        <v>651</v>
      </c>
      <c r="K224" s="66" t="s">
        <v>651</v>
      </c>
    </row>
    <row r="225" spans="3:11" ht="18.75" x14ac:dyDescent="0.25">
      <c r="C225" s="141">
        <f t="shared" si="16"/>
        <v>217</v>
      </c>
      <c r="D225" s="142">
        <v>1400</v>
      </c>
      <c r="E225" s="141" t="s">
        <v>131</v>
      </c>
      <c r="F225" s="141">
        <f t="shared" si="17"/>
        <v>900</v>
      </c>
      <c r="G225" s="162" t="s">
        <v>478</v>
      </c>
      <c r="H225" s="200" t="s">
        <v>651</v>
      </c>
      <c r="I225" s="200" t="s">
        <v>651</v>
      </c>
      <c r="J225" s="66" t="s">
        <v>651</v>
      </c>
      <c r="K225" s="66" t="s">
        <v>651</v>
      </c>
    </row>
    <row r="226" spans="3:11" ht="18.75" x14ac:dyDescent="0.25">
      <c r="C226" s="141">
        <f t="shared" si="16"/>
        <v>218</v>
      </c>
      <c r="D226" s="142">
        <v>1400</v>
      </c>
      <c r="E226" s="141" t="s">
        <v>131</v>
      </c>
      <c r="F226" s="141">
        <f t="shared" si="17"/>
        <v>1000</v>
      </c>
      <c r="G226" s="162" t="s">
        <v>478</v>
      </c>
      <c r="H226" s="200" t="s">
        <v>651</v>
      </c>
      <c r="I226" s="200" t="s">
        <v>651</v>
      </c>
      <c r="J226" s="66" t="s">
        <v>651</v>
      </c>
      <c r="K226" s="66" t="s">
        <v>651</v>
      </c>
    </row>
    <row r="227" spans="3:11" ht="18.75" x14ac:dyDescent="0.25">
      <c r="C227" s="141">
        <f t="shared" si="16"/>
        <v>219</v>
      </c>
      <c r="D227" s="142">
        <v>1400</v>
      </c>
      <c r="E227" s="141" t="s">
        <v>131</v>
      </c>
      <c r="F227" s="141">
        <f t="shared" si="17"/>
        <v>1100</v>
      </c>
      <c r="G227" s="162" t="s">
        <v>476</v>
      </c>
      <c r="H227" s="200" t="s">
        <v>651</v>
      </c>
      <c r="I227" s="200" t="s">
        <v>651</v>
      </c>
      <c r="J227" s="66" t="s">
        <v>651</v>
      </c>
      <c r="K227" s="66" t="s">
        <v>651</v>
      </c>
    </row>
    <row r="228" spans="3:11" ht="18.75" x14ac:dyDescent="0.25">
      <c r="C228" s="141">
        <f t="shared" si="16"/>
        <v>220</v>
      </c>
      <c r="D228" s="142">
        <v>1400</v>
      </c>
      <c r="E228" s="141" t="s">
        <v>131</v>
      </c>
      <c r="F228" s="141">
        <f t="shared" si="17"/>
        <v>1200</v>
      </c>
      <c r="G228" s="162" t="s">
        <v>476</v>
      </c>
      <c r="H228" s="200" t="s">
        <v>651</v>
      </c>
      <c r="I228" s="200" t="s">
        <v>651</v>
      </c>
      <c r="J228" s="66" t="s">
        <v>651</v>
      </c>
      <c r="K228" s="66" t="s">
        <v>651</v>
      </c>
    </row>
    <row r="229" spans="3:11" ht="18.75" x14ac:dyDescent="0.25">
      <c r="C229" s="141">
        <f t="shared" si="16"/>
        <v>221</v>
      </c>
      <c r="D229" s="142">
        <v>1400</v>
      </c>
      <c r="E229" s="141" t="s">
        <v>131</v>
      </c>
      <c r="F229" s="141">
        <f t="shared" si="17"/>
        <v>1300</v>
      </c>
      <c r="G229" s="162" t="s">
        <v>476</v>
      </c>
      <c r="H229" s="200" t="s">
        <v>651</v>
      </c>
      <c r="I229" s="200" t="s">
        <v>651</v>
      </c>
      <c r="J229" s="66" t="s">
        <v>651</v>
      </c>
      <c r="K229" s="66" t="s">
        <v>651</v>
      </c>
    </row>
    <row r="230" spans="3:11" ht="18.75" x14ac:dyDescent="0.25">
      <c r="C230" s="141">
        <f t="shared" si="16"/>
        <v>222</v>
      </c>
      <c r="D230" s="142">
        <v>1400</v>
      </c>
      <c r="E230" s="141" t="s">
        <v>131</v>
      </c>
      <c r="F230" s="141">
        <f t="shared" si="17"/>
        <v>1400</v>
      </c>
      <c r="G230" s="162" t="s">
        <v>476</v>
      </c>
      <c r="H230" s="200" t="s">
        <v>651</v>
      </c>
      <c r="I230" s="200" t="s">
        <v>651</v>
      </c>
      <c r="J230" s="66" t="s">
        <v>651</v>
      </c>
      <c r="K230" s="66" t="s">
        <v>651</v>
      </c>
    </row>
    <row r="231" spans="3:11" ht="18.75" x14ac:dyDescent="0.25">
      <c r="C231" s="141">
        <f t="shared" si="16"/>
        <v>223</v>
      </c>
      <c r="D231" s="142">
        <v>1400</v>
      </c>
      <c r="E231" s="141" t="s">
        <v>131</v>
      </c>
      <c r="F231" s="141">
        <f t="shared" si="17"/>
        <v>1500</v>
      </c>
      <c r="G231" s="162" t="s">
        <v>476</v>
      </c>
      <c r="H231" s="200" t="s">
        <v>651</v>
      </c>
      <c r="I231" s="200" t="s">
        <v>651</v>
      </c>
      <c r="J231" s="66" t="s">
        <v>651</v>
      </c>
      <c r="K231" s="66" t="s">
        <v>651</v>
      </c>
    </row>
    <row r="232" spans="3:11" ht="18.75" x14ac:dyDescent="0.25">
      <c r="C232" s="141">
        <f t="shared" si="16"/>
        <v>224</v>
      </c>
      <c r="D232" s="142">
        <v>1400</v>
      </c>
      <c r="E232" s="141" t="s">
        <v>131</v>
      </c>
      <c r="F232" s="141">
        <f t="shared" si="17"/>
        <v>1600</v>
      </c>
      <c r="G232" s="162" t="s">
        <v>476</v>
      </c>
      <c r="H232" s="200" t="s">
        <v>651</v>
      </c>
      <c r="I232" s="200" t="s">
        <v>651</v>
      </c>
      <c r="J232" s="66" t="s">
        <v>651</v>
      </c>
      <c r="K232" s="66" t="s">
        <v>651</v>
      </c>
    </row>
    <row r="233" spans="3:11" ht="18.75" x14ac:dyDescent="0.25">
      <c r="C233" s="141">
        <f t="shared" si="16"/>
        <v>225</v>
      </c>
      <c r="D233" s="142">
        <v>1500</v>
      </c>
      <c r="E233" s="141" t="s">
        <v>131</v>
      </c>
      <c r="F233" s="141">
        <v>100</v>
      </c>
      <c r="G233" s="162" t="s">
        <v>477</v>
      </c>
      <c r="H233" s="200" t="s">
        <v>651</v>
      </c>
      <c r="I233" s="200" t="s">
        <v>651</v>
      </c>
      <c r="J233" s="66" t="s">
        <v>651</v>
      </c>
      <c r="K233" s="66" t="s">
        <v>651</v>
      </c>
    </row>
    <row r="234" spans="3:11" ht="18.75" x14ac:dyDescent="0.25">
      <c r="C234" s="141">
        <f t="shared" si="16"/>
        <v>226</v>
      </c>
      <c r="D234" s="142">
        <v>1500</v>
      </c>
      <c r="E234" s="141" t="s">
        <v>131</v>
      </c>
      <c r="F234" s="141">
        <f t="shared" ref="F234:F248" si="18">F233+100</f>
        <v>200</v>
      </c>
      <c r="G234" s="162" t="s">
        <v>477</v>
      </c>
      <c r="H234" s="200" t="s">
        <v>651</v>
      </c>
      <c r="I234" s="200" t="s">
        <v>651</v>
      </c>
      <c r="J234" s="66" t="s">
        <v>651</v>
      </c>
      <c r="K234" s="66" t="s">
        <v>651</v>
      </c>
    </row>
    <row r="235" spans="3:11" ht="18.75" x14ac:dyDescent="0.25">
      <c r="C235" s="141">
        <f t="shared" si="16"/>
        <v>227</v>
      </c>
      <c r="D235" s="142">
        <v>1500</v>
      </c>
      <c r="E235" s="141" t="s">
        <v>131</v>
      </c>
      <c r="F235" s="141">
        <f t="shared" si="18"/>
        <v>300</v>
      </c>
      <c r="G235" s="162" t="s">
        <v>477</v>
      </c>
      <c r="H235" s="200" t="s">
        <v>651</v>
      </c>
      <c r="I235" s="200" t="s">
        <v>651</v>
      </c>
      <c r="J235" s="66" t="s">
        <v>651</v>
      </c>
      <c r="K235" s="66" t="s">
        <v>651</v>
      </c>
    </row>
    <row r="236" spans="3:11" ht="18.75" x14ac:dyDescent="0.25">
      <c r="C236" s="141">
        <f t="shared" si="16"/>
        <v>228</v>
      </c>
      <c r="D236" s="142">
        <v>1500</v>
      </c>
      <c r="E236" s="141" t="s">
        <v>131</v>
      </c>
      <c r="F236" s="141">
        <f t="shared" si="18"/>
        <v>400</v>
      </c>
      <c r="G236" s="162" t="s">
        <v>478</v>
      </c>
      <c r="H236" s="200" t="s">
        <v>651</v>
      </c>
      <c r="I236" s="200" t="s">
        <v>651</v>
      </c>
      <c r="J236" s="66" t="s">
        <v>651</v>
      </c>
      <c r="K236" s="66" t="s">
        <v>651</v>
      </c>
    </row>
    <row r="237" spans="3:11" ht="18.75" x14ac:dyDescent="0.25">
      <c r="C237" s="141">
        <f t="shared" si="16"/>
        <v>229</v>
      </c>
      <c r="D237" s="142">
        <v>1500</v>
      </c>
      <c r="E237" s="141" t="s">
        <v>131</v>
      </c>
      <c r="F237" s="141">
        <f t="shared" si="18"/>
        <v>500</v>
      </c>
      <c r="G237" s="162" t="s">
        <v>478</v>
      </c>
      <c r="H237" s="200" t="s">
        <v>651</v>
      </c>
      <c r="I237" s="200" t="s">
        <v>651</v>
      </c>
      <c r="J237" s="66" t="s">
        <v>651</v>
      </c>
      <c r="K237" s="66" t="s">
        <v>651</v>
      </c>
    </row>
    <row r="238" spans="3:11" ht="18.75" x14ac:dyDescent="0.25">
      <c r="C238" s="141">
        <f t="shared" si="16"/>
        <v>230</v>
      </c>
      <c r="D238" s="142">
        <v>1500</v>
      </c>
      <c r="E238" s="141" t="s">
        <v>131</v>
      </c>
      <c r="F238" s="141">
        <f t="shared" si="18"/>
        <v>600</v>
      </c>
      <c r="G238" s="162" t="s">
        <v>478</v>
      </c>
      <c r="H238" s="200" t="s">
        <v>651</v>
      </c>
      <c r="I238" s="200" t="s">
        <v>651</v>
      </c>
      <c r="J238" s="66" t="s">
        <v>651</v>
      </c>
      <c r="K238" s="66" t="s">
        <v>651</v>
      </c>
    </row>
    <row r="239" spans="3:11" ht="18.75" x14ac:dyDescent="0.25">
      <c r="C239" s="141">
        <f t="shared" si="16"/>
        <v>231</v>
      </c>
      <c r="D239" s="142">
        <v>1500</v>
      </c>
      <c r="E239" s="141" t="s">
        <v>131</v>
      </c>
      <c r="F239" s="141">
        <f t="shared" si="18"/>
        <v>700</v>
      </c>
      <c r="G239" s="162" t="s">
        <v>478</v>
      </c>
      <c r="H239" s="200" t="s">
        <v>651</v>
      </c>
      <c r="I239" s="200" t="s">
        <v>651</v>
      </c>
      <c r="J239" s="66" t="s">
        <v>651</v>
      </c>
      <c r="K239" s="66" t="s">
        <v>651</v>
      </c>
    </row>
    <row r="240" spans="3:11" ht="18.75" x14ac:dyDescent="0.25">
      <c r="C240" s="141">
        <f t="shared" si="16"/>
        <v>232</v>
      </c>
      <c r="D240" s="142">
        <v>1500</v>
      </c>
      <c r="E240" s="141" t="s">
        <v>131</v>
      </c>
      <c r="F240" s="141">
        <f t="shared" si="18"/>
        <v>800</v>
      </c>
      <c r="G240" s="162" t="s">
        <v>478</v>
      </c>
      <c r="H240" s="200" t="s">
        <v>651</v>
      </c>
      <c r="I240" s="200" t="s">
        <v>651</v>
      </c>
      <c r="J240" s="66" t="s">
        <v>651</v>
      </c>
      <c r="K240" s="66" t="s">
        <v>651</v>
      </c>
    </row>
    <row r="241" spans="3:12" ht="18.75" x14ac:dyDescent="0.25">
      <c r="C241" s="141">
        <f t="shared" si="16"/>
        <v>233</v>
      </c>
      <c r="D241" s="142">
        <v>1500</v>
      </c>
      <c r="E241" s="141" t="s">
        <v>131</v>
      </c>
      <c r="F241" s="141">
        <f t="shared" si="18"/>
        <v>900</v>
      </c>
      <c r="G241" s="162" t="s">
        <v>478</v>
      </c>
      <c r="H241" s="200" t="s">
        <v>651</v>
      </c>
      <c r="I241" s="200" t="s">
        <v>651</v>
      </c>
      <c r="J241" s="66" t="s">
        <v>651</v>
      </c>
      <c r="K241" s="66" t="s">
        <v>651</v>
      </c>
    </row>
    <row r="242" spans="3:12" ht="18.75" x14ac:dyDescent="0.25">
      <c r="C242" s="141">
        <f t="shared" si="16"/>
        <v>234</v>
      </c>
      <c r="D242" s="142">
        <v>1500</v>
      </c>
      <c r="E242" s="141" t="s">
        <v>131</v>
      </c>
      <c r="F242" s="141">
        <f t="shared" si="18"/>
        <v>1000</v>
      </c>
      <c r="G242" s="162" t="s">
        <v>478</v>
      </c>
      <c r="H242" s="200" t="s">
        <v>651</v>
      </c>
      <c r="I242" s="200" t="s">
        <v>651</v>
      </c>
      <c r="J242" s="66" t="s">
        <v>651</v>
      </c>
      <c r="K242" s="66" t="s">
        <v>651</v>
      </c>
    </row>
    <row r="243" spans="3:12" ht="18.75" x14ac:dyDescent="0.25">
      <c r="C243" s="141">
        <f t="shared" si="16"/>
        <v>235</v>
      </c>
      <c r="D243" s="142">
        <v>1500</v>
      </c>
      <c r="E243" s="141" t="s">
        <v>131</v>
      </c>
      <c r="F243" s="141">
        <f t="shared" si="18"/>
        <v>1100</v>
      </c>
      <c r="G243" s="162" t="s">
        <v>476</v>
      </c>
      <c r="H243" s="200" t="s">
        <v>651</v>
      </c>
      <c r="I243" s="200" t="s">
        <v>651</v>
      </c>
      <c r="J243" s="66" t="s">
        <v>651</v>
      </c>
      <c r="K243" s="66" t="s">
        <v>651</v>
      </c>
    </row>
    <row r="244" spans="3:12" ht="18.75" x14ac:dyDescent="0.25">
      <c r="C244" s="141">
        <f t="shared" si="16"/>
        <v>236</v>
      </c>
      <c r="D244" s="142">
        <v>1500</v>
      </c>
      <c r="E244" s="141" t="s">
        <v>131</v>
      </c>
      <c r="F244" s="141">
        <f t="shared" si="18"/>
        <v>1200</v>
      </c>
      <c r="G244" s="162" t="s">
        <v>476</v>
      </c>
      <c r="H244" s="200" t="s">
        <v>651</v>
      </c>
      <c r="I244" s="200" t="s">
        <v>651</v>
      </c>
      <c r="J244" s="66" t="s">
        <v>651</v>
      </c>
      <c r="K244" s="66" t="s">
        <v>651</v>
      </c>
    </row>
    <row r="245" spans="3:12" ht="18.75" x14ac:dyDescent="0.25">
      <c r="C245" s="141">
        <f t="shared" si="16"/>
        <v>237</v>
      </c>
      <c r="D245" s="142">
        <v>1500</v>
      </c>
      <c r="E245" s="141" t="s">
        <v>131</v>
      </c>
      <c r="F245" s="141">
        <f t="shared" si="18"/>
        <v>1300</v>
      </c>
      <c r="G245" s="162" t="s">
        <v>476</v>
      </c>
      <c r="H245" s="200" t="s">
        <v>651</v>
      </c>
      <c r="I245" s="200" t="s">
        <v>651</v>
      </c>
      <c r="J245" s="66" t="s">
        <v>651</v>
      </c>
      <c r="K245" s="66" t="s">
        <v>651</v>
      </c>
    </row>
    <row r="246" spans="3:12" ht="18.75" x14ac:dyDescent="0.25">
      <c r="C246" s="141">
        <f t="shared" si="16"/>
        <v>238</v>
      </c>
      <c r="D246" s="142">
        <v>1500</v>
      </c>
      <c r="E246" s="141" t="s">
        <v>131</v>
      </c>
      <c r="F246" s="141">
        <f t="shared" si="18"/>
        <v>1400</v>
      </c>
      <c r="G246" s="162" t="s">
        <v>476</v>
      </c>
      <c r="H246" s="200" t="s">
        <v>651</v>
      </c>
      <c r="I246" s="200" t="s">
        <v>651</v>
      </c>
      <c r="J246" s="66" t="s">
        <v>651</v>
      </c>
      <c r="K246" s="66" t="s">
        <v>651</v>
      </c>
    </row>
    <row r="247" spans="3:12" ht="18.75" x14ac:dyDescent="0.25">
      <c r="C247" s="141">
        <f t="shared" si="16"/>
        <v>239</v>
      </c>
      <c r="D247" s="142">
        <v>1500</v>
      </c>
      <c r="E247" s="141" t="s">
        <v>131</v>
      </c>
      <c r="F247" s="141">
        <f t="shared" si="18"/>
        <v>1500</v>
      </c>
      <c r="G247" s="162" t="s">
        <v>476</v>
      </c>
      <c r="H247" s="200" t="s">
        <v>651</v>
      </c>
      <c r="I247" s="200" t="s">
        <v>651</v>
      </c>
      <c r="J247" s="66" t="s">
        <v>651</v>
      </c>
      <c r="K247" s="66" t="s">
        <v>651</v>
      </c>
    </row>
    <row r="248" spans="3:12" ht="18.75" x14ac:dyDescent="0.25">
      <c r="C248" s="141">
        <f t="shared" si="16"/>
        <v>240</v>
      </c>
      <c r="D248" s="142">
        <v>1500</v>
      </c>
      <c r="E248" s="141" t="s">
        <v>131</v>
      </c>
      <c r="F248" s="141">
        <f t="shared" si="18"/>
        <v>1600</v>
      </c>
      <c r="G248" s="162" t="s">
        <v>476</v>
      </c>
      <c r="H248" s="200" t="s">
        <v>651</v>
      </c>
      <c r="I248" s="200" t="s">
        <v>651</v>
      </c>
      <c r="J248" s="66" t="s">
        <v>651</v>
      </c>
      <c r="K248" s="66" t="s">
        <v>651</v>
      </c>
    </row>
    <row r="249" spans="3:12" ht="18.75" x14ac:dyDescent="0.25">
      <c r="C249" s="141">
        <f t="shared" si="16"/>
        <v>241</v>
      </c>
      <c r="D249" s="142">
        <v>1600</v>
      </c>
      <c r="E249" s="141" t="s">
        <v>131</v>
      </c>
      <c r="F249" s="141">
        <v>100</v>
      </c>
      <c r="G249" s="162" t="s">
        <v>477</v>
      </c>
      <c r="H249" s="200" t="s">
        <v>651</v>
      </c>
      <c r="I249" s="200" t="s">
        <v>651</v>
      </c>
      <c r="J249" s="66" t="s">
        <v>651</v>
      </c>
      <c r="K249" s="66" t="s">
        <v>651</v>
      </c>
    </row>
    <row r="250" spans="3:12" ht="18.75" x14ac:dyDescent="0.25">
      <c r="C250" s="141">
        <f t="shared" si="16"/>
        <v>242</v>
      </c>
      <c r="D250" s="142">
        <v>1600</v>
      </c>
      <c r="E250" s="141" t="s">
        <v>131</v>
      </c>
      <c r="F250" s="141">
        <f t="shared" ref="F250:F264" si="19">F249+100</f>
        <v>200</v>
      </c>
      <c r="G250" s="162" t="s">
        <v>477</v>
      </c>
      <c r="H250" s="200" t="s">
        <v>651</v>
      </c>
      <c r="I250" s="200" t="s">
        <v>651</v>
      </c>
      <c r="J250" s="66" t="s">
        <v>651</v>
      </c>
      <c r="K250" s="66" t="s">
        <v>651</v>
      </c>
    </row>
    <row r="251" spans="3:12" ht="18.75" x14ac:dyDescent="0.25">
      <c r="C251" s="141">
        <f t="shared" si="16"/>
        <v>243</v>
      </c>
      <c r="D251" s="142">
        <v>1600</v>
      </c>
      <c r="E251" s="141" t="s">
        <v>131</v>
      </c>
      <c r="F251" s="141">
        <f t="shared" si="19"/>
        <v>300</v>
      </c>
      <c r="G251" s="162" t="s">
        <v>477</v>
      </c>
      <c r="H251" s="200" t="s">
        <v>651</v>
      </c>
      <c r="I251" s="200" t="s">
        <v>651</v>
      </c>
      <c r="J251" s="66" t="s">
        <v>651</v>
      </c>
      <c r="K251" s="66" t="s">
        <v>651</v>
      </c>
    </row>
    <row r="252" spans="3:12" ht="18.75" x14ac:dyDescent="0.25">
      <c r="C252" s="141">
        <f t="shared" si="16"/>
        <v>244</v>
      </c>
      <c r="D252" s="142">
        <v>1600</v>
      </c>
      <c r="E252" s="141" t="s">
        <v>131</v>
      </c>
      <c r="F252" s="141">
        <f t="shared" si="19"/>
        <v>400</v>
      </c>
      <c r="G252" s="162" t="s">
        <v>478</v>
      </c>
      <c r="H252" s="200" t="s">
        <v>651</v>
      </c>
      <c r="I252" s="200" t="s">
        <v>651</v>
      </c>
      <c r="J252" s="66" t="s">
        <v>651</v>
      </c>
      <c r="K252" s="66" t="s">
        <v>651</v>
      </c>
    </row>
    <row r="253" spans="3:12" ht="18.75" x14ac:dyDescent="0.25">
      <c r="C253" s="141">
        <f t="shared" si="16"/>
        <v>245</v>
      </c>
      <c r="D253" s="220">
        <v>1600</v>
      </c>
      <c r="E253" s="141" t="s">
        <v>131</v>
      </c>
      <c r="F253" s="141">
        <f t="shared" si="19"/>
        <v>500</v>
      </c>
      <c r="G253" s="175" t="s">
        <v>478</v>
      </c>
      <c r="H253" s="202">
        <v>3805873</v>
      </c>
      <c r="I253" s="202">
        <v>317</v>
      </c>
      <c r="J253" s="121">
        <v>4449905</v>
      </c>
      <c r="K253" s="121">
        <v>371</v>
      </c>
      <c r="L253" s="343" t="s">
        <v>713</v>
      </c>
    </row>
    <row r="254" spans="3:12" ht="18.75" x14ac:dyDescent="0.25">
      <c r="C254" s="141">
        <f t="shared" si="16"/>
        <v>246</v>
      </c>
      <c r="D254" s="142">
        <v>1600</v>
      </c>
      <c r="E254" s="141" t="s">
        <v>131</v>
      </c>
      <c r="F254" s="141">
        <f t="shared" si="19"/>
        <v>600</v>
      </c>
      <c r="G254" s="162" t="s">
        <v>478</v>
      </c>
      <c r="H254" s="200" t="s">
        <v>651</v>
      </c>
      <c r="I254" s="200" t="s">
        <v>651</v>
      </c>
      <c r="J254" s="66" t="s">
        <v>651</v>
      </c>
      <c r="K254" s="66" t="s">
        <v>651</v>
      </c>
    </row>
    <row r="255" spans="3:12" ht="18.75" x14ac:dyDescent="0.25">
      <c r="C255" s="141">
        <f t="shared" si="16"/>
        <v>247</v>
      </c>
      <c r="D255" s="142">
        <v>1600</v>
      </c>
      <c r="E255" s="141" t="s">
        <v>131</v>
      </c>
      <c r="F255" s="141">
        <f t="shared" si="19"/>
        <v>700</v>
      </c>
      <c r="G255" s="162" t="s">
        <v>478</v>
      </c>
      <c r="H255" s="200" t="s">
        <v>651</v>
      </c>
      <c r="I255" s="200" t="s">
        <v>651</v>
      </c>
      <c r="J255" s="66" t="s">
        <v>651</v>
      </c>
      <c r="K255" s="66" t="s">
        <v>651</v>
      </c>
    </row>
    <row r="256" spans="3:12" ht="18.75" x14ac:dyDescent="0.25">
      <c r="C256" s="141">
        <f t="shared" si="16"/>
        <v>248</v>
      </c>
      <c r="D256" s="142">
        <v>1600</v>
      </c>
      <c r="E256" s="141" t="s">
        <v>131</v>
      </c>
      <c r="F256" s="141">
        <f t="shared" si="19"/>
        <v>800</v>
      </c>
      <c r="G256" s="162" t="s">
        <v>478</v>
      </c>
      <c r="H256" s="200" t="s">
        <v>651</v>
      </c>
      <c r="I256" s="200" t="s">
        <v>651</v>
      </c>
      <c r="J256" s="66" t="s">
        <v>651</v>
      </c>
      <c r="K256" s="66" t="s">
        <v>651</v>
      </c>
    </row>
    <row r="257" spans="3:11" ht="18.75" x14ac:dyDescent="0.25">
      <c r="C257" s="141">
        <f t="shared" si="16"/>
        <v>249</v>
      </c>
      <c r="D257" s="142">
        <v>1600</v>
      </c>
      <c r="E257" s="141" t="s">
        <v>131</v>
      </c>
      <c r="F257" s="141">
        <f t="shared" si="19"/>
        <v>900</v>
      </c>
      <c r="G257" s="162" t="s">
        <v>478</v>
      </c>
      <c r="H257" s="200" t="s">
        <v>651</v>
      </c>
      <c r="I257" s="200" t="s">
        <v>651</v>
      </c>
      <c r="J257" s="66" t="s">
        <v>651</v>
      </c>
      <c r="K257" s="66" t="s">
        <v>651</v>
      </c>
    </row>
    <row r="258" spans="3:11" ht="18.75" x14ac:dyDescent="0.25">
      <c r="C258" s="141">
        <f t="shared" si="16"/>
        <v>250</v>
      </c>
      <c r="D258" s="142">
        <v>1600</v>
      </c>
      <c r="E258" s="141" t="s">
        <v>131</v>
      </c>
      <c r="F258" s="141">
        <f t="shared" si="19"/>
        <v>1000</v>
      </c>
      <c r="G258" s="162" t="s">
        <v>478</v>
      </c>
      <c r="H258" s="200" t="s">
        <v>651</v>
      </c>
      <c r="I258" s="200" t="s">
        <v>651</v>
      </c>
      <c r="J258" s="66" t="s">
        <v>651</v>
      </c>
      <c r="K258" s="66" t="s">
        <v>651</v>
      </c>
    </row>
    <row r="259" spans="3:11" ht="18.75" x14ac:dyDescent="0.25">
      <c r="C259" s="141">
        <f t="shared" si="16"/>
        <v>251</v>
      </c>
      <c r="D259" s="142">
        <v>1600</v>
      </c>
      <c r="E259" s="141" t="s">
        <v>131</v>
      </c>
      <c r="F259" s="141">
        <f t="shared" si="19"/>
        <v>1100</v>
      </c>
      <c r="G259" s="162" t="s">
        <v>476</v>
      </c>
      <c r="H259" s="200" t="s">
        <v>651</v>
      </c>
      <c r="I259" s="200" t="s">
        <v>651</v>
      </c>
      <c r="J259" s="66" t="s">
        <v>651</v>
      </c>
      <c r="K259" s="66" t="s">
        <v>651</v>
      </c>
    </row>
    <row r="260" spans="3:11" ht="18.75" x14ac:dyDescent="0.25">
      <c r="C260" s="141">
        <f t="shared" si="16"/>
        <v>252</v>
      </c>
      <c r="D260" s="142">
        <v>1600</v>
      </c>
      <c r="E260" s="141" t="s">
        <v>131</v>
      </c>
      <c r="F260" s="141">
        <f t="shared" si="19"/>
        <v>1200</v>
      </c>
      <c r="G260" s="162" t="s">
        <v>476</v>
      </c>
      <c r="H260" s="200" t="s">
        <v>651</v>
      </c>
      <c r="I260" s="200" t="s">
        <v>651</v>
      </c>
      <c r="J260" s="66" t="s">
        <v>651</v>
      </c>
      <c r="K260" s="66" t="s">
        <v>651</v>
      </c>
    </row>
    <row r="261" spans="3:11" ht="18.75" x14ac:dyDescent="0.25">
      <c r="C261" s="141">
        <f t="shared" si="16"/>
        <v>253</v>
      </c>
      <c r="D261" s="142">
        <v>1600</v>
      </c>
      <c r="E261" s="141" t="s">
        <v>131</v>
      </c>
      <c r="F261" s="141">
        <f t="shared" si="19"/>
        <v>1300</v>
      </c>
      <c r="G261" s="162" t="s">
        <v>476</v>
      </c>
      <c r="H261" s="200" t="s">
        <v>651</v>
      </c>
      <c r="I261" s="200" t="s">
        <v>651</v>
      </c>
      <c r="J261" s="66" t="s">
        <v>651</v>
      </c>
      <c r="K261" s="66" t="s">
        <v>651</v>
      </c>
    </row>
    <row r="262" spans="3:11" ht="18.75" x14ac:dyDescent="0.25">
      <c r="C262" s="141">
        <f t="shared" si="16"/>
        <v>254</v>
      </c>
      <c r="D262" s="142">
        <v>1600</v>
      </c>
      <c r="E262" s="141" t="s">
        <v>131</v>
      </c>
      <c r="F262" s="141">
        <f t="shared" si="19"/>
        <v>1400</v>
      </c>
      <c r="G262" s="162" t="s">
        <v>476</v>
      </c>
      <c r="H262" s="200" t="s">
        <v>651</v>
      </c>
      <c r="I262" s="200" t="s">
        <v>651</v>
      </c>
      <c r="J262" s="66" t="s">
        <v>651</v>
      </c>
      <c r="K262" s="66" t="s">
        <v>651</v>
      </c>
    </row>
    <row r="263" spans="3:11" ht="18.75" x14ac:dyDescent="0.25">
      <c r="C263" s="141">
        <f t="shared" si="16"/>
        <v>255</v>
      </c>
      <c r="D263" s="142">
        <v>1600</v>
      </c>
      <c r="E263" s="141" t="s">
        <v>131</v>
      </c>
      <c r="F263" s="141">
        <f t="shared" si="19"/>
        <v>1500</v>
      </c>
      <c r="G263" s="162" t="s">
        <v>476</v>
      </c>
      <c r="H263" s="200" t="s">
        <v>651</v>
      </c>
      <c r="I263" s="200" t="s">
        <v>651</v>
      </c>
      <c r="J263" s="66" t="s">
        <v>651</v>
      </c>
      <c r="K263" s="66" t="s">
        <v>651</v>
      </c>
    </row>
    <row r="264" spans="3:11" ht="18.75" x14ac:dyDescent="0.25">
      <c r="C264" s="141">
        <f t="shared" si="16"/>
        <v>256</v>
      </c>
      <c r="D264" s="142">
        <v>1600</v>
      </c>
      <c r="E264" s="141" t="s">
        <v>131</v>
      </c>
      <c r="F264" s="141">
        <f t="shared" si="19"/>
        <v>1600</v>
      </c>
      <c r="G264" s="162" t="s">
        <v>476</v>
      </c>
      <c r="H264" s="200" t="s">
        <v>651</v>
      </c>
      <c r="I264" s="200" t="s">
        <v>651</v>
      </c>
      <c r="J264" s="66" t="s">
        <v>651</v>
      </c>
      <c r="K264" s="66" t="s">
        <v>651</v>
      </c>
    </row>
    <row r="267" spans="3:11" ht="42.75" customHeight="1" x14ac:dyDescent="0.25">
      <c r="D267" s="382" t="s">
        <v>605</v>
      </c>
      <c r="E267" s="382"/>
      <c r="F267" s="382"/>
      <c r="G267" s="382"/>
      <c r="H267" s="382"/>
      <c r="I267" s="382"/>
      <c r="J267" s="382"/>
    </row>
  </sheetData>
  <autoFilter ref="C8:K264" xr:uid="{C20B1FB3-FB80-41A9-9AD0-7BBA96A0BF9D}"/>
  <mergeCells count="9">
    <mergeCell ref="D267:J267"/>
    <mergeCell ref="C5:G5"/>
    <mergeCell ref="D6:F6"/>
    <mergeCell ref="J5:J7"/>
    <mergeCell ref="H4:I4"/>
    <mergeCell ref="J3:K4"/>
    <mergeCell ref="K5:K7"/>
    <mergeCell ref="H5:H7"/>
    <mergeCell ref="I5:I7"/>
  </mergeCells>
  <pageMargins left="0.31496062992125984" right="0.31496062992125984" top="0.35433070866141736" bottom="0.35433070866141736" header="0.11811023622047245" footer="0.11811023622047245"/>
  <pageSetup paperSize="9" scale="62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D968-C6CF-44BE-BECF-A8BFAB232385}">
  <sheetPr>
    <tabColor rgb="FF00B0F0"/>
  </sheetPr>
  <dimension ref="C1:O40"/>
  <sheetViews>
    <sheetView showGridLines="0" zoomScaleNormal="100" workbookViewId="0"/>
  </sheetViews>
  <sheetFormatPr defaultRowHeight="15" x14ac:dyDescent="0.25"/>
  <cols>
    <col min="3" max="3" width="24.28515625" customWidth="1"/>
    <col min="4" max="4" width="10.7109375" bestFit="1" customWidth="1"/>
    <col min="5" max="5" width="10.7109375" hidden="1" customWidth="1"/>
    <col min="6" max="6" width="10.7109375" bestFit="1" customWidth="1"/>
    <col min="7" max="7" width="10.7109375" hidden="1" customWidth="1"/>
    <col min="8" max="10" width="10.7109375" bestFit="1" customWidth="1"/>
    <col min="11" max="14" width="13.140625" customWidth="1"/>
    <col min="15" max="15" width="54.7109375" customWidth="1"/>
  </cols>
  <sheetData>
    <row r="1" spans="3:14" ht="15.75" x14ac:dyDescent="0.25">
      <c r="M1" s="327"/>
      <c r="N1" s="328" t="s">
        <v>333</v>
      </c>
    </row>
    <row r="2" spans="3:14" ht="15.75" x14ac:dyDescent="0.25">
      <c r="M2" s="327"/>
      <c r="N2" s="328">
        <v>12000</v>
      </c>
    </row>
    <row r="5" spans="3:14" ht="15" customHeight="1" thickBot="1" x14ac:dyDescent="0.3">
      <c r="C5" s="591" t="s">
        <v>480</v>
      </c>
      <c r="D5" s="591"/>
      <c r="E5" s="591"/>
      <c r="F5" s="591"/>
      <c r="G5" s="591"/>
      <c r="H5" s="591"/>
      <c r="I5" s="591"/>
      <c r="J5" s="591"/>
    </row>
    <row r="6" spans="3:14" ht="15.75" customHeight="1" x14ac:dyDescent="0.25">
      <c r="C6" s="591"/>
      <c r="D6" s="591"/>
      <c r="E6" s="591"/>
      <c r="F6" s="591"/>
      <c r="G6" s="591"/>
      <c r="H6" s="591"/>
      <c r="I6" s="591"/>
      <c r="J6" s="591"/>
      <c r="M6" s="589"/>
      <c r="N6" s="565"/>
    </row>
    <row r="7" spans="3:14" ht="16.5" customHeight="1" thickBot="1" x14ac:dyDescent="0.3">
      <c r="K7" s="373" t="s">
        <v>612</v>
      </c>
      <c r="L7" s="482"/>
      <c r="M7" s="564"/>
      <c r="N7" s="590"/>
    </row>
    <row r="8" spans="3:14" ht="15.75" x14ac:dyDescent="0.25">
      <c r="C8" s="592" t="s">
        <v>3</v>
      </c>
      <c r="D8" s="592"/>
      <c r="E8" s="592"/>
      <c r="F8" s="592"/>
      <c r="G8" s="592"/>
      <c r="H8" s="592"/>
      <c r="I8" s="592"/>
      <c r="J8" s="592"/>
      <c r="K8" s="453" t="s">
        <v>332</v>
      </c>
      <c r="L8" s="453" t="s">
        <v>331</v>
      </c>
      <c r="M8" s="451" t="s">
        <v>332</v>
      </c>
      <c r="N8" s="451" t="s">
        <v>331</v>
      </c>
    </row>
    <row r="9" spans="3:14" ht="32.25" customHeight="1" x14ac:dyDescent="0.25">
      <c r="C9" s="593" t="s">
        <v>270</v>
      </c>
      <c r="D9" s="593" t="s">
        <v>245</v>
      </c>
      <c r="E9" s="593"/>
      <c r="F9" s="593"/>
      <c r="G9" s="593"/>
      <c r="H9" s="593"/>
      <c r="I9" s="593"/>
      <c r="J9" s="157" t="s">
        <v>200</v>
      </c>
      <c r="K9" s="453"/>
      <c r="L9" s="453"/>
      <c r="M9" s="451"/>
      <c r="N9" s="451"/>
    </row>
    <row r="10" spans="3:14" ht="31.5" x14ac:dyDescent="0.25">
      <c r="C10" s="593"/>
      <c r="D10" s="157" t="s">
        <v>114</v>
      </c>
      <c r="E10" s="157" t="s">
        <v>481</v>
      </c>
      <c r="F10" s="157" t="s">
        <v>123</v>
      </c>
      <c r="G10" s="157" t="s">
        <v>482</v>
      </c>
      <c r="H10" s="157" t="s">
        <v>254</v>
      </c>
      <c r="I10" s="157" t="s">
        <v>483</v>
      </c>
      <c r="J10" s="157" t="s">
        <v>484</v>
      </c>
      <c r="K10" s="453"/>
      <c r="L10" s="453"/>
      <c r="M10" s="451"/>
      <c r="N10" s="451"/>
    </row>
    <row r="11" spans="3:14" ht="15.75" x14ac:dyDescent="0.25">
      <c r="C11" s="221"/>
      <c r="D11" s="157"/>
      <c r="E11" s="157"/>
      <c r="F11" s="157"/>
      <c r="G11" s="157"/>
      <c r="H11" s="157"/>
      <c r="I11" s="157"/>
      <c r="J11" s="157"/>
      <c r="K11" s="125"/>
      <c r="L11" s="125"/>
      <c r="M11" s="125"/>
      <c r="N11" s="125"/>
    </row>
    <row r="12" spans="3:14" ht="15.75" x14ac:dyDescent="0.25">
      <c r="C12" s="223" t="s">
        <v>485</v>
      </c>
      <c r="D12" s="225">
        <v>150</v>
      </c>
      <c r="E12" s="226">
        <v>170</v>
      </c>
      <c r="F12" s="226">
        <v>150</v>
      </c>
      <c r="G12" s="226">
        <v>170</v>
      </c>
      <c r="H12" s="226">
        <v>200</v>
      </c>
      <c r="I12" s="167">
        <v>9</v>
      </c>
      <c r="J12" s="158">
        <v>2.2000000000000002</v>
      </c>
      <c r="K12" s="200">
        <v>96847</v>
      </c>
      <c r="L12" s="200">
        <v>8</v>
      </c>
      <c r="M12" s="66">
        <v>113236</v>
      </c>
      <c r="N12" s="66">
        <v>9</v>
      </c>
    </row>
    <row r="13" spans="3:14" ht="15.75" x14ac:dyDescent="0.25">
      <c r="C13" s="224" t="s">
        <v>486</v>
      </c>
      <c r="D13" s="225">
        <v>200</v>
      </c>
      <c r="E13" s="226">
        <v>220</v>
      </c>
      <c r="F13" s="226">
        <v>150</v>
      </c>
      <c r="G13" s="226">
        <v>170</v>
      </c>
      <c r="H13" s="226">
        <v>200</v>
      </c>
      <c r="I13" s="167">
        <v>9</v>
      </c>
      <c r="J13" s="158">
        <v>2.5</v>
      </c>
      <c r="K13" s="200">
        <v>110875</v>
      </c>
      <c r="L13" s="200">
        <v>9</v>
      </c>
      <c r="M13" s="66">
        <v>129637</v>
      </c>
      <c r="N13" s="66">
        <v>11</v>
      </c>
    </row>
    <row r="14" spans="3:14" ht="15.75" x14ac:dyDescent="0.25">
      <c r="C14" s="224"/>
      <c r="D14" s="225">
        <v>250</v>
      </c>
      <c r="E14" s="226">
        <v>270</v>
      </c>
      <c r="F14" s="226">
        <v>150</v>
      </c>
      <c r="G14" s="226">
        <v>170</v>
      </c>
      <c r="H14" s="226">
        <v>200</v>
      </c>
      <c r="I14" s="167">
        <v>9</v>
      </c>
      <c r="J14" s="158">
        <v>2.9</v>
      </c>
      <c r="K14" s="200">
        <v>111053</v>
      </c>
      <c r="L14" s="200">
        <v>9</v>
      </c>
      <c r="M14" s="66">
        <v>129845</v>
      </c>
      <c r="N14" s="66">
        <v>11</v>
      </c>
    </row>
    <row r="15" spans="3:14" ht="15.75" x14ac:dyDescent="0.25">
      <c r="C15" s="224"/>
      <c r="D15" s="225">
        <v>200</v>
      </c>
      <c r="E15" s="226">
        <v>220</v>
      </c>
      <c r="F15" s="226">
        <v>200</v>
      </c>
      <c r="G15" s="226">
        <v>220</v>
      </c>
      <c r="H15" s="226">
        <v>250</v>
      </c>
      <c r="I15" s="167">
        <v>9</v>
      </c>
      <c r="J15" s="158">
        <v>3.1</v>
      </c>
      <c r="K15" s="200">
        <v>134117</v>
      </c>
      <c r="L15" s="200">
        <v>11</v>
      </c>
      <c r="M15" s="66">
        <v>156812</v>
      </c>
      <c r="N15" s="66">
        <v>13</v>
      </c>
    </row>
    <row r="16" spans="3:14" ht="15.75" x14ac:dyDescent="0.25">
      <c r="C16" s="224"/>
      <c r="D16" s="225">
        <v>250</v>
      </c>
      <c r="E16" s="226">
        <v>270</v>
      </c>
      <c r="F16" s="226">
        <v>200</v>
      </c>
      <c r="G16" s="226">
        <v>220</v>
      </c>
      <c r="H16" s="226">
        <v>250</v>
      </c>
      <c r="I16" s="167">
        <v>9</v>
      </c>
      <c r="J16" s="158">
        <v>3.6</v>
      </c>
      <c r="K16" s="200">
        <v>135985</v>
      </c>
      <c r="L16" s="200">
        <v>11</v>
      </c>
      <c r="M16" s="66">
        <v>158997</v>
      </c>
      <c r="N16" s="66">
        <v>13</v>
      </c>
    </row>
    <row r="17" spans="3:15" ht="15.75" x14ac:dyDescent="0.25">
      <c r="C17" s="224"/>
      <c r="D17" s="225">
        <v>300</v>
      </c>
      <c r="E17" s="226">
        <v>320</v>
      </c>
      <c r="F17" s="226">
        <v>200</v>
      </c>
      <c r="G17" s="226">
        <v>220</v>
      </c>
      <c r="H17" s="226">
        <v>250</v>
      </c>
      <c r="I17" s="167">
        <v>9</v>
      </c>
      <c r="J17" s="158">
        <v>3.9</v>
      </c>
      <c r="K17" s="200">
        <v>147715</v>
      </c>
      <c r="L17" s="200">
        <v>12</v>
      </c>
      <c r="M17" s="66">
        <v>172711</v>
      </c>
      <c r="N17" s="66">
        <v>14</v>
      </c>
    </row>
    <row r="18" spans="3:15" ht="15.75" x14ac:dyDescent="0.25">
      <c r="C18" s="224"/>
      <c r="D18" s="225">
        <v>400</v>
      </c>
      <c r="E18" s="226">
        <v>420</v>
      </c>
      <c r="F18" s="226">
        <v>200</v>
      </c>
      <c r="G18" s="226">
        <v>220</v>
      </c>
      <c r="H18" s="226">
        <v>250</v>
      </c>
      <c r="I18" s="167">
        <v>9</v>
      </c>
      <c r="J18" s="158">
        <v>4.5</v>
      </c>
      <c r="K18" s="200">
        <v>161359</v>
      </c>
      <c r="L18" s="200">
        <v>13</v>
      </c>
      <c r="M18" s="66">
        <v>188664</v>
      </c>
      <c r="N18" s="66">
        <v>16</v>
      </c>
    </row>
    <row r="19" spans="3:15" ht="15.75" x14ac:dyDescent="0.25">
      <c r="C19" s="224"/>
      <c r="D19" s="225">
        <v>250</v>
      </c>
      <c r="E19" s="226">
        <v>270</v>
      </c>
      <c r="F19" s="226">
        <v>250</v>
      </c>
      <c r="G19" s="226">
        <v>270</v>
      </c>
      <c r="H19" s="226">
        <v>300</v>
      </c>
      <c r="I19" s="167">
        <v>9</v>
      </c>
      <c r="J19" s="158">
        <v>4.2</v>
      </c>
      <c r="K19" s="200">
        <v>163360</v>
      </c>
      <c r="L19" s="200">
        <v>14</v>
      </c>
      <c r="M19" s="66">
        <v>191003</v>
      </c>
      <c r="N19" s="66">
        <v>16</v>
      </c>
    </row>
    <row r="20" spans="3:15" ht="15.75" x14ac:dyDescent="0.25">
      <c r="C20" s="224"/>
      <c r="D20" s="225">
        <v>300</v>
      </c>
      <c r="E20" s="226">
        <v>320</v>
      </c>
      <c r="F20" s="226">
        <v>250</v>
      </c>
      <c r="G20" s="226">
        <v>270</v>
      </c>
      <c r="H20" s="226">
        <v>300</v>
      </c>
      <c r="I20" s="167">
        <v>9</v>
      </c>
      <c r="J20" s="158">
        <v>4.5</v>
      </c>
      <c r="K20" s="200">
        <v>159798</v>
      </c>
      <c r="L20" s="200">
        <v>13</v>
      </c>
      <c r="M20" s="66">
        <v>186839</v>
      </c>
      <c r="N20" s="66">
        <v>16</v>
      </c>
    </row>
    <row r="21" spans="3:15" ht="15.75" x14ac:dyDescent="0.25">
      <c r="C21" s="224"/>
      <c r="D21" s="225">
        <v>400</v>
      </c>
      <c r="E21" s="226">
        <v>420</v>
      </c>
      <c r="F21" s="226">
        <v>250</v>
      </c>
      <c r="G21" s="226">
        <v>270</v>
      </c>
      <c r="H21" s="226">
        <v>300</v>
      </c>
      <c r="I21" s="167">
        <v>9</v>
      </c>
      <c r="J21" s="158">
        <v>5.2</v>
      </c>
      <c r="K21" s="200">
        <v>178186</v>
      </c>
      <c r="L21" s="200">
        <v>15</v>
      </c>
      <c r="M21" s="66">
        <v>208338</v>
      </c>
      <c r="N21" s="66">
        <v>17</v>
      </c>
    </row>
    <row r="22" spans="3:15" ht="15.75" x14ac:dyDescent="0.25">
      <c r="C22" s="224"/>
      <c r="D22" s="225">
        <v>500</v>
      </c>
      <c r="E22" s="226">
        <v>520</v>
      </c>
      <c r="F22" s="226">
        <v>250</v>
      </c>
      <c r="G22" s="226">
        <v>270</v>
      </c>
      <c r="H22" s="226">
        <v>300</v>
      </c>
      <c r="I22" s="167">
        <v>9</v>
      </c>
      <c r="J22" s="158">
        <v>5.9</v>
      </c>
      <c r="K22" s="200">
        <v>202687</v>
      </c>
      <c r="L22" s="200">
        <v>17</v>
      </c>
      <c r="M22" s="66">
        <v>236986</v>
      </c>
      <c r="N22" s="66">
        <v>20</v>
      </c>
    </row>
    <row r="23" spans="3:15" ht="15.75" x14ac:dyDescent="0.25">
      <c r="C23" s="224"/>
      <c r="D23" s="225">
        <v>300</v>
      </c>
      <c r="E23" s="226">
        <v>320</v>
      </c>
      <c r="F23" s="226">
        <v>300</v>
      </c>
      <c r="G23" s="226">
        <v>320</v>
      </c>
      <c r="H23" s="226">
        <v>350</v>
      </c>
      <c r="I23" s="167">
        <v>9</v>
      </c>
      <c r="J23" s="158">
        <v>5.2</v>
      </c>
      <c r="K23" s="200">
        <v>184917</v>
      </c>
      <c r="L23" s="200">
        <v>15</v>
      </c>
      <c r="M23" s="66">
        <v>216209</v>
      </c>
      <c r="N23" s="66">
        <v>18</v>
      </c>
    </row>
    <row r="24" spans="3:15" ht="15.75" x14ac:dyDescent="0.25">
      <c r="C24" s="224"/>
      <c r="D24" s="225">
        <v>400</v>
      </c>
      <c r="E24" s="226">
        <v>420</v>
      </c>
      <c r="F24" s="226">
        <v>300</v>
      </c>
      <c r="G24" s="226">
        <v>320</v>
      </c>
      <c r="H24" s="226">
        <v>350</v>
      </c>
      <c r="I24" s="167">
        <v>9</v>
      </c>
      <c r="J24" s="158">
        <v>6.1</v>
      </c>
      <c r="K24" s="200">
        <v>206313</v>
      </c>
      <c r="L24" s="200">
        <v>17</v>
      </c>
      <c r="M24" s="66">
        <v>241225</v>
      </c>
      <c r="N24" s="66">
        <v>20</v>
      </c>
    </row>
    <row r="25" spans="3:15" ht="15.75" x14ac:dyDescent="0.25">
      <c r="C25" s="224"/>
      <c r="D25" s="225">
        <v>500</v>
      </c>
      <c r="E25" s="226">
        <v>520</v>
      </c>
      <c r="F25" s="226">
        <v>300</v>
      </c>
      <c r="G25" s="226">
        <v>320</v>
      </c>
      <c r="H25" s="226">
        <v>350</v>
      </c>
      <c r="I25" s="167">
        <v>9</v>
      </c>
      <c r="J25" s="158">
        <v>6.8</v>
      </c>
      <c r="K25" s="200">
        <v>231201</v>
      </c>
      <c r="L25" s="200">
        <v>19</v>
      </c>
      <c r="M25" s="66">
        <v>270325</v>
      </c>
      <c r="N25" s="66">
        <v>23</v>
      </c>
      <c r="O25" s="343" t="s">
        <v>675</v>
      </c>
    </row>
    <row r="26" spans="3:15" ht="15.75" x14ac:dyDescent="0.25">
      <c r="C26" s="224"/>
      <c r="D26" s="225">
        <v>600</v>
      </c>
      <c r="E26" s="226">
        <v>630</v>
      </c>
      <c r="F26" s="226">
        <v>300</v>
      </c>
      <c r="G26" s="226">
        <v>320</v>
      </c>
      <c r="H26" s="226">
        <v>350</v>
      </c>
      <c r="I26" s="158">
        <v>10</v>
      </c>
      <c r="J26" s="158">
        <v>9.4</v>
      </c>
      <c r="K26" s="200">
        <v>247257</v>
      </c>
      <c r="L26" s="200">
        <v>21</v>
      </c>
      <c r="M26" s="66">
        <v>289098</v>
      </c>
      <c r="N26" s="66">
        <v>24</v>
      </c>
    </row>
    <row r="27" spans="3:15" ht="15.75" x14ac:dyDescent="0.25">
      <c r="C27" s="223" t="s">
        <v>485</v>
      </c>
      <c r="D27" s="225">
        <v>400</v>
      </c>
      <c r="E27" s="226">
        <v>420</v>
      </c>
      <c r="F27" s="226">
        <v>400</v>
      </c>
      <c r="G27" s="226">
        <v>420</v>
      </c>
      <c r="H27" s="226">
        <v>250</v>
      </c>
      <c r="I27" s="167">
        <v>9</v>
      </c>
      <c r="J27" s="158">
        <v>7.6</v>
      </c>
      <c r="K27" s="200">
        <v>252126</v>
      </c>
      <c r="L27" s="200">
        <v>21</v>
      </c>
      <c r="M27" s="66">
        <v>294791</v>
      </c>
      <c r="N27" s="66">
        <v>25</v>
      </c>
    </row>
    <row r="28" spans="3:15" ht="15.75" x14ac:dyDescent="0.25">
      <c r="C28" s="224" t="s">
        <v>487</v>
      </c>
      <c r="D28" s="225">
        <v>500</v>
      </c>
      <c r="E28" s="226">
        <v>520</v>
      </c>
      <c r="F28" s="226">
        <v>400</v>
      </c>
      <c r="G28" s="226">
        <v>420</v>
      </c>
      <c r="H28" s="226">
        <v>250</v>
      </c>
      <c r="I28" s="167">
        <v>9</v>
      </c>
      <c r="J28" s="158">
        <v>8.6</v>
      </c>
      <c r="K28" s="200">
        <v>255927</v>
      </c>
      <c r="L28" s="200">
        <v>21</v>
      </c>
      <c r="M28" s="66">
        <v>299236</v>
      </c>
      <c r="N28" s="66">
        <v>25</v>
      </c>
    </row>
    <row r="29" spans="3:15" ht="15.75" x14ac:dyDescent="0.25">
      <c r="C29" s="224"/>
      <c r="D29" s="225">
        <v>600</v>
      </c>
      <c r="E29" s="226">
        <v>630</v>
      </c>
      <c r="F29" s="226">
        <v>400</v>
      </c>
      <c r="G29" s="226">
        <v>430</v>
      </c>
      <c r="H29" s="226">
        <v>250</v>
      </c>
      <c r="I29" s="167">
        <v>10</v>
      </c>
      <c r="J29" s="158">
        <v>11.6</v>
      </c>
      <c r="K29" s="200">
        <v>271419</v>
      </c>
      <c r="L29" s="200">
        <v>23</v>
      </c>
      <c r="M29" s="66">
        <v>317348</v>
      </c>
      <c r="N29" s="66">
        <v>26</v>
      </c>
    </row>
    <row r="30" spans="3:15" ht="15.75" x14ac:dyDescent="0.25">
      <c r="C30" s="224"/>
      <c r="D30" s="225">
        <v>800</v>
      </c>
      <c r="E30" s="226">
        <v>830</v>
      </c>
      <c r="F30" s="226">
        <v>400</v>
      </c>
      <c r="G30" s="226">
        <v>430</v>
      </c>
      <c r="H30" s="226">
        <v>250</v>
      </c>
      <c r="I30" s="167">
        <v>10</v>
      </c>
      <c r="J30" s="158">
        <v>14</v>
      </c>
      <c r="K30" s="200">
        <v>310237</v>
      </c>
      <c r="L30" s="200">
        <v>26</v>
      </c>
      <c r="M30" s="66">
        <v>362736</v>
      </c>
      <c r="N30" s="66">
        <v>30</v>
      </c>
    </row>
    <row r="31" spans="3:15" ht="15.75" x14ac:dyDescent="0.25">
      <c r="C31" s="224"/>
      <c r="D31" s="225">
        <v>500</v>
      </c>
      <c r="E31" s="226">
        <v>520</v>
      </c>
      <c r="F31" s="226">
        <v>500</v>
      </c>
      <c r="G31" s="226">
        <v>520</v>
      </c>
      <c r="H31" s="226">
        <v>250</v>
      </c>
      <c r="I31" s="158">
        <v>9</v>
      </c>
      <c r="J31" s="158">
        <v>10.6</v>
      </c>
      <c r="K31" s="200">
        <v>318745</v>
      </c>
      <c r="L31" s="200">
        <v>27</v>
      </c>
      <c r="M31" s="66">
        <v>372684</v>
      </c>
      <c r="N31" s="66">
        <v>31</v>
      </c>
    </row>
    <row r="32" spans="3:15" ht="15.75" x14ac:dyDescent="0.25">
      <c r="C32" s="224"/>
      <c r="D32" s="225">
        <v>600</v>
      </c>
      <c r="E32" s="226">
        <v>630</v>
      </c>
      <c r="F32" s="226">
        <v>500</v>
      </c>
      <c r="G32" s="226">
        <v>530</v>
      </c>
      <c r="H32" s="226">
        <v>250</v>
      </c>
      <c r="I32" s="167">
        <v>10</v>
      </c>
      <c r="J32" s="158">
        <v>14.3</v>
      </c>
      <c r="K32" s="200">
        <v>340109</v>
      </c>
      <c r="L32" s="200">
        <v>28</v>
      </c>
      <c r="M32" s="66">
        <v>397663</v>
      </c>
      <c r="N32" s="66">
        <v>33</v>
      </c>
    </row>
    <row r="33" spans="3:14" ht="15.75" x14ac:dyDescent="0.25">
      <c r="C33" s="224"/>
      <c r="D33" s="225">
        <v>800</v>
      </c>
      <c r="E33" s="226">
        <v>830</v>
      </c>
      <c r="F33" s="226">
        <v>500</v>
      </c>
      <c r="G33" s="226">
        <v>530</v>
      </c>
      <c r="H33" s="226">
        <v>250</v>
      </c>
      <c r="I33" s="167">
        <v>10</v>
      </c>
      <c r="J33" s="158">
        <v>17</v>
      </c>
      <c r="K33" s="200">
        <v>361787</v>
      </c>
      <c r="L33" s="200">
        <v>30</v>
      </c>
      <c r="M33" s="66">
        <v>423008</v>
      </c>
      <c r="N33" s="66">
        <v>35</v>
      </c>
    </row>
    <row r="34" spans="3:14" ht="15.75" x14ac:dyDescent="0.25">
      <c r="C34" s="224"/>
      <c r="D34" s="225">
        <v>600</v>
      </c>
      <c r="E34" s="226">
        <v>630</v>
      </c>
      <c r="F34" s="226">
        <v>600</v>
      </c>
      <c r="G34" s="226">
        <v>630</v>
      </c>
      <c r="H34" s="226">
        <v>250</v>
      </c>
      <c r="I34" s="167">
        <v>10</v>
      </c>
      <c r="J34" s="158">
        <v>17.2</v>
      </c>
      <c r="K34" s="200">
        <v>335060</v>
      </c>
      <c r="L34" s="200">
        <v>28</v>
      </c>
      <c r="M34" s="66">
        <v>391759</v>
      </c>
      <c r="N34" s="66">
        <v>33</v>
      </c>
    </row>
    <row r="35" spans="3:14" ht="15.75" x14ac:dyDescent="0.25">
      <c r="C35" s="224"/>
      <c r="D35" s="225">
        <v>800</v>
      </c>
      <c r="E35" s="226">
        <v>830</v>
      </c>
      <c r="F35" s="226">
        <v>600</v>
      </c>
      <c r="G35" s="226">
        <v>630</v>
      </c>
      <c r="H35" s="226">
        <v>250</v>
      </c>
      <c r="I35" s="167">
        <v>10</v>
      </c>
      <c r="J35" s="158">
        <v>20.399999999999999</v>
      </c>
      <c r="K35" s="200">
        <v>407439</v>
      </c>
      <c r="L35" s="200">
        <v>34</v>
      </c>
      <c r="M35" s="66">
        <v>476386</v>
      </c>
      <c r="N35" s="66">
        <v>40</v>
      </c>
    </row>
    <row r="36" spans="3:14" ht="15.75" x14ac:dyDescent="0.25">
      <c r="C36" s="222"/>
      <c r="D36" s="225">
        <v>800</v>
      </c>
      <c r="E36" s="226">
        <v>830</v>
      </c>
      <c r="F36" s="226">
        <v>800</v>
      </c>
      <c r="G36" s="226">
        <v>830</v>
      </c>
      <c r="H36" s="226">
        <v>250</v>
      </c>
      <c r="I36" s="167">
        <v>10</v>
      </c>
      <c r="J36" s="158">
        <v>26.8</v>
      </c>
      <c r="K36" s="200">
        <v>514543</v>
      </c>
      <c r="L36" s="200">
        <v>43</v>
      </c>
      <c r="M36" s="66">
        <v>601614</v>
      </c>
      <c r="N36" s="66">
        <v>50</v>
      </c>
    </row>
    <row r="40" spans="3:14" ht="45.75" customHeight="1" x14ac:dyDescent="0.25">
      <c r="D40" s="382" t="s">
        <v>606</v>
      </c>
      <c r="E40" s="382"/>
      <c r="F40" s="382"/>
      <c r="G40" s="382"/>
      <c r="H40" s="382"/>
      <c r="I40" s="382"/>
      <c r="J40" s="382"/>
    </row>
  </sheetData>
  <mergeCells count="11">
    <mergeCell ref="C5:J6"/>
    <mergeCell ref="C8:J8"/>
    <mergeCell ref="C9:C10"/>
    <mergeCell ref="D9:I9"/>
    <mergeCell ref="D40:J40"/>
    <mergeCell ref="M6:N7"/>
    <mergeCell ref="K8:K10"/>
    <mergeCell ref="L8:L10"/>
    <mergeCell ref="K7:L7"/>
    <mergeCell ref="M8:M10"/>
    <mergeCell ref="N8:N10"/>
  </mergeCells>
  <pageMargins left="0.7" right="0.7" top="0.75" bottom="0.75" header="0.3" footer="0.3"/>
  <pageSetup paperSize="9" scale="72" orientation="landscape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55AD-AF06-43A1-9E39-955CFAAA1DD5}">
  <sheetPr>
    <tabColor rgb="FF00B0F0"/>
  </sheetPr>
  <dimension ref="A1:R56"/>
  <sheetViews>
    <sheetView showGridLines="0" zoomScaleNormal="100" workbookViewId="0">
      <selection activeCell="P16" sqref="P16:P20"/>
    </sheetView>
  </sheetViews>
  <sheetFormatPr defaultRowHeight="15" x14ac:dyDescent="0.25"/>
  <cols>
    <col min="2" max="2" width="15.28515625" customWidth="1"/>
    <col min="3" max="3" width="18.28515625" customWidth="1"/>
    <col min="4" max="6" width="9.140625" customWidth="1"/>
    <col min="7" max="7" width="15.28515625" customWidth="1"/>
    <col min="8" max="8" width="14.28515625" customWidth="1"/>
    <col min="9" max="10" width="5" customWidth="1"/>
    <col min="11" max="11" width="9.28515625" customWidth="1"/>
    <col min="12" max="13" width="14.140625" style="152" customWidth="1"/>
    <col min="14" max="14" width="14.5703125" style="152" bestFit="1" customWidth="1"/>
    <col min="15" max="15" width="12.85546875" style="152" bestFit="1" customWidth="1"/>
    <col min="16" max="16" width="11.42578125" style="152" bestFit="1" customWidth="1"/>
    <col min="17" max="18" width="11.5703125" style="152" bestFit="1" customWidth="1"/>
  </cols>
  <sheetData>
    <row r="1" spans="1:18" ht="15.75" x14ac:dyDescent="0.25">
      <c r="N1" s="339"/>
      <c r="O1" s="337" t="s">
        <v>333</v>
      </c>
    </row>
    <row r="2" spans="1:18" ht="15.75" x14ac:dyDescent="0.25">
      <c r="N2" s="332"/>
      <c r="O2" s="338">
        <v>12000</v>
      </c>
    </row>
    <row r="5" spans="1:18" x14ac:dyDescent="0.25">
      <c r="B5" s="196" t="s">
        <v>504</v>
      </c>
      <c r="C5" s="196"/>
      <c r="D5" s="196"/>
      <c r="E5" s="196"/>
      <c r="F5" s="196"/>
      <c r="G5" s="196"/>
      <c r="H5" s="196"/>
      <c r="I5" s="196"/>
      <c r="J5" s="196"/>
      <c r="K5" s="196"/>
      <c r="L5" s="227"/>
      <c r="P5"/>
      <c r="Q5"/>
      <c r="R5"/>
    </row>
    <row r="6" spans="1:18" x14ac:dyDescent="0.25">
      <c r="P6"/>
      <c r="Q6"/>
      <c r="R6"/>
    </row>
    <row r="7" spans="1:18" ht="15.75" thickBot="1" x14ac:dyDescent="0.3">
      <c r="P7"/>
      <c r="Q7"/>
      <c r="R7"/>
    </row>
    <row r="8" spans="1:18" x14ac:dyDescent="0.25">
      <c r="N8" s="181"/>
      <c r="O8" s="182"/>
      <c r="P8"/>
      <c r="Q8"/>
      <c r="R8"/>
    </row>
    <row r="9" spans="1:18" ht="16.5" thickBot="1" x14ac:dyDescent="0.3">
      <c r="L9" s="373" t="s">
        <v>612</v>
      </c>
      <c r="M9" s="482"/>
      <c r="N9" s="183"/>
      <c r="O9" s="184"/>
      <c r="P9"/>
      <c r="Q9"/>
      <c r="R9"/>
    </row>
    <row r="10" spans="1:18" x14ac:dyDescent="0.25">
      <c r="B10" s="608" t="s">
        <v>3</v>
      </c>
      <c r="C10" s="608"/>
      <c r="D10" s="608"/>
      <c r="E10" s="608"/>
      <c r="F10" s="608"/>
      <c r="G10" s="608"/>
      <c r="H10" s="608"/>
      <c r="I10" s="608"/>
      <c r="J10" s="608"/>
      <c r="K10" s="609"/>
      <c r="L10" s="612" t="s">
        <v>332</v>
      </c>
      <c r="M10" s="615" t="s">
        <v>331</v>
      </c>
      <c r="N10" s="618" t="s">
        <v>332</v>
      </c>
      <c r="O10" s="605" t="s">
        <v>331</v>
      </c>
      <c r="P10"/>
      <c r="Q10"/>
      <c r="R10"/>
    </row>
    <row r="11" spans="1:18" x14ac:dyDescent="0.25">
      <c r="B11" s="610" t="s">
        <v>607</v>
      </c>
      <c r="C11" s="611" t="s">
        <v>245</v>
      </c>
      <c r="D11" s="611"/>
      <c r="E11" s="611"/>
      <c r="F11" s="611"/>
      <c r="G11" s="599" t="s">
        <v>505</v>
      </c>
      <c r="H11" s="599" t="s">
        <v>506</v>
      </c>
      <c r="I11" s="599" t="s">
        <v>254</v>
      </c>
      <c r="J11" s="599" t="s">
        <v>271</v>
      </c>
      <c r="K11" s="599" t="s">
        <v>507</v>
      </c>
      <c r="L11" s="613"/>
      <c r="M11" s="616"/>
      <c r="N11" s="619"/>
      <c r="O11" s="606"/>
      <c r="P11"/>
      <c r="Q11"/>
      <c r="R11"/>
    </row>
    <row r="12" spans="1:18" x14ac:dyDescent="0.25">
      <c r="B12" s="610"/>
      <c r="C12" s="150" t="s">
        <v>508</v>
      </c>
      <c r="D12" s="150" t="s">
        <v>481</v>
      </c>
      <c r="E12" s="150" t="s">
        <v>482</v>
      </c>
      <c r="F12" s="150" t="s">
        <v>483</v>
      </c>
      <c r="G12" s="599"/>
      <c r="H12" s="599"/>
      <c r="I12" s="599"/>
      <c r="J12" s="599"/>
      <c r="K12" s="599"/>
      <c r="L12" s="614"/>
      <c r="M12" s="617"/>
      <c r="N12" s="620"/>
      <c r="O12" s="607"/>
      <c r="P12"/>
      <c r="Q12"/>
      <c r="R12"/>
    </row>
    <row r="13" spans="1:18" ht="16.5" thickBot="1" x14ac:dyDescent="0.3">
      <c r="B13" s="172"/>
      <c r="C13" s="172"/>
      <c r="D13" s="172"/>
      <c r="E13" s="172"/>
      <c r="F13" s="172"/>
      <c r="G13" s="172"/>
      <c r="H13" s="172"/>
      <c r="I13" s="173"/>
      <c r="J13" s="173"/>
      <c r="K13" s="173"/>
      <c r="L13" s="131"/>
      <c r="M13" s="131"/>
      <c r="N13" s="131"/>
      <c r="O13" s="164"/>
      <c r="P13"/>
      <c r="Q13"/>
      <c r="R13"/>
    </row>
    <row r="14" spans="1:18" ht="15.75" x14ac:dyDescent="0.25">
      <c r="A14" t="str">
        <f>"КОП"&amp;" "&amp;C14</f>
        <v>КОП 150х150</v>
      </c>
      <c r="B14" s="595" t="s">
        <v>509</v>
      </c>
      <c r="C14" s="168" t="s">
        <v>489</v>
      </c>
      <c r="D14" s="168">
        <v>170</v>
      </c>
      <c r="E14" s="168">
        <v>170</v>
      </c>
      <c r="F14" s="598">
        <v>9</v>
      </c>
      <c r="G14" s="168">
        <v>50</v>
      </c>
      <c r="H14" s="168">
        <v>150</v>
      </c>
      <c r="I14" s="598">
        <v>300</v>
      </c>
      <c r="J14" s="168">
        <v>4.2</v>
      </c>
      <c r="K14" s="168" t="s">
        <v>509</v>
      </c>
      <c r="L14" s="200">
        <v>142836</v>
      </c>
      <c r="M14" s="204">
        <v>11.9</v>
      </c>
      <c r="N14" s="169">
        <v>167007.29</v>
      </c>
      <c r="O14" s="169">
        <v>13.92</v>
      </c>
      <c r="P14"/>
      <c r="Q14"/>
      <c r="R14"/>
    </row>
    <row r="15" spans="1:18" ht="15.75" x14ac:dyDescent="0.25">
      <c r="A15" t="str">
        <f t="shared" ref="A15:A33" si="0">"КОП"&amp;" "&amp;C15</f>
        <v>КОП 200х200</v>
      </c>
      <c r="B15" s="596"/>
      <c r="C15" s="151" t="s">
        <v>491</v>
      </c>
      <c r="D15" s="151">
        <v>220</v>
      </c>
      <c r="E15" s="594">
        <v>220</v>
      </c>
      <c r="F15" s="594"/>
      <c r="G15" s="151">
        <v>50</v>
      </c>
      <c r="H15" s="151">
        <v>160</v>
      </c>
      <c r="I15" s="594"/>
      <c r="J15" s="151">
        <v>5</v>
      </c>
      <c r="K15" s="151" t="s">
        <v>511</v>
      </c>
      <c r="L15" s="200">
        <v>150983</v>
      </c>
      <c r="M15" s="204">
        <v>12.58</v>
      </c>
      <c r="N15" s="153">
        <v>176532.58</v>
      </c>
      <c r="O15" s="153">
        <v>14.71</v>
      </c>
      <c r="P15"/>
      <c r="Q15"/>
      <c r="R15"/>
    </row>
    <row r="16" spans="1:18" ht="15.75" x14ac:dyDescent="0.25">
      <c r="A16" t="str">
        <f t="shared" si="0"/>
        <v>КОП 250х200</v>
      </c>
      <c r="B16" s="596"/>
      <c r="C16" s="151" t="s">
        <v>492</v>
      </c>
      <c r="D16" s="151">
        <v>270</v>
      </c>
      <c r="E16" s="594"/>
      <c r="F16" s="594"/>
      <c r="G16" s="151" t="s">
        <v>490</v>
      </c>
      <c r="H16" s="151" t="s">
        <v>490</v>
      </c>
      <c r="I16" s="594"/>
      <c r="J16" s="151">
        <v>5.5</v>
      </c>
      <c r="K16" s="151" t="s">
        <v>490</v>
      </c>
      <c r="L16" s="200">
        <v>155477</v>
      </c>
      <c r="M16" s="204">
        <v>12.96</v>
      </c>
      <c r="N16" s="153">
        <v>181786.4</v>
      </c>
      <c r="O16" s="153">
        <v>15.15</v>
      </c>
      <c r="P16"/>
      <c r="Q16"/>
      <c r="R16"/>
    </row>
    <row r="17" spans="1:18" ht="15.75" x14ac:dyDescent="0.25">
      <c r="A17" t="str">
        <f t="shared" si="0"/>
        <v>КОП 300х200</v>
      </c>
      <c r="B17" s="596"/>
      <c r="C17" s="151" t="s">
        <v>493</v>
      </c>
      <c r="D17" s="151">
        <v>320</v>
      </c>
      <c r="E17" s="594"/>
      <c r="F17" s="594"/>
      <c r="G17" s="151" t="s">
        <v>490</v>
      </c>
      <c r="H17" s="151" t="s">
        <v>490</v>
      </c>
      <c r="I17" s="594"/>
      <c r="J17" s="151">
        <v>6</v>
      </c>
      <c r="K17" s="151" t="s">
        <v>490</v>
      </c>
      <c r="L17" s="200">
        <v>160088</v>
      </c>
      <c r="M17" s="204">
        <v>13.34</v>
      </c>
      <c r="N17" s="153">
        <v>187177.75</v>
      </c>
      <c r="O17" s="153">
        <v>15.6</v>
      </c>
      <c r="P17"/>
      <c r="Q17"/>
      <c r="R17"/>
    </row>
    <row r="18" spans="1:18" ht="15.75" x14ac:dyDescent="0.25">
      <c r="A18" t="str">
        <f t="shared" si="0"/>
        <v>КОП 250х250</v>
      </c>
      <c r="B18" s="596"/>
      <c r="C18" s="151" t="s">
        <v>494</v>
      </c>
      <c r="D18" s="151">
        <v>270</v>
      </c>
      <c r="E18" s="594">
        <v>270</v>
      </c>
      <c r="F18" s="594"/>
      <c r="G18" s="151">
        <v>50</v>
      </c>
      <c r="H18" s="151">
        <v>160</v>
      </c>
      <c r="I18" s="594"/>
      <c r="J18" s="151">
        <v>6</v>
      </c>
      <c r="K18" s="151" t="s">
        <v>512</v>
      </c>
      <c r="L18" s="200">
        <v>159498</v>
      </c>
      <c r="M18" s="204">
        <v>13.29</v>
      </c>
      <c r="N18" s="153">
        <v>186487.92</v>
      </c>
      <c r="O18" s="153">
        <v>15.54</v>
      </c>
      <c r="P18"/>
      <c r="Q18"/>
      <c r="R18"/>
    </row>
    <row r="19" spans="1:18" ht="15.75" x14ac:dyDescent="0.25">
      <c r="A19" t="str">
        <f t="shared" si="0"/>
        <v>КОП 300х250</v>
      </c>
      <c r="B19" s="596"/>
      <c r="C19" s="151" t="s">
        <v>513</v>
      </c>
      <c r="D19" s="151">
        <v>320</v>
      </c>
      <c r="E19" s="594"/>
      <c r="F19" s="594"/>
      <c r="G19" s="151" t="s">
        <v>490</v>
      </c>
      <c r="H19" s="151" t="s">
        <v>490</v>
      </c>
      <c r="I19" s="594"/>
      <c r="J19" s="151">
        <v>6.5</v>
      </c>
      <c r="K19" s="151" t="s">
        <v>490</v>
      </c>
      <c r="L19" s="200">
        <v>163659</v>
      </c>
      <c r="M19" s="204">
        <v>13.64</v>
      </c>
      <c r="N19" s="153">
        <v>191353.51</v>
      </c>
      <c r="O19" s="153">
        <v>15.95</v>
      </c>
      <c r="P19"/>
      <c r="Q19"/>
      <c r="R19"/>
    </row>
    <row r="20" spans="1:18" ht="15.75" x14ac:dyDescent="0.25">
      <c r="A20" t="str">
        <f t="shared" si="0"/>
        <v>КОП 400х250</v>
      </c>
      <c r="B20" s="596"/>
      <c r="C20" s="151" t="s">
        <v>495</v>
      </c>
      <c r="D20" s="151">
        <v>420</v>
      </c>
      <c r="E20" s="594"/>
      <c r="F20" s="594"/>
      <c r="G20" s="151" t="s">
        <v>490</v>
      </c>
      <c r="H20" s="151" t="s">
        <v>490</v>
      </c>
      <c r="I20" s="594"/>
      <c r="J20" s="151">
        <v>7.6</v>
      </c>
      <c r="K20" s="151" t="s">
        <v>490</v>
      </c>
      <c r="L20" s="200">
        <v>200598</v>
      </c>
      <c r="M20" s="204">
        <v>16.72</v>
      </c>
      <c r="N20" s="153">
        <v>234543.35999999999</v>
      </c>
      <c r="O20" s="153">
        <v>19.55</v>
      </c>
      <c r="P20"/>
      <c r="Q20"/>
      <c r="R20"/>
    </row>
    <row r="21" spans="1:18" ht="15.75" x14ac:dyDescent="0.25">
      <c r="A21" t="str">
        <f t="shared" si="0"/>
        <v>КОП 300х300</v>
      </c>
      <c r="B21" s="596"/>
      <c r="C21" s="151" t="s">
        <v>336</v>
      </c>
      <c r="D21" s="151">
        <v>320</v>
      </c>
      <c r="E21" s="594">
        <v>320</v>
      </c>
      <c r="F21" s="594"/>
      <c r="G21" s="151" t="s">
        <v>490</v>
      </c>
      <c r="H21" s="151" t="s">
        <v>490</v>
      </c>
      <c r="I21" s="594"/>
      <c r="J21" s="151">
        <v>7.1</v>
      </c>
      <c r="K21" s="151" t="s">
        <v>490</v>
      </c>
      <c r="L21" s="200">
        <v>198898</v>
      </c>
      <c r="M21" s="204">
        <v>16.57</v>
      </c>
      <c r="N21" s="153">
        <v>232555.95</v>
      </c>
      <c r="O21" s="153">
        <v>19.38</v>
      </c>
      <c r="P21"/>
      <c r="Q21"/>
      <c r="R21"/>
    </row>
    <row r="22" spans="1:18" ht="15.75" x14ac:dyDescent="0.25">
      <c r="A22" t="str">
        <f t="shared" si="0"/>
        <v>КОП 400х300</v>
      </c>
      <c r="B22" s="596"/>
      <c r="C22" s="151" t="s">
        <v>496</v>
      </c>
      <c r="D22" s="151">
        <v>420</v>
      </c>
      <c r="E22" s="594"/>
      <c r="F22" s="594"/>
      <c r="G22" s="151" t="s">
        <v>490</v>
      </c>
      <c r="H22" s="151" t="s">
        <v>490</v>
      </c>
      <c r="I22" s="594"/>
      <c r="J22" s="151">
        <v>8.3000000000000007</v>
      </c>
      <c r="K22" s="151" t="s">
        <v>490</v>
      </c>
      <c r="L22" s="200">
        <v>227317</v>
      </c>
      <c r="M22" s="204">
        <v>18.940000000000001</v>
      </c>
      <c r="N22" s="153">
        <v>265784.14</v>
      </c>
      <c r="O22" s="153">
        <v>22.15</v>
      </c>
      <c r="P22"/>
      <c r="Q22"/>
      <c r="R22"/>
    </row>
    <row r="23" spans="1:18" ht="15.75" x14ac:dyDescent="0.25">
      <c r="A23" t="str">
        <f t="shared" si="0"/>
        <v>КОП 400х400</v>
      </c>
      <c r="B23" s="596"/>
      <c r="C23" s="151" t="s">
        <v>497</v>
      </c>
      <c r="D23" s="151">
        <v>420</v>
      </c>
      <c r="E23" s="594">
        <v>420</v>
      </c>
      <c r="F23" s="594"/>
      <c r="G23" s="151">
        <v>50</v>
      </c>
      <c r="H23" s="151">
        <v>170</v>
      </c>
      <c r="I23" s="594"/>
      <c r="J23" s="151">
        <v>8.6999999999999993</v>
      </c>
      <c r="K23" s="151" t="s">
        <v>514</v>
      </c>
      <c r="L23" s="200">
        <v>269276</v>
      </c>
      <c r="M23" s="204">
        <v>22.44</v>
      </c>
      <c r="N23" s="153">
        <v>314843.28000000003</v>
      </c>
      <c r="O23" s="153">
        <v>26.24</v>
      </c>
      <c r="P23"/>
      <c r="Q23"/>
      <c r="R23"/>
    </row>
    <row r="24" spans="1:18" ht="15.75" x14ac:dyDescent="0.25">
      <c r="A24" t="str">
        <f t="shared" si="0"/>
        <v>КОП 500х400</v>
      </c>
      <c r="B24" s="596"/>
      <c r="C24" s="151" t="s">
        <v>498</v>
      </c>
      <c r="D24" s="151">
        <v>520</v>
      </c>
      <c r="E24" s="594"/>
      <c r="F24" s="594"/>
      <c r="G24" s="151" t="s">
        <v>490</v>
      </c>
      <c r="H24" s="151" t="s">
        <v>490</v>
      </c>
      <c r="I24" s="594"/>
      <c r="J24" s="151">
        <v>10.4</v>
      </c>
      <c r="K24" s="151" t="s">
        <v>490</v>
      </c>
      <c r="L24" s="200">
        <v>281765</v>
      </c>
      <c r="M24" s="204">
        <v>23.48</v>
      </c>
      <c r="N24" s="153">
        <v>329445.83</v>
      </c>
      <c r="O24" s="153">
        <v>27.45</v>
      </c>
      <c r="P24"/>
      <c r="Q24"/>
      <c r="R24"/>
    </row>
    <row r="25" spans="1:18" ht="15.75" x14ac:dyDescent="0.25">
      <c r="A25" t="str">
        <f t="shared" si="0"/>
        <v>КОП 600х400</v>
      </c>
      <c r="B25" s="596"/>
      <c r="C25" s="151" t="s">
        <v>499</v>
      </c>
      <c r="D25" s="151">
        <v>630</v>
      </c>
      <c r="E25" s="151">
        <v>430</v>
      </c>
      <c r="F25" s="151">
        <v>11</v>
      </c>
      <c r="G25" s="151" t="s">
        <v>490</v>
      </c>
      <c r="H25" s="151" t="s">
        <v>490</v>
      </c>
      <c r="I25" s="594"/>
      <c r="J25" s="151">
        <v>10.8</v>
      </c>
      <c r="K25" s="151" t="s">
        <v>490</v>
      </c>
      <c r="L25" s="200">
        <v>294301</v>
      </c>
      <c r="M25" s="204">
        <v>24.53</v>
      </c>
      <c r="N25" s="153">
        <v>344102.69</v>
      </c>
      <c r="O25" s="153">
        <v>28.68</v>
      </c>
      <c r="P25"/>
      <c r="Q25"/>
      <c r="R25"/>
    </row>
    <row r="26" spans="1:18" ht="15.75" x14ac:dyDescent="0.25">
      <c r="A26" t="str">
        <f t="shared" si="0"/>
        <v>КОП 500х500</v>
      </c>
      <c r="B26" s="596"/>
      <c r="C26" s="151" t="s">
        <v>515</v>
      </c>
      <c r="D26" s="151">
        <v>520</v>
      </c>
      <c r="E26" s="151">
        <v>520</v>
      </c>
      <c r="F26" s="151">
        <v>9</v>
      </c>
      <c r="G26" s="151">
        <v>50</v>
      </c>
      <c r="H26" s="151">
        <v>170</v>
      </c>
      <c r="I26" s="594"/>
      <c r="J26" s="151">
        <v>10.8</v>
      </c>
      <c r="K26" s="151" t="s">
        <v>516</v>
      </c>
      <c r="L26" s="200">
        <v>301991</v>
      </c>
      <c r="M26" s="204">
        <v>25.17</v>
      </c>
      <c r="N26" s="153">
        <v>353094.31</v>
      </c>
      <c r="O26" s="153">
        <v>29.42</v>
      </c>
      <c r="P26"/>
      <c r="Q26"/>
      <c r="R26"/>
    </row>
    <row r="27" spans="1:18" ht="15.75" x14ac:dyDescent="0.25">
      <c r="A27" t="str">
        <f t="shared" si="0"/>
        <v>КОП 800х500</v>
      </c>
      <c r="B27" s="596"/>
      <c r="C27" s="151" t="s">
        <v>517</v>
      </c>
      <c r="D27" s="151">
        <v>830</v>
      </c>
      <c r="E27" s="594">
        <v>530</v>
      </c>
      <c r="F27" s="594">
        <v>11</v>
      </c>
      <c r="G27" s="151" t="s">
        <v>490</v>
      </c>
      <c r="H27" s="151" t="s">
        <v>490</v>
      </c>
      <c r="I27" s="594"/>
      <c r="J27" s="151">
        <v>19.2</v>
      </c>
      <c r="K27" s="151" t="s">
        <v>490</v>
      </c>
      <c r="L27" s="200">
        <v>385494</v>
      </c>
      <c r="M27" s="204">
        <v>32.119999999999997</v>
      </c>
      <c r="N27" s="153">
        <v>450727.28</v>
      </c>
      <c r="O27" s="153">
        <v>37.56</v>
      </c>
      <c r="P27"/>
      <c r="Q27"/>
      <c r="R27"/>
    </row>
    <row r="28" spans="1:18" ht="15.75" x14ac:dyDescent="0.25">
      <c r="A28" t="str">
        <f t="shared" si="0"/>
        <v>КОП 1000х500</v>
      </c>
      <c r="B28" s="596"/>
      <c r="C28" s="151" t="s">
        <v>518</v>
      </c>
      <c r="D28" s="151">
        <v>1030</v>
      </c>
      <c r="E28" s="594"/>
      <c r="F28" s="594"/>
      <c r="G28" s="151" t="s">
        <v>490</v>
      </c>
      <c r="H28" s="151" t="s">
        <v>490</v>
      </c>
      <c r="I28" s="594"/>
      <c r="J28" s="151">
        <v>22.3</v>
      </c>
      <c r="K28" s="151" t="s">
        <v>490</v>
      </c>
      <c r="L28" s="200">
        <v>481302</v>
      </c>
      <c r="M28" s="204">
        <v>40.11</v>
      </c>
      <c r="N28" s="153">
        <v>562747.69999999995</v>
      </c>
      <c r="O28" s="153">
        <v>46.9</v>
      </c>
      <c r="P28"/>
      <c r="Q28"/>
      <c r="R28"/>
    </row>
    <row r="29" spans="1:18" ht="15.75" x14ac:dyDescent="0.25">
      <c r="A29" t="str">
        <f t="shared" si="0"/>
        <v>КОП 600х600</v>
      </c>
      <c r="B29" s="596"/>
      <c r="C29" s="151" t="s">
        <v>337</v>
      </c>
      <c r="D29" s="151">
        <v>630</v>
      </c>
      <c r="E29" s="594">
        <v>630</v>
      </c>
      <c r="F29" s="594"/>
      <c r="G29" s="151" t="s">
        <v>490</v>
      </c>
      <c r="H29" s="151" t="s">
        <v>490</v>
      </c>
      <c r="I29" s="594"/>
      <c r="J29" s="151">
        <v>17.5</v>
      </c>
      <c r="K29" s="151" t="s">
        <v>490</v>
      </c>
      <c r="L29" s="200">
        <v>379810</v>
      </c>
      <c r="M29" s="204">
        <v>31.65</v>
      </c>
      <c r="N29" s="153">
        <v>444082.2</v>
      </c>
      <c r="O29" s="153">
        <v>37.01</v>
      </c>
      <c r="P29"/>
      <c r="Q29"/>
      <c r="R29"/>
    </row>
    <row r="30" spans="1:18" ht="15.75" x14ac:dyDescent="0.25">
      <c r="A30" t="str">
        <f t="shared" si="0"/>
        <v>КОП 800х600</v>
      </c>
      <c r="B30" s="596"/>
      <c r="C30" s="151" t="s">
        <v>500</v>
      </c>
      <c r="D30" s="151">
        <v>830</v>
      </c>
      <c r="E30" s="594"/>
      <c r="F30" s="594"/>
      <c r="G30" s="151" t="s">
        <v>490</v>
      </c>
      <c r="H30" s="151" t="s">
        <v>490</v>
      </c>
      <c r="I30" s="594"/>
      <c r="J30" s="151">
        <v>20.8</v>
      </c>
      <c r="K30" s="151" t="s">
        <v>490</v>
      </c>
      <c r="L30" s="200">
        <v>422155</v>
      </c>
      <c r="M30" s="204">
        <v>35.18</v>
      </c>
      <c r="N30" s="153">
        <v>493592.56</v>
      </c>
      <c r="O30" s="153">
        <v>41.13</v>
      </c>
      <c r="P30"/>
      <c r="Q30"/>
      <c r="R30"/>
    </row>
    <row r="31" spans="1:18" ht="15.75" x14ac:dyDescent="0.25">
      <c r="A31" t="str">
        <f t="shared" si="0"/>
        <v>КОП 1000х600</v>
      </c>
      <c r="B31" s="596"/>
      <c r="C31" s="151" t="s">
        <v>501</v>
      </c>
      <c r="D31" s="151">
        <v>1030</v>
      </c>
      <c r="E31" s="594"/>
      <c r="F31" s="594"/>
      <c r="G31" s="151" t="s">
        <v>490</v>
      </c>
      <c r="H31" s="151" t="s">
        <v>490</v>
      </c>
      <c r="I31" s="594"/>
      <c r="J31" s="151">
        <v>24.1</v>
      </c>
      <c r="K31" s="151" t="s">
        <v>490</v>
      </c>
      <c r="L31" s="200" t="s">
        <v>651</v>
      </c>
      <c r="M31" s="204" t="s">
        <v>651</v>
      </c>
      <c r="N31" s="153" t="s">
        <v>651</v>
      </c>
      <c r="O31" s="153" t="s">
        <v>651</v>
      </c>
      <c r="P31"/>
      <c r="Q31"/>
      <c r="R31"/>
    </row>
    <row r="32" spans="1:18" ht="15.75" x14ac:dyDescent="0.25">
      <c r="A32" t="str">
        <f t="shared" si="0"/>
        <v>КОП 800х800</v>
      </c>
      <c r="B32" s="596"/>
      <c r="C32" s="151" t="s">
        <v>502</v>
      </c>
      <c r="D32" s="151">
        <v>830</v>
      </c>
      <c r="E32" s="151">
        <v>830</v>
      </c>
      <c r="F32" s="594"/>
      <c r="G32" s="151">
        <v>64</v>
      </c>
      <c r="H32" s="151">
        <v>200</v>
      </c>
      <c r="I32" s="594"/>
      <c r="J32" s="151">
        <v>25.8</v>
      </c>
      <c r="K32" s="151" t="s">
        <v>519</v>
      </c>
      <c r="L32" s="200">
        <v>482561</v>
      </c>
      <c r="M32" s="204">
        <v>40.21</v>
      </c>
      <c r="N32" s="153">
        <v>564220.44999999995</v>
      </c>
      <c r="O32" s="153">
        <v>47.02</v>
      </c>
      <c r="P32"/>
      <c r="Q32"/>
      <c r="R32"/>
    </row>
    <row r="33" spans="1:18" ht="16.5" thickBot="1" x14ac:dyDescent="0.3">
      <c r="A33" t="str">
        <f t="shared" si="0"/>
        <v>КОП 1000х1000</v>
      </c>
      <c r="B33" s="597"/>
      <c r="C33" s="170" t="s">
        <v>503</v>
      </c>
      <c r="D33" s="170">
        <v>1030</v>
      </c>
      <c r="E33" s="170">
        <v>1030</v>
      </c>
      <c r="F33" s="600"/>
      <c r="G33" s="170">
        <v>72</v>
      </c>
      <c r="H33" s="170">
        <v>200</v>
      </c>
      <c r="I33" s="600"/>
      <c r="J33" s="170">
        <v>35.1</v>
      </c>
      <c r="K33" s="170" t="s">
        <v>520</v>
      </c>
      <c r="L33" s="200">
        <v>715035</v>
      </c>
      <c r="M33" s="204">
        <v>59.59</v>
      </c>
      <c r="N33" s="171">
        <v>836033.35</v>
      </c>
      <c r="O33" s="171">
        <v>69.67</v>
      </c>
      <c r="P33"/>
      <c r="Q33"/>
      <c r="R33"/>
    </row>
    <row r="34" spans="1:18" ht="15.75" x14ac:dyDescent="0.25">
      <c r="A34" t="str">
        <f>"КОПв"&amp;" "&amp;C34</f>
        <v>КОПв 150х150</v>
      </c>
      <c r="B34" s="595" t="s">
        <v>510</v>
      </c>
      <c r="C34" s="168" t="s">
        <v>489</v>
      </c>
      <c r="D34" s="168">
        <v>170</v>
      </c>
      <c r="E34" s="168">
        <v>170</v>
      </c>
      <c r="F34" s="621">
        <v>9</v>
      </c>
      <c r="G34" s="168">
        <v>150</v>
      </c>
      <c r="H34" s="168" t="s">
        <v>490</v>
      </c>
      <c r="I34" s="598">
        <v>300</v>
      </c>
      <c r="J34" s="168">
        <v>4.2</v>
      </c>
      <c r="K34" s="168" t="s">
        <v>521</v>
      </c>
      <c r="L34" s="200">
        <v>183311</v>
      </c>
      <c r="M34" s="204">
        <v>15.28</v>
      </c>
      <c r="N34" s="169">
        <v>214331.04</v>
      </c>
      <c r="O34" s="169">
        <v>17.86</v>
      </c>
      <c r="P34"/>
      <c r="Q34"/>
      <c r="R34"/>
    </row>
    <row r="35" spans="1:18" ht="15.75" x14ac:dyDescent="0.25">
      <c r="A35" t="str">
        <f t="shared" ref="A35:A53" si="1">"КОПв"&amp;" "&amp;C35</f>
        <v>КОПв 200х200</v>
      </c>
      <c r="B35" s="596"/>
      <c r="C35" s="151" t="s">
        <v>491</v>
      </c>
      <c r="D35" s="151">
        <v>220</v>
      </c>
      <c r="E35" s="601">
        <v>220</v>
      </c>
      <c r="F35" s="602"/>
      <c r="G35" s="151">
        <v>160</v>
      </c>
      <c r="H35" s="151" t="s">
        <v>490</v>
      </c>
      <c r="I35" s="594"/>
      <c r="J35" s="151">
        <v>5</v>
      </c>
      <c r="K35" s="151" t="s">
        <v>490</v>
      </c>
      <c r="L35" s="200">
        <v>206446</v>
      </c>
      <c r="M35" s="204">
        <v>17.2</v>
      </c>
      <c r="N35" s="153">
        <v>241381.37</v>
      </c>
      <c r="O35" s="153">
        <v>20.12</v>
      </c>
      <c r="P35"/>
      <c r="Q35"/>
      <c r="R35"/>
    </row>
    <row r="36" spans="1:18" ht="15.75" x14ac:dyDescent="0.25">
      <c r="A36" t="str">
        <f t="shared" si="1"/>
        <v>КОПв 250х200</v>
      </c>
      <c r="B36" s="596"/>
      <c r="C36" s="151" t="s">
        <v>492</v>
      </c>
      <c r="D36" s="151">
        <v>270</v>
      </c>
      <c r="E36" s="602"/>
      <c r="F36" s="602"/>
      <c r="G36" s="151" t="s">
        <v>490</v>
      </c>
      <c r="H36" s="151" t="s">
        <v>490</v>
      </c>
      <c r="I36" s="594"/>
      <c r="J36" s="151">
        <v>5.5</v>
      </c>
      <c r="K36" s="151" t="s">
        <v>490</v>
      </c>
      <c r="L36" s="200" t="s">
        <v>651</v>
      </c>
      <c r="M36" s="204" t="s">
        <v>651</v>
      </c>
      <c r="N36" s="153" t="s">
        <v>651</v>
      </c>
      <c r="O36" s="153" t="s">
        <v>651</v>
      </c>
      <c r="P36"/>
      <c r="Q36"/>
      <c r="R36"/>
    </row>
    <row r="37" spans="1:18" ht="15.75" x14ac:dyDescent="0.25">
      <c r="A37" t="str">
        <f t="shared" si="1"/>
        <v>КОПв 300х200</v>
      </c>
      <c r="B37" s="596"/>
      <c r="C37" s="151" t="s">
        <v>493</v>
      </c>
      <c r="D37" s="151">
        <v>320</v>
      </c>
      <c r="E37" s="603"/>
      <c r="F37" s="602"/>
      <c r="G37" s="151" t="s">
        <v>490</v>
      </c>
      <c r="H37" s="151" t="s">
        <v>490</v>
      </c>
      <c r="I37" s="594"/>
      <c r="J37" s="151">
        <v>6</v>
      </c>
      <c r="K37" s="151" t="s">
        <v>490</v>
      </c>
      <c r="L37" s="200">
        <v>224567</v>
      </c>
      <c r="M37" s="204">
        <v>18.71</v>
      </c>
      <c r="N37" s="153">
        <v>262568.37</v>
      </c>
      <c r="O37" s="153">
        <v>21.88</v>
      </c>
      <c r="P37"/>
      <c r="Q37"/>
      <c r="R37"/>
    </row>
    <row r="38" spans="1:18" ht="15.75" x14ac:dyDescent="0.25">
      <c r="A38" t="str">
        <f t="shared" si="1"/>
        <v>КОПв 250х250</v>
      </c>
      <c r="B38" s="596"/>
      <c r="C38" s="151" t="s">
        <v>494</v>
      </c>
      <c r="D38" s="151">
        <v>270</v>
      </c>
      <c r="E38" s="601">
        <v>270</v>
      </c>
      <c r="F38" s="602"/>
      <c r="G38" s="151">
        <v>160</v>
      </c>
      <c r="H38" s="151" t="s">
        <v>490</v>
      </c>
      <c r="I38" s="594"/>
      <c r="J38" s="151">
        <v>6</v>
      </c>
      <c r="K38" s="151" t="s">
        <v>522</v>
      </c>
      <c r="L38" s="200" t="s">
        <v>651</v>
      </c>
      <c r="M38" s="204" t="s">
        <v>651</v>
      </c>
      <c r="N38" s="153" t="s">
        <v>651</v>
      </c>
      <c r="O38" s="153" t="s">
        <v>651</v>
      </c>
      <c r="P38"/>
      <c r="Q38"/>
      <c r="R38"/>
    </row>
    <row r="39" spans="1:18" ht="15.75" x14ac:dyDescent="0.25">
      <c r="A39" t="str">
        <f t="shared" si="1"/>
        <v>КОПв 300х250</v>
      </c>
      <c r="B39" s="596"/>
      <c r="C39" s="151" t="s">
        <v>513</v>
      </c>
      <c r="D39" s="151">
        <v>320</v>
      </c>
      <c r="E39" s="602"/>
      <c r="F39" s="602"/>
      <c r="G39" s="151" t="s">
        <v>490</v>
      </c>
      <c r="H39" s="151" t="s">
        <v>490</v>
      </c>
      <c r="I39" s="594"/>
      <c r="J39" s="151">
        <v>6.5</v>
      </c>
      <c r="K39" s="151" t="s">
        <v>523</v>
      </c>
      <c r="L39" s="200">
        <v>228835</v>
      </c>
      <c r="M39" s="204">
        <v>19.07</v>
      </c>
      <c r="N39" s="153">
        <v>267558.75</v>
      </c>
      <c r="O39" s="153">
        <v>22.3</v>
      </c>
      <c r="P39"/>
      <c r="Q39"/>
      <c r="R39"/>
    </row>
    <row r="40" spans="1:18" ht="15.75" x14ac:dyDescent="0.25">
      <c r="A40" t="str">
        <f t="shared" si="1"/>
        <v>КОПв 400х250</v>
      </c>
      <c r="B40" s="596"/>
      <c r="C40" s="151" t="s">
        <v>495</v>
      </c>
      <c r="D40" s="151">
        <v>420</v>
      </c>
      <c r="E40" s="603"/>
      <c r="F40" s="602"/>
      <c r="G40" s="151" t="s">
        <v>490</v>
      </c>
      <c r="H40" s="151" t="s">
        <v>490</v>
      </c>
      <c r="I40" s="594"/>
      <c r="J40" s="151">
        <v>7.6</v>
      </c>
      <c r="K40" s="151" t="s">
        <v>490</v>
      </c>
      <c r="L40" s="200" t="s">
        <v>651</v>
      </c>
      <c r="M40" s="204" t="s">
        <v>651</v>
      </c>
      <c r="N40" s="153" t="s">
        <v>651</v>
      </c>
      <c r="O40" s="153" t="s">
        <v>651</v>
      </c>
      <c r="P40"/>
      <c r="Q40"/>
      <c r="R40"/>
    </row>
    <row r="41" spans="1:18" ht="15.75" x14ac:dyDescent="0.25">
      <c r="A41" t="str">
        <f t="shared" si="1"/>
        <v>КОПв 300х300</v>
      </c>
      <c r="B41" s="596"/>
      <c r="C41" s="151" t="s">
        <v>336</v>
      </c>
      <c r="D41" s="151">
        <v>320</v>
      </c>
      <c r="E41" s="601">
        <v>320</v>
      </c>
      <c r="F41" s="602"/>
      <c r="G41" s="151" t="s">
        <v>490</v>
      </c>
      <c r="H41" s="151" t="s">
        <v>490</v>
      </c>
      <c r="I41" s="594"/>
      <c r="J41" s="151">
        <v>7.1</v>
      </c>
      <c r="K41" s="151" t="s">
        <v>490</v>
      </c>
      <c r="L41" s="200" t="s">
        <v>651</v>
      </c>
      <c r="M41" s="204" t="s">
        <v>651</v>
      </c>
      <c r="N41" s="153" t="s">
        <v>651</v>
      </c>
      <c r="O41" s="153" t="s">
        <v>651</v>
      </c>
      <c r="P41"/>
      <c r="Q41"/>
      <c r="R41"/>
    </row>
    <row r="42" spans="1:18" ht="15.75" x14ac:dyDescent="0.25">
      <c r="A42" t="str">
        <f t="shared" si="1"/>
        <v>КОПв 400х300</v>
      </c>
      <c r="B42" s="596"/>
      <c r="C42" s="151" t="s">
        <v>496</v>
      </c>
      <c r="D42" s="151">
        <v>420</v>
      </c>
      <c r="E42" s="603"/>
      <c r="F42" s="602"/>
      <c r="G42" s="151" t="s">
        <v>490</v>
      </c>
      <c r="H42" s="151" t="s">
        <v>490</v>
      </c>
      <c r="I42" s="594"/>
      <c r="J42" s="151">
        <v>8.3000000000000007</v>
      </c>
      <c r="K42" s="151" t="s">
        <v>490</v>
      </c>
      <c r="L42" s="200" t="s">
        <v>651</v>
      </c>
      <c r="M42" s="204" t="s">
        <v>651</v>
      </c>
      <c r="N42" s="153" t="s">
        <v>651</v>
      </c>
      <c r="O42" s="153" t="s">
        <v>651</v>
      </c>
      <c r="P42"/>
      <c r="Q42"/>
      <c r="R42"/>
    </row>
    <row r="43" spans="1:18" ht="15.75" x14ac:dyDescent="0.25">
      <c r="A43" t="str">
        <f t="shared" si="1"/>
        <v>КОПв 400х400</v>
      </c>
      <c r="B43" s="596"/>
      <c r="C43" s="151" t="s">
        <v>497</v>
      </c>
      <c r="D43" s="151">
        <v>420</v>
      </c>
      <c r="E43" s="601">
        <v>420</v>
      </c>
      <c r="F43" s="602"/>
      <c r="G43" s="151">
        <v>170</v>
      </c>
      <c r="H43" s="151" t="s">
        <v>490</v>
      </c>
      <c r="I43" s="594"/>
      <c r="J43" s="151">
        <v>8.6999999999999993</v>
      </c>
      <c r="K43" s="151" t="s">
        <v>524</v>
      </c>
      <c r="L43" s="200">
        <v>405505</v>
      </c>
      <c r="M43" s="204">
        <v>33.79</v>
      </c>
      <c r="N43" s="153">
        <v>474124.93</v>
      </c>
      <c r="O43" s="153">
        <v>39.51</v>
      </c>
      <c r="P43"/>
      <c r="Q43"/>
      <c r="R43"/>
    </row>
    <row r="44" spans="1:18" ht="15.75" x14ac:dyDescent="0.25">
      <c r="A44" t="str">
        <f t="shared" si="1"/>
        <v>КОПв 500х400</v>
      </c>
      <c r="B44" s="596"/>
      <c r="C44" s="151" t="s">
        <v>498</v>
      </c>
      <c r="D44" s="151">
        <v>520</v>
      </c>
      <c r="E44" s="603"/>
      <c r="F44" s="603"/>
      <c r="G44" s="151" t="s">
        <v>490</v>
      </c>
      <c r="H44" s="151" t="s">
        <v>490</v>
      </c>
      <c r="I44" s="594"/>
      <c r="J44" s="151">
        <v>10.4</v>
      </c>
      <c r="K44" s="151" t="s">
        <v>490</v>
      </c>
      <c r="L44" s="200" t="s">
        <v>651</v>
      </c>
      <c r="M44" s="204" t="s">
        <v>651</v>
      </c>
      <c r="N44" s="153" t="s">
        <v>651</v>
      </c>
      <c r="O44" s="153" t="s">
        <v>651</v>
      </c>
      <c r="P44"/>
      <c r="Q44"/>
      <c r="R44"/>
    </row>
    <row r="45" spans="1:18" ht="15.75" x14ac:dyDescent="0.25">
      <c r="A45" t="str">
        <f t="shared" si="1"/>
        <v>КОПв 600х400</v>
      </c>
      <c r="B45" s="596"/>
      <c r="C45" s="151" t="s">
        <v>499</v>
      </c>
      <c r="D45" s="151">
        <v>630</v>
      </c>
      <c r="E45" s="151">
        <v>430</v>
      </c>
      <c r="F45" s="151">
        <v>11</v>
      </c>
      <c r="G45" s="151" t="s">
        <v>490</v>
      </c>
      <c r="H45" s="151" t="s">
        <v>490</v>
      </c>
      <c r="I45" s="594"/>
      <c r="J45" s="151">
        <v>10.8</v>
      </c>
      <c r="K45" s="151" t="s">
        <v>490</v>
      </c>
      <c r="L45" s="200" t="s">
        <v>651</v>
      </c>
      <c r="M45" s="204" t="s">
        <v>651</v>
      </c>
      <c r="N45" s="153" t="s">
        <v>651</v>
      </c>
      <c r="O45" s="153" t="s">
        <v>651</v>
      </c>
      <c r="P45"/>
      <c r="Q45"/>
      <c r="R45"/>
    </row>
    <row r="46" spans="1:18" ht="15.75" x14ac:dyDescent="0.25">
      <c r="A46" t="str">
        <f t="shared" si="1"/>
        <v>КОПв 500х500</v>
      </c>
      <c r="B46" s="596"/>
      <c r="C46" s="151" t="s">
        <v>515</v>
      </c>
      <c r="D46" s="151">
        <v>520</v>
      </c>
      <c r="E46" s="151">
        <v>520</v>
      </c>
      <c r="F46" s="151">
        <v>9</v>
      </c>
      <c r="G46" s="151">
        <v>170</v>
      </c>
      <c r="H46" s="151" t="s">
        <v>490</v>
      </c>
      <c r="I46" s="594"/>
      <c r="J46" s="151">
        <v>10.8</v>
      </c>
      <c r="K46" s="151" t="s">
        <v>525</v>
      </c>
      <c r="L46" s="200">
        <v>481325</v>
      </c>
      <c r="M46" s="204">
        <v>40.11</v>
      </c>
      <c r="N46" s="153">
        <v>562774.68000000005</v>
      </c>
      <c r="O46" s="153">
        <v>46.9</v>
      </c>
      <c r="P46"/>
      <c r="Q46"/>
      <c r="R46"/>
    </row>
    <row r="47" spans="1:18" ht="15.75" x14ac:dyDescent="0.25">
      <c r="A47" t="str">
        <f t="shared" si="1"/>
        <v>КОПв 800х500</v>
      </c>
      <c r="B47" s="596"/>
      <c r="C47" s="151" t="s">
        <v>517</v>
      </c>
      <c r="D47" s="151">
        <v>830</v>
      </c>
      <c r="E47" s="601">
        <v>530</v>
      </c>
      <c r="F47" s="601">
        <v>11</v>
      </c>
      <c r="G47" s="151" t="s">
        <v>490</v>
      </c>
      <c r="H47" s="151" t="s">
        <v>490</v>
      </c>
      <c r="I47" s="594"/>
      <c r="J47" s="151">
        <v>19.2</v>
      </c>
      <c r="K47" s="151" t="s">
        <v>490</v>
      </c>
      <c r="L47" s="200" t="s">
        <v>651</v>
      </c>
      <c r="M47" s="204" t="s">
        <v>651</v>
      </c>
      <c r="N47" s="153" t="s">
        <v>651</v>
      </c>
      <c r="O47" s="153" t="s">
        <v>651</v>
      </c>
      <c r="P47"/>
      <c r="Q47"/>
      <c r="R47"/>
    </row>
    <row r="48" spans="1:18" ht="15.75" x14ac:dyDescent="0.25">
      <c r="A48" t="str">
        <f t="shared" si="1"/>
        <v>КОПв 1000х500</v>
      </c>
      <c r="B48" s="596"/>
      <c r="C48" s="151" t="s">
        <v>518</v>
      </c>
      <c r="D48" s="151">
        <v>1030</v>
      </c>
      <c r="E48" s="603"/>
      <c r="F48" s="602"/>
      <c r="G48" s="151" t="s">
        <v>490</v>
      </c>
      <c r="H48" s="151" t="s">
        <v>490</v>
      </c>
      <c r="I48" s="594"/>
      <c r="J48" s="151">
        <v>22.3</v>
      </c>
      <c r="K48" s="151" t="s">
        <v>490</v>
      </c>
      <c r="L48" s="200">
        <v>652603</v>
      </c>
      <c r="M48" s="204">
        <v>54.38</v>
      </c>
      <c r="N48" s="153">
        <v>763037.2</v>
      </c>
      <c r="O48" s="153">
        <v>63.59</v>
      </c>
      <c r="P48"/>
      <c r="Q48"/>
      <c r="R48"/>
    </row>
    <row r="49" spans="1:18" ht="15.75" x14ac:dyDescent="0.25">
      <c r="A49" t="str">
        <f t="shared" si="1"/>
        <v>КОПв 600х600</v>
      </c>
      <c r="B49" s="596"/>
      <c r="C49" s="151" t="s">
        <v>337</v>
      </c>
      <c r="D49" s="151">
        <v>630</v>
      </c>
      <c r="E49" s="601">
        <v>630</v>
      </c>
      <c r="F49" s="602"/>
      <c r="G49" s="151" t="s">
        <v>490</v>
      </c>
      <c r="H49" s="151" t="s">
        <v>490</v>
      </c>
      <c r="I49" s="594"/>
      <c r="J49" s="151">
        <v>17.5</v>
      </c>
      <c r="K49" s="151" t="s">
        <v>526</v>
      </c>
      <c r="L49" s="200">
        <v>540750</v>
      </c>
      <c r="M49" s="204">
        <v>45.06</v>
      </c>
      <c r="N49" s="153">
        <v>632255.5</v>
      </c>
      <c r="O49" s="153">
        <v>52.69</v>
      </c>
      <c r="P49"/>
      <c r="Q49"/>
      <c r="R49"/>
    </row>
    <row r="50" spans="1:18" ht="15.75" x14ac:dyDescent="0.25">
      <c r="A50" t="str">
        <f t="shared" si="1"/>
        <v>КОПв 800х600</v>
      </c>
      <c r="B50" s="596"/>
      <c r="C50" s="151" t="s">
        <v>500</v>
      </c>
      <c r="D50" s="151">
        <v>830</v>
      </c>
      <c r="E50" s="602"/>
      <c r="F50" s="602"/>
      <c r="G50" s="151" t="s">
        <v>490</v>
      </c>
      <c r="H50" s="151" t="s">
        <v>490</v>
      </c>
      <c r="I50" s="594"/>
      <c r="J50" s="151">
        <v>20.8</v>
      </c>
      <c r="K50" s="151" t="s">
        <v>490</v>
      </c>
      <c r="L50" s="200" t="s">
        <v>651</v>
      </c>
      <c r="M50" s="204" t="s">
        <v>651</v>
      </c>
      <c r="N50" s="153" t="s">
        <v>651</v>
      </c>
      <c r="O50" s="153" t="s">
        <v>651</v>
      </c>
      <c r="P50"/>
      <c r="Q50"/>
      <c r="R50"/>
    </row>
    <row r="51" spans="1:18" ht="15.75" x14ac:dyDescent="0.25">
      <c r="A51" t="str">
        <f t="shared" si="1"/>
        <v>КОПв 1000х600</v>
      </c>
      <c r="B51" s="596"/>
      <c r="C51" s="151" t="s">
        <v>501</v>
      </c>
      <c r="D51" s="151">
        <v>1030</v>
      </c>
      <c r="E51" s="603"/>
      <c r="F51" s="602"/>
      <c r="G51" s="151" t="s">
        <v>490</v>
      </c>
      <c r="H51" s="151" t="s">
        <v>490</v>
      </c>
      <c r="I51" s="594"/>
      <c r="J51" s="151">
        <v>24.1</v>
      </c>
      <c r="K51" s="151" t="s">
        <v>490</v>
      </c>
      <c r="L51" s="200" t="s">
        <v>651</v>
      </c>
      <c r="M51" s="204" t="s">
        <v>651</v>
      </c>
      <c r="N51" s="153" t="s">
        <v>651</v>
      </c>
      <c r="O51" s="153" t="s">
        <v>651</v>
      </c>
      <c r="P51"/>
      <c r="Q51"/>
      <c r="R51"/>
    </row>
    <row r="52" spans="1:18" ht="15.75" x14ac:dyDescent="0.25">
      <c r="A52" t="str">
        <f t="shared" si="1"/>
        <v>КОПв 800х800</v>
      </c>
      <c r="B52" s="596"/>
      <c r="C52" s="151" t="s">
        <v>502</v>
      </c>
      <c r="D52" s="151">
        <v>830</v>
      </c>
      <c r="E52" s="151">
        <v>830</v>
      </c>
      <c r="F52" s="602"/>
      <c r="G52" s="151">
        <v>200</v>
      </c>
      <c r="H52" s="151" t="s">
        <v>490</v>
      </c>
      <c r="I52" s="594"/>
      <c r="J52" s="151">
        <v>25.8</v>
      </c>
      <c r="K52" s="151" t="s">
        <v>527</v>
      </c>
      <c r="L52" s="200" t="s">
        <v>651</v>
      </c>
      <c r="M52" s="204" t="s">
        <v>651</v>
      </c>
      <c r="N52" s="153" t="s">
        <v>651</v>
      </c>
      <c r="O52" s="153" t="s">
        <v>651</v>
      </c>
      <c r="P52"/>
      <c r="Q52"/>
      <c r="R52"/>
    </row>
    <row r="53" spans="1:18" ht="16.5" thickBot="1" x14ac:dyDescent="0.3">
      <c r="A53" t="str">
        <f t="shared" si="1"/>
        <v>КОПв 1000х1000</v>
      </c>
      <c r="B53" s="597"/>
      <c r="C53" s="170" t="s">
        <v>503</v>
      </c>
      <c r="D53" s="170">
        <v>1030</v>
      </c>
      <c r="E53" s="170">
        <v>1030</v>
      </c>
      <c r="F53" s="604"/>
      <c r="G53" s="170">
        <v>200</v>
      </c>
      <c r="H53" s="170" t="s">
        <v>490</v>
      </c>
      <c r="I53" s="600"/>
      <c r="J53" s="170">
        <v>35.1</v>
      </c>
      <c r="K53" s="170" t="s">
        <v>528</v>
      </c>
      <c r="L53" s="200">
        <v>1142767</v>
      </c>
      <c r="M53" s="204">
        <v>95.23</v>
      </c>
      <c r="N53" s="171">
        <v>1336146.54</v>
      </c>
      <c r="O53" s="171">
        <v>111.35</v>
      </c>
      <c r="P53"/>
      <c r="Q53"/>
      <c r="R53"/>
    </row>
    <row r="56" spans="1:18" ht="48.75" customHeight="1" x14ac:dyDescent="0.25">
      <c r="B56" s="382" t="s">
        <v>608</v>
      </c>
      <c r="C56" s="382"/>
      <c r="D56" s="382"/>
      <c r="E56" s="382"/>
      <c r="F56" s="382"/>
      <c r="G56" s="382"/>
      <c r="H56" s="382"/>
      <c r="I56" s="382"/>
      <c r="J56" s="382"/>
      <c r="K56" s="382"/>
    </row>
  </sheetData>
  <autoFilter ref="B13:O53" xr:uid="{E40455AD-AF06-43A1-9E39-955CFAAA1DD5}"/>
  <mergeCells count="34">
    <mergeCell ref="B56:K56"/>
    <mergeCell ref="O10:O12"/>
    <mergeCell ref="B10:K10"/>
    <mergeCell ref="B11:B12"/>
    <mergeCell ref="C11:F11"/>
    <mergeCell ref="G11:G12"/>
    <mergeCell ref="H11:H12"/>
    <mergeCell ref="I11:I12"/>
    <mergeCell ref="L10:L12"/>
    <mergeCell ref="M10:M12"/>
    <mergeCell ref="E15:E17"/>
    <mergeCell ref="N10:N12"/>
    <mergeCell ref="K11:K12"/>
    <mergeCell ref="E49:E51"/>
    <mergeCell ref="B34:B53"/>
    <mergeCell ref="F34:F44"/>
    <mergeCell ref="I34:I53"/>
    <mergeCell ref="E35:E37"/>
    <mergeCell ref="E38:E40"/>
    <mergeCell ref="E41:E42"/>
    <mergeCell ref="E43:E44"/>
    <mergeCell ref="E47:E48"/>
    <mergeCell ref="F47:F53"/>
    <mergeCell ref="E27:E28"/>
    <mergeCell ref="L9:M9"/>
    <mergeCell ref="B14:B33"/>
    <mergeCell ref="F14:F24"/>
    <mergeCell ref="J11:J12"/>
    <mergeCell ref="E29:E31"/>
    <mergeCell ref="I14:I33"/>
    <mergeCell ref="F27:F33"/>
    <mergeCell ref="E18:E20"/>
    <mergeCell ref="E21:E22"/>
    <mergeCell ref="E23:E24"/>
  </mergeCells>
  <pageMargins left="0.7" right="0.7" top="0.75" bottom="0.75" header="0.3" footer="0.3"/>
  <pageSetup paperSize="9" scale="66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29669-6E95-4CB1-814B-7BDC554E4648}">
  <sheetPr>
    <tabColor rgb="FF00B0F0"/>
  </sheetPr>
  <dimension ref="B1:O29"/>
  <sheetViews>
    <sheetView showGridLines="0" tabSelected="1" zoomScaleNormal="100" workbookViewId="0">
      <selection activeCell="M30" sqref="M30"/>
    </sheetView>
  </sheetViews>
  <sheetFormatPr defaultRowHeight="15" x14ac:dyDescent="0.25"/>
  <cols>
    <col min="3" max="3" width="18.85546875" customWidth="1"/>
    <col min="9" max="9" width="17.42578125" customWidth="1"/>
    <col min="10" max="10" width="23.5703125" customWidth="1"/>
    <col min="11" max="12" width="13" customWidth="1"/>
    <col min="13" max="13" width="17.28515625" bestFit="1" customWidth="1"/>
    <col min="14" max="14" width="14.140625" customWidth="1"/>
    <col min="15" max="15" width="54.7109375" customWidth="1"/>
  </cols>
  <sheetData>
    <row r="1" spans="2:15" ht="15.75" x14ac:dyDescent="0.25">
      <c r="M1" s="327"/>
      <c r="N1" s="328" t="s">
        <v>333</v>
      </c>
    </row>
    <row r="2" spans="2:15" ht="15.75" x14ac:dyDescent="0.25">
      <c r="M2" s="327"/>
      <c r="N2" s="328">
        <v>12000</v>
      </c>
    </row>
    <row r="4" spans="2:15" ht="15.75" thickBot="1" x14ac:dyDescent="0.3"/>
    <row r="5" spans="2:15" ht="15" customHeight="1" x14ac:dyDescent="0.25">
      <c r="C5" s="591" t="s">
        <v>529</v>
      </c>
      <c r="D5" s="591"/>
      <c r="E5" s="591"/>
      <c r="F5" s="591"/>
      <c r="G5" s="591"/>
      <c r="H5" s="591"/>
      <c r="I5" s="591"/>
      <c r="J5" s="591"/>
      <c r="M5" s="185"/>
      <c r="N5" s="186"/>
    </row>
    <row r="6" spans="2:15" ht="16.5" thickBot="1" x14ac:dyDescent="0.3">
      <c r="C6" s="591"/>
      <c r="D6" s="591"/>
      <c r="E6" s="591"/>
      <c r="F6" s="591"/>
      <c r="G6" s="591"/>
      <c r="H6" s="591"/>
      <c r="I6" s="591"/>
      <c r="J6" s="591"/>
      <c r="K6" s="373" t="s">
        <v>612</v>
      </c>
      <c r="L6" s="482"/>
      <c r="M6" s="187"/>
      <c r="N6" s="188"/>
    </row>
    <row r="7" spans="2:15" x14ac:dyDescent="0.25">
      <c r="K7" s="578" t="s">
        <v>332</v>
      </c>
      <c r="L7" s="561" t="s">
        <v>331</v>
      </c>
      <c r="M7" s="623" t="s">
        <v>332</v>
      </c>
      <c r="N7" s="625" t="s">
        <v>331</v>
      </c>
    </row>
    <row r="8" spans="2:15" ht="15.75" x14ac:dyDescent="0.25">
      <c r="C8" s="592" t="s">
        <v>530</v>
      </c>
      <c r="D8" s="592"/>
      <c r="E8" s="592"/>
      <c r="F8" s="592"/>
      <c r="G8" s="592"/>
      <c r="H8" s="592"/>
      <c r="I8" s="592"/>
      <c r="J8" s="592"/>
      <c r="K8" s="453"/>
      <c r="L8" s="562"/>
      <c r="M8" s="549"/>
      <c r="N8" s="626"/>
    </row>
    <row r="9" spans="2:15" ht="15.75" x14ac:dyDescent="0.25">
      <c r="C9" s="593" t="s">
        <v>270</v>
      </c>
      <c r="D9" s="593" t="s">
        <v>245</v>
      </c>
      <c r="E9" s="593"/>
      <c r="F9" s="593"/>
      <c r="G9" s="593"/>
      <c r="H9" s="593"/>
      <c r="I9" s="593" t="s">
        <v>271</v>
      </c>
      <c r="J9" s="593" t="s">
        <v>531</v>
      </c>
      <c r="K9" s="524"/>
      <c r="L9" s="563"/>
      <c r="M9" s="624"/>
      <c r="N9" s="627"/>
    </row>
    <row r="10" spans="2:15" ht="15.75" x14ac:dyDescent="0.25">
      <c r="C10" s="593"/>
      <c r="D10" s="157" t="s">
        <v>532</v>
      </c>
      <c r="E10" s="157" t="s">
        <v>533</v>
      </c>
      <c r="F10" s="157" t="s">
        <v>534</v>
      </c>
      <c r="G10" s="157" t="s">
        <v>483</v>
      </c>
      <c r="H10" s="157" t="s">
        <v>123</v>
      </c>
      <c r="I10" s="593"/>
      <c r="J10" s="593"/>
      <c r="K10" s="125"/>
      <c r="L10" s="125"/>
      <c r="M10" s="125"/>
      <c r="N10" s="146"/>
    </row>
    <row r="11" spans="2:15" ht="15.75" x14ac:dyDescent="0.25">
      <c r="B11" t="str">
        <f>"КО"&amp;" "&amp;D11</f>
        <v>КО 200</v>
      </c>
      <c r="C11" s="622" t="s">
        <v>535</v>
      </c>
      <c r="D11" s="158">
        <v>200</v>
      </c>
      <c r="E11" s="158">
        <v>230</v>
      </c>
      <c r="F11" s="158">
        <v>270</v>
      </c>
      <c r="G11" s="622" t="s">
        <v>536</v>
      </c>
      <c r="H11" s="622">
        <v>280</v>
      </c>
      <c r="I11" s="158">
        <v>3.1</v>
      </c>
      <c r="J11" s="158" t="s">
        <v>490</v>
      </c>
      <c r="K11" s="200">
        <v>238998</v>
      </c>
      <c r="L11" s="200">
        <v>20</v>
      </c>
      <c r="M11" s="66">
        <v>279441</v>
      </c>
      <c r="N11" s="66">
        <v>23</v>
      </c>
    </row>
    <row r="12" spans="2:15" ht="15.75" x14ac:dyDescent="0.25">
      <c r="B12" t="str">
        <f t="shared" ref="B12:B25" si="0">"КО"&amp;" "&amp;D12</f>
        <v>КО 250</v>
      </c>
      <c r="C12" s="622"/>
      <c r="D12" s="158">
        <v>250</v>
      </c>
      <c r="E12" s="158">
        <v>280</v>
      </c>
      <c r="F12" s="158">
        <v>320</v>
      </c>
      <c r="G12" s="622"/>
      <c r="H12" s="622"/>
      <c r="I12" s="158">
        <v>3.9</v>
      </c>
      <c r="J12" s="158" t="s">
        <v>537</v>
      </c>
      <c r="K12" s="200">
        <v>271283</v>
      </c>
      <c r="L12" s="200">
        <v>23</v>
      </c>
      <c r="M12" s="66">
        <v>317189</v>
      </c>
      <c r="N12" s="66">
        <v>26</v>
      </c>
    </row>
    <row r="13" spans="2:15" ht="15.75" x14ac:dyDescent="0.25">
      <c r="B13" t="str">
        <f t="shared" si="0"/>
        <v>КО 280</v>
      </c>
      <c r="C13" s="622"/>
      <c r="D13" s="158">
        <v>280</v>
      </c>
      <c r="E13" s="158">
        <v>310</v>
      </c>
      <c r="F13" s="158">
        <v>350</v>
      </c>
      <c r="G13" s="622"/>
      <c r="H13" s="622"/>
      <c r="I13" s="158">
        <v>4.5</v>
      </c>
      <c r="J13" s="158" t="s">
        <v>490</v>
      </c>
      <c r="K13" s="200">
        <v>301209</v>
      </c>
      <c r="L13" s="200">
        <v>25</v>
      </c>
      <c r="M13" s="66">
        <v>352180</v>
      </c>
      <c r="N13" s="66">
        <v>29</v>
      </c>
    </row>
    <row r="14" spans="2:15" ht="15.75" x14ac:dyDescent="0.25">
      <c r="B14" t="str">
        <f t="shared" si="0"/>
        <v>КО 315</v>
      </c>
      <c r="C14" s="622"/>
      <c r="D14" s="158">
        <v>315</v>
      </c>
      <c r="E14" s="158">
        <v>348</v>
      </c>
      <c r="F14" s="158">
        <v>385</v>
      </c>
      <c r="G14" s="622"/>
      <c r="H14" s="622"/>
      <c r="I14" s="158">
        <v>5.4</v>
      </c>
      <c r="J14" s="158" t="s">
        <v>490</v>
      </c>
      <c r="K14" s="200">
        <v>311652</v>
      </c>
      <c r="L14" s="200">
        <v>26</v>
      </c>
      <c r="M14" s="66">
        <v>364390</v>
      </c>
      <c r="N14" s="66">
        <v>30</v>
      </c>
    </row>
    <row r="15" spans="2:15" ht="15.75" x14ac:dyDescent="0.25">
      <c r="B15" t="str">
        <f t="shared" si="0"/>
        <v>КО 350</v>
      </c>
      <c r="C15" s="622"/>
      <c r="D15" s="158">
        <v>350</v>
      </c>
      <c r="E15" s="158">
        <v>385</v>
      </c>
      <c r="F15" s="158">
        <v>425</v>
      </c>
      <c r="G15" s="622"/>
      <c r="H15" s="622"/>
      <c r="I15" s="158">
        <v>6.4</v>
      </c>
      <c r="J15" s="158" t="s">
        <v>490</v>
      </c>
      <c r="K15" s="200">
        <v>320423</v>
      </c>
      <c r="L15" s="200">
        <v>27</v>
      </c>
      <c r="M15" s="66">
        <v>374645</v>
      </c>
      <c r="N15" s="66">
        <v>31</v>
      </c>
      <c r="O15" s="343" t="s">
        <v>682</v>
      </c>
    </row>
    <row r="16" spans="2:15" ht="15.75" x14ac:dyDescent="0.25">
      <c r="B16" t="str">
        <f t="shared" si="0"/>
        <v>КО 400</v>
      </c>
      <c r="C16" s="622"/>
      <c r="D16" s="158">
        <v>400</v>
      </c>
      <c r="E16" s="158">
        <v>435</v>
      </c>
      <c r="F16" s="158">
        <v>475</v>
      </c>
      <c r="G16" s="622"/>
      <c r="H16" s="622"/>
      <c r="I16" s="158">
        <v>7.9</v>
      </c>
      <c r="J16" s="158" t="s">
        <v>538</v>
      </c>
      <c r="K16" s="200">
        <v>326866</v>
      </c>
      <c r="L16" s="200">
        <v>27</v>
      </c>
      <c r="M16" s="66">
        <v>382178</v>
      </c>
      <c r="N16" s="66">
        <v>32</v>
      </c>
    </row>
    <row r="17" spans="2:14" ht="15.75" x14ac:dyDescent="0.25">
      <c r="B17" t="str">
        <f t="shared" si="0"/>
        <v>КО 450</v>
      </c>
      <c r="C17" s="622"/>
      <c r="D17" s="158">
        <v>450</v>
      </c>
      <c r="E17" s="158">
        <v>480</v>
      </c>
      <c r="F17" s="158">
        <v>520</v>
      </c>
      <c r="G17" s="622" t="s">
        <v>539</v>
      </c>
      <c r="H17" s="622">
        <v>350</v>
      </c>
      <c r="I17" s="158">
        <v>9.6999999999999993</v>
      </c>
      <c r="J17" s="158" t="s">
        <v>490</v>
      </c>
      <c r="K17" s="200">
        <v>346841</v>
      </c>
      <c r="L17" s="200">
        <v>29</v>
      </c>
      <c r="M17" s="66">
        <v>405533</v>
      </c>
      <c r="N17" s="66">
        <v>34</v>
      </c>
    </row>
    <row r="18" spans="2:14" ht="15.75" x14ac:dyDescent="0.25">
      <c r="B18" t="str">
        <f t="shared" si="0"/>
        <v>КО 500</v>
      </c>
      <c r="C18" s="622"/>
      <c r="D18" s="158">
        <v>500</v>
      </c>
      <c r="E18" s="158">
        <v>535</v>
      </c>
      <c r="F18" s="158">
        <v>575</v>
      </c>
      <c r="G18" s="622"/>
      <c r="H18" s="622"/>
      <c r="I18" s="158">
        <v>11.5</v>
      </c>
      <c r="J18" s="158" t="s">
        <v>540</v>
      </c>
      <c r="K18" s="200">
        <v>374942</v>
      </c>
      <c r="L18" s="200">
        <v>31</v>
      </c>
      <c r="M18" s="66">
        <v>438389</v>
      </c>
      <c r="N18" s="66">
        <v>37</v>
      </c>
    </row>
    <row r="19" spans="2:14" ht="15.75" x14ac:dyDescent="0.25">
      <c r="B19" t="str">
        <f t="shared" si="0"/>
        <v>КО 560</v>
      </c>
      <c r="C19" s="622"/>
      <c r="D19" s="158">
        <v>560</v>
      </c>
      <c r="E19" s="158">
        <v>590</v>
      </c>
      <c r="F19" s="158">
        <v>630</v>
      </c>
      <c r="G19" s="622"/>
      <c r="H19" s="622"/>
      <c r="I19" s="158">
        <v>14</v>
      </c>
      <c r="J19" s="158" t="s">
        <v>490</v>
      </c>
      <c r="K19" s="200">
        <v>392409</v>
      </c>
      <c r="L19" s="200">
        <v>33</v>
      </c>
      <c r="M19" s="66">
        <v>458812</v>
      </c>
      <c r="N19" s="66">
        <v>38</v>
      </c>
    </row>
    <row r="20" spans="2:14" ht="15.75" x14ac:dyDescent="0.25">
      <c r="B20" t="str">
        <f t="shared" si="0"/>
        <v>КО 630</v>
      </c>
      <c r="C20" s="622"/>
      <c r="D20" s="158">
        <v>630</v>
      </c>
      <c r="E20" s="158">
        <v>665</v>
      </c>
      <c r="F20" s="158">
        <v>705</v>
      </c>
      <c r="G20" s="622"/>
      <c r="H20" s="622"/>
      <c r="I20" s="158">
        <v>17.100000000000001</v>
      </c>
      <c r="J20" s="158" t="s">
        <v>541</v>
      </c>
      <c r="K20" s="200">
        <v>441924</v>
      </c>
      <c r="L20" s="200">
        <v>37</v>
      </c>
      <c r="M20" s="66">
        <v>516706</v>
      </c>
      <c r="N20" s="66">
        <v>43</v>
      </c>
    </row>
    <row r="21" spans="2:14" ht="15.75" x14ac:dyDescent="0.25">
      <c r="B21" t="str">
        <f t="shared" si="0"/>
        <v>КО 710</v>
      </c>
      <c r="C21" s="622"/>
      <c r="D21" s="158">
        <v>710</v>
      </c>
      <c r="E21" s="158">
        <v>745</v>
      </c>
      <c r="F21" s="158">
        <v>780</v>
      </c>
      <c r="G21" s="622" t="s">
        <v>542</v>
      </c>
      <c r="H21" s="622"/>
      <c r="I21" s="158">
        <v>30.2</v>
      </c>
      <c r="J21" s="158" t="s">
        <v>490</v>
      </c>
      <c r="K21" s="200">
        <v>466043</v>
      </c>
      <c r="L21" s="200">
        <v>39</v>
      </c>
      <c r="M21" s="66">
        <v>544907</v>
      </c>
      <c r="N21" s="66">
        <v>45</v>
      </c>
    </row>
    <row r="22" spans="2:14" ht="15.75" x14ac:dyDescent="0.25">
      <c r="B22" t="str">
        <f t="shared" si="0"/>
        <v>КО 800</v>
      </c>
      <c r="C22" s="622"/>
      <c r="D22" s="158">
        <v>800</v>
      </c>
      <c r="E22" s="158">
        <v>840</v>
      </c>
      <c r="F22" s="158">
        <v>880</v>
      </c>
      <c r="G22" s="622"/>
      <c r="H22" s="622"/>
      <c r="I22" s="158">
        <v>34.1</v>
      </c>
      <c r="J22" s="158" t="s">
        <v>543</v>
      </c>
      <c r="K22" s="200">
        <v>558926</v>
      </c>
      <c r="L22" s="200">
        <v>47</v>
      </c>
      <c r="M22" s="66">
        <v>653508</v>
      </c>
      <c r="N22" s="66">
        <v>54</v>
      </c>
    </row>
    <row r="23" spans="2:14" ht="15.75" x14ac:dyDescent="0.25">
      <c r="B23" t="str">
        <f t="shared" si="0"/>
        <v>КО 900</v>
      </c>
      <c r="C23" s="622"/>
      <c r="D23" s="158">
        <v>900</v>
      </c>
      <c r="E23" s="158">
        <v>940</v>
      </c>
      <c r="F23" s="158">
        <v>980</v>
      </c>
      <c r="G23" s="622"/>
      <c r="H23" s="622"/>
      <c r="I23" s="158">
        <v>38.9</v>
      </c>
      <c r="J23" s="158" t="s">
        <v>490</v>
      </c>
      <c r="K23" s="200">
        <v>650010</v>
      </c>
      <c r="L23" s="200">
        <v>54</v>
      </c>
      <c r="M23" s="66">
        <v>760005</v>
      </c>
      <c r="N23" s="66">
        <v>63</v>
      </c>
    </row>
    <row r="24" spans="2:14" ht="15.75" x14ac:dyDescent="0.25">
      <c r="B24" t="str">
        <f t="shared" si="0"/>
        <v>КО 1000</v>
      </c>
      <c r="C24" s="622"/>
      <c r="D24" s="158">
        <v>1000</v>
      </c>
      <c r="E24" s="158">
        <v>1035</v>
      </c>
      <c r="F24" s="158">
        <v>1075</v>
      </c>
      <c r="G24" s="622"/>
      <c r="H24" s="622"/>
      <c r="I24" s="158">
        <v>43.5</v>
      </c>
      <c r="J24" s="158" t="s">
        <v>544</v>
      </c>
      <c r="K24" s="200">
        <v>1473242</v>
      </c>
      <c r="L24" s="200">
        <v>123</v>
      </c>
      <c r="M24" s="66">
        <v>1722545</v>
      </c>
      <c r="N24" s="66">
        <v>144</v>
      </c>
    </row>
    <row r="25" spans="2:14" ht="15.75" x14ac:dyDescent="0.25">
      <c r="B25" t="str">
        <f t="shared" si="0"/>
        <v>КО 1250</v>
      </c>
      <c r="C25" s="622"/>
      <c r="D25" s="158">
        <v>1250</v>
      </c>
      <c r="E25" s="158">
        <v>1290</v>
      </c>
      <c r="F25" s="158">
        <v>1340</v>
      </c>
      <c r="G25" s="622"/>
      <c r="H25" s="622"/>
      <c r="I25" s="158">
        <v>59.4</v>
      </c>
      <c r="J25" s="158" t="s">
        <v>545</v>
      </c>
      <c r="K25" s="200">
        <v>2278857</v>
      </c>
      <c r="L25" s="200">
        <v>190</v>
      </c>
      <c r="M25" s="66">
        <v>2664486</v>
      </c>
      <c r="N25" s="66">
        <v>222</v>
      </c>
    </row>
    <row r="29" spans="2:14" ht="33.75" customHeight="1" x14ac:dyDescent="0.25">
      <c r="C29" s="382" t="s">
        <v>609</v>
      </c>
      <c r="D29" s="382"/>
      <c r="E29" s="382"/>
      <c r="F29" s="382"/>
      <c r="G29" s="382"/>
      <c r="H29" s="382"/>
      <c r="I29" s="382"/>
      <c r="J29" s="382"/>
    </row>
  </sheetData>
  <mergeCells count="18">
    <mergeCell ref="M7:M9"/>
    <mergeCell ref="N7:N9"/>
    <mergeCell ref="K7:K9"/>
    <mergeCell ref="L7:L9"/>
    <mergeCell ref="C29:J29"/>
    <mergeCell ref="G21:G25"/>
    <mergeCell ref="K6:L6"/>
    <mergeCell ref="C11:C25"/>
    <mergeCell ref="G11:G16"/>
    <mergeCell ref="H11:H16"/>
    <mergeCell ref="C5:J6"/>
    <mergeCell ref="C8:J8"/>
    <mergeCell ref="C9:C10"/>
    <mergeCell ref="D9:H9"/>
    <mergeCell ref="I9:I10"/>
    <mergeCell ref="J9:J10"/>
    <mergeCell ref="G17:G20"/>
    <mergeCell ref="H17:H25"/>
  </mergeCells>
  <pageMargins left="0.7" right="0.7" top="0.75" bottom="0.75" header="0.3" footer="0.3"/>
  <pageSetup paperSize="9" scale="77" orientation="landscape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80DD-9AE8-4309-9A12-F839ABAD690A}">
  <sheetPr>
    <tabColor rgb="FF00B0F0"/>
  </sheetPr>
  <dimension ref="B1:I39"/>
  <sheetViews>
    <sheetView showGridLines="0" zoomScaleNormal="100" workbookViewId="0">
      <selection activeCell="J36" sqref="J36"/>
    </sheetView>
  </sheetViews>
  <sheetFormatPr defaultRowHeight="15" x14ac:dyDescent="0.25"/>
  <cols>
    <col min="3" max="3" width="12.140625" customWidth="1"/>
    <col min="4" max="4" width="27.5703125" customWidth="1"/>
    <col min="5" max="6" width="13" customWidth="1"/>
    <col min="7" max="7" width="14.5703125" customWidth="1"/>
    <col min="8" max="8" width="11.5703125" customWidth="1"/>
    <col min="9" max="9" width="54.7109375" customWidth="1"/>
  </cols>
  <sheetData>
    <row r="1" spans="2:9" ht="15.75" x14ac:dyDescent="0.25">
      <c r="G1" s="327"/>
      <c r="H1" s="328" t="s">
        <v>333</v>
      </c>
    </row>
    <row r="2" spans="2:9" ht="15.75" x14ac:dyDescent="0.25">
      <c r="G2" s="327"/>
      <c r="H2" s="328">
        <v>12000</v>
      </c>
    </row>
    <row r="5" spans="2:9" ht="15.75" thickBot="1" x14ac:dyDescent="0.3">
      <c r="C5" s="629" t="s">
        <v>582</v>
      </c>
      <c r="D5" s="629"/>
    </row>
    <row r="6" spans="2:9" x14ac:dyDescent="0.25">
      <c r="C6" s="629"/>
      <c r="D6" s="629"/>
      <c r="G6" s="185"/>
      <c r="H6" s="186"/>
    </row>
    <row r="7" spans="2:9" ht="16.5" thickBot="1" x14ac:dyDescent="0.3">
      <c r="E7" s="373" t="s">
        <v>612</v>
      </c>
      <c r="F7" s="482"/>
      <c r="G7" s="228"/>
      <c r="H7" s="229"/>
    </row>
    <row r="8" spans="2:9" x14ac:dyDescent="0.25">
      <c r="C8" s="630" t="s">
        <v>530</v>
      </c>
      <c r="D8" s="630"/>
      <c r="E8" s="453" t="s">
        <v>332</v>
      </c>
      <c r="F8" s="453" t="s">
        <v>331</v>
      </c>
      <c r="G8" s="451" t="s">
        <v>332</v>
      </c>
      <c r="H8" s="451" t="s">
        <v>331</v>
      </c>
    </row>
    <row r="9" spans="2:9" x14ac:dyDescent="0.25">
      <c r="C9" s="610" t="s">
        <v>488</v>
      </c>
      <c r="D9" s="230" t="s">
        <v>245</v>
      </c>
      <c r="E9" s="453"/>
      <c r="F9" s="453"/>
      <c r="G9" s="451"/>
      <c r="H9" s="451"/>
    </row>
    <row r="10" spans="2:9" x14ac:dyDescent="0.25">
      <c r="C10" s="610"/>
      <c r="D10" s="231" t="s">
        <v>508</v>
      </c>
      <c r="E10" s="453"/>
      <c r="F10" s="453"/>
      <c r="G10" s="451"/>
      <c r="H10" s="451"/>
    </row>
    <row r="11" spans="2:9" ht="15.75" x14ac:dyDescent="0.25">
      <c r="C11" s="149"/>
      <c r="D11" s="149"/>
      <c r="E11" s="125"/>
      <c r="F11" s="125"/>
      <c r="G11" s="125"/>
      <c r="H11" s="125"/>
    </row>
    <row r="12" spans="2:9" ht="15.75" x14ac:dyDescent="0.25">
      <c r="B12" t="str">
        <f>"КОГ"&amp;" "&amp;D12</f>
        <v>КОГ 150х150</v>
      </c>
      <c r="C12" s="628" t="s">
        <v>546</v>
      </c>
      <c r="D12" s="151" t="s">
        <v>489</v>
      </c>
      <c r="E12" s="200">
        <v>888606</v>
      </c>
      <c r="F12" s="200">
        <v>74</v>
      </c>
      <c r="G12" s="66">
        <v>1038976</v>
      </c>
      <c r="H12" s="66">
        <v>87</v>
      </c>
    </row>
    <row r="13" spans="2:9" ht="15.75" x14ac:dyDescent="0.25">
      <c r="B13" t="str">
        <f t="shared" ref="B13:B35" si="0">"КОГ"&amp;" "&amp;D13</f>
        <v>КОГ 250х150</v>
      </c>
      <c r="C13" s="628"/>
      <c r="D13" s="151" t="s">
        <v>547</v>
      </c>
      <c r="E13" s="200" t="s">
        <v>651</v>
      </c>
      <c r="F13" s="200" t="s">
        <v>651</v>
      </c>
      <c r="G13" s="66" t="s">
        <v>651</v>
      </c>
      <c r="H13" s="66" t="s">
        <v>651</v>
      </c>
      <c r="I13" s="163"/>
    </row>
    <row r="14" spans="2:9" ht="15.75" x14ac:dyDescent="0.25">
      <c r="B14" t="str">
        <f t="shared" si="0"/>
        <v>КОГ 200х200</v>
      </c>
      <c r="C14" s="628"/>
      <c r="D14" s="151" t="s">
        <v>491</v>
      </c>
      <c r="E14" s="200">
        <v>1015097</v>
      </c>
      <c r="F14" s="200">
        <v>85</v>
      </c>
      <c r="G14" s="66">
        <v>1186872</v>
      </c>
      <c r="H14" s="66">
        <v>99</v>
      </c>
      <c r="I14" s="163"/>
    </row>
    <row r="15" spans="2:9" ht="15.75" x14ac:dyDescent="0.25">
      <c r="B15" t="str">
        <f t="shared" si="0"/>
        <v>КОГ 250х200</v>
      </c>
      <c r="C15" s="628"/>
      <c r="D15" s="151" t="s">
        <v>492</v>
      </c>
      <c r="E15" s="200">
        <v>1020865</v>
      </c>
      <c r="F15" s="200">
        <v>85</v>
      </c>
      <c r="G15" s="66">
        <v>1193616</v>
      </c>
      <c r="H15" s="66">
        <v>99</v>
      </c>
      <c r="I15" s="163"/>
    </row>
    <row r="16" spans="2:9" ht="15.75" x14ac:dyDescent="0.25">
      <c r="B16" t="str">
        <f t="shared" si="0"/>
        <v>КОГ 300х200</v>
      </c>
      <c r="C16" s="628"/>
      <c r="D16" s="151" t="s">
        <v>493</v>
      </c>
      <c r="E16" s="200" t="s">
        <v>651</v>
      </c>
      <c r="F16" s="200" t="s">
        <v>651</v>
      </c>
      <c r="G16" s="66" t="s">
        <v>651</v>
      </c>
      <c r="H16" s="66" t="s">
        <v>651</v>
      </c>
      <c r="I16" s="163"/>
    </row>
    <row r="17" spans="2:9" ht="15.75" x14ac:dyDescent="0.25">
      <c r="B17" t="str">
        <f t="shared" si="0"/>
        <v>КОГ 400х200</v>
      </c>
      <c r="C17" s="628"/>
      <c r="D17" s="151" t="s">
        <v>548</v>
      </c>
      <c r="E17" s="200" t="s">
        <v>651</v>
      </c>
      <c r="F17" s="200" t="s">
        <v>651</v>
      </c>
      <c r="G17" s="66" t="s">
        <v>651</v>
      </c>
      <c r="H17" s="66" t="s">
        <v>651</v>
      </c>
      <c r="I17" s="163"/>
    </row>
    <row r="18" spans="2:9" ht="15.75" x14ac:dyDescent="0.25">
      <c r="B18" t="str">
        <f t="shared" si="0"/>
        <v>КОГ 250х250</v>
      </c>
      <c r="C18" s="628"/>
      <c r="D18" s="151" t="s">
        <v>494</v>
      </c>
      <c r="E18" s="200">
        <v>1098903</v>
      </c>
      <c r="F18" s="200">
        <v>92</v>
      </c>
      <c r="G18" s="66">
        <v>1284860</v>
      </c>
      <c r="H18" s="66">
        <v>107</v>
      </c>
      <c r="I18" s="163"/>
    </row>
    <row r="19" spans="2:9" ht="15.75" x14ac:dyDescent="0.25">
      <c r="B19" t="str">
        <f t="shared" si="0"/>
        <v>КОГ 300х250</v>
      </c>
      <c r="C19" s="628"/>
      <c r="D19" s="151" t="s">
        <v>513</v>
      </c>
      <c r="E19" s="200" t="s">
        <v>651</v>
      </c>
      <c r="F19" s="200" t="s">
        <v>651</v>
      </c>
      <c r="G19" s="66" t="s">
        <v>651</v>
      </c>
      <c r="H19" s="66" t="s">
        <v>651</v>
      </c>
      <c r="I19" s="163"/>
    </row>
    <row r="20" spans="2:9" ht="15.75" x14ac:dyDescent="0.25">
      <c r="B20" t="str">
        <f t="shared" si="0"/>
        <v>КОГ 400х250</v>
      </c>
      <c r="C20" s="628"/>
      <c r="D20" s="151" t="s">
        <v>495</v>
      </c>
      <c r="E20" s="200">
        <v>1290754</v>
      </c>
      <c r="F20" s="200">
        <v>108</v>
      </c>
      <c r="G20" s="66">
        <v>1509176</v>
      </c>
      <c r="H20" s="66">
        <v>126</v>
      </c>
      <c r="I20" s="163"/>
    </row>
    <row r="21" spans="2:9" ht="15.75" x14ac:dyDescent="0.25">
      <c r="B21" t="str">
        <f t="shared" si="0"/>
        <v>КОГ 500х250</v>
      </c>
      <c r="C21" s="628"/>
      <c r="D21" s="151" t="s">
        <v>549</v>
      </c>
      <c r="E21" s="200" t="s">
        <v>651</v>
      </c>
      <c r="F21" s="200" t="s">
        <v>651</v>
      </c>
      <c r="G21" s="66" t="s">
        <v>651</v>
      </c>
      <c r="H21" s="66" t="s">
        <v>651</v>
      </c>
      <c r="I21" s="163"/>
    </row>
    <row r="22" spans="2:9" ht="15.75" x14ac:dyDescent="0.25">
      <c r="B22" t="str">
        <f t="shared" si="0"/>
        <v>КОГ 400х300</v>
      </c>
      <c r="C22" s="628"/>
      <c r="D22" s="151" t="s">
        <v>496</v>
      </c>
      <c r="E22" s="200">
        <v>1686384</v>
      </c>
      <c r="F22" s="200">
        <v>141</v>
      </c>
      <c r="G22" s="66">
        <v>1971755</v>
      </c>
      <c r="H22" s="66">
        <v>164</v>
      </c>
      <c r="I22" s="163"/>
    </row>
    <row r="23" spans="2:9" ht="15.75" x14ac:dyDescent="0.25">
      <c r="B23" t="str">
        <f t="shared" si="0"/>
        <v>КОГ 500х300</v>
      </c>
      <c r="C23" s="628"/>
      <c r="D23" s="151" t="s">
        <v>550</v>
      </c>
      <c r="E23" s="200" t="s">
        <v>651</v>
      </c>
      <c r="F23" s="200" t="s">
        <v>651</v>
      </c>
      <c r="G23" s="66" t="s">
        <v>651</v>
      </c>
      <c r="H23" s="66" t="s">
        <v>651</v>
      </c>
      <c r="I23" s="163"/>
    </row>
    <row r="24" spans="2:9" ht="15.75" x14ac:dyDescent="0.25">
      <c r="B24" t="str">
        <f t="shared" si="0"/>
        <v>КОГ 400х400</v>
      </c>
      <c r="C24" s="628"/>
      <c r="D24" s="151" t="s">
        <v>497</v>
      </c>
      <c r="E24" s="200">
        <v>1746283</v>
      </c>
      <c r="F24" s="200">
        <v>146</v>
      </c>
      <c r="G24" s="66">
        <v>2041790</v>
      </c>
      <c r="H24" s="66">
        <v>170</v>
      </c>
      <c r="I24" s="163"/>
    </row>
    <row r="25" spans="2:9" ht="15.75" x14ac:dyDescent="0.25">
      <c r="B25" t="str">
        <f t="shared" si="0"/>
        <v>КОГ 500х400</v>
      </c>
      <c r="C25" s="628"/>
      <c r="D25" s="151" t="s">
        <v>498</v>
      </c>
      <c r="E25" s="200">
        <v>2495852</v>
      </c>
      <c r="F25" s="200">
        <v>208</v>
      </c>
      <c r="G25" s="66">
        <v>2918201</v>
      </c>
      <c r="H25" s="66">
        <v>243</v>
      </c>
      <c r="I25" s="344" t="s">
        <v>683</v>
      </c>
    </row>
    <row r="26" spans="2:9" ht="15.75" x14ac:dyDescent="0.25">
      <c r="B26" t="str">
        <f t="shared" si="0"/>
        <v>КОГ 600х400</v>
      </c>
      <c r="C26" s="628"/>
      <c r="D26" s="151" t="s">
        <v>499</v>
      </c>
      <c r="E26" s="200">
        <v>2696833</v>
      </c>
      <c r="F26" s="200">
        <v>225</v>
      </c>
      <c r="G26" s="66">
        <v>3153192</v>
      </c>
      <c r="H26" s="66">
        <v>263</v>
      </c>
      <c r="I26" s="163"/>
    </row>
    <row r="27" spans="2:9" ht="15.75" x14ac:dyDescent="0.25">
      <c r="B27" t="str">
        <f t="shared" si="0"/>
        <v>КОГ 800х400</v>
      </c>
      <c r="C27" s="628"/>
      <c r="D27" s="151" t="s">
        <v>551</v>
      </c>
      <c r="E27" s="200" t="s">
        <v>651</v>
      </c>
      <c r="F27" s="200" t="s">
        <v>651</v>
      </c>
      <c r="G27" s="66" t="s">
        <v>651</v>
      </c>
      <c r="H27" s="66" t="s">
        <v>651</v>
      </c>
      <c r="I27" s="163"/>
    </row>
    <row r="28" spans="2:9" ht="15.75" x14ac:dyDescent="0.25">
      <c r="B28" t="str">
        <f t="shared" si="0"/>
        <v>КОГ 500х500</v>
      </c>
      <c r="C28" s="628"/>
      <c r="D28" s="151" t="s">
        <v>515</v>
      </c>
      <c r="E28" s="200">
        <v>2565377</v>
      </c>
      <c r="F28" s="200">
        <v>214</v>
      </c>
      <c r="G28" s="66">
        <v>2999491</v>
      </c>
      <c r="H28" s="66">
        <v>250</v>
      </c>
      <c r="I28" s="163"/>
    </row>
    <row r="29" spans="2:9" ht="15.75" x14ac:dyDescent="0.25">
      <c r="B29" t="str">
        <f t="shared" si="0"/>
        <v>КОГ 800х500</v>
      </c>
      <c r="C29" s="628"/>
      <c r="D29" s="151" t="s">
        <v>517</v>
      </c>
      <c r="E29" s="200" t="s">
        <v>651</v>
      </c>
      <c r="F29" s="200" t="s">
        <v>651</v>
      </c>
      <c r="G29" s="66" t="s">
        <v>651</v>
      </c>
      <c r="H29" s="66" t="s">
        <v>651</v>
      </c>
      <c r="I29" s="163"/>
    </row>
    <row r="30" spans="2:9" ht="15.75" x14ac:dyDescent="0.25">
      <c r="B30" t="str">
        <f t="shared" si="0"/>
        <v>КОГ 1000х500</v>
      </c>
      <c r="C30" s="628"/>
      <c r="D30" s="151" t="s">
        <v>518</v>
      </c>
      <c r="E30" s="200" t="s">
        <v>651</v>
      </c>
      <c r="F30" s="200" t="s">
        <v>651</v>
      </c>
      <c r="G30" s="66" t="s">
        <v>651</v>
      </c>
      <c r="H30" s="66" t="s">
        <v>651</v>
      </c>
      <c r="I30" s="163"/>
    </row>
    <row r="31" spans="2:9" ht="15.75" x14ac:dyDescent="0.25">
      <c r="B31" t="str">
        <f t="shared" si="0"/>
        <v>КОГ 600х600</v>
      </c>
      <c r="C31" s="628"/>
      <c r="D31" s="151" t="s">
        <v>337</v>
      </c>
      <c r="E31" s="200">
        <v>2972729</v>
      </c>
      <c r="F31" s="200">
        <v>248</v>
      </c>
      <c r="G31" s="66">
        <v>3475776</v>
      </c>
      <c r="H31" s="66">
        <v>290</v>
      </c>
      <c r="I31" s="163"/>
    </row>
    <row r="32" spans="2:9" ht="15.75" x14ac:dyDescent="0.25">
      <c r="B32" t="str">
        <f t="shared" si="0"/>
        <v>КОГ 800х600</v>
      </c>
      <c r="C32" s="628"/>
      <c r="D32" s="151" t="s">
        <v>500</v>
      </c>
      <c r="E32" s="200" t="s">
        <v>651</v>
      </c>
      <c r="F32" s="200" t="s">
        <v>651</v>
      </c>
      <c r="G32" s="66" t="s">
        <v>651</v>
      </c>
      <c r="H32" s="66" t="s">
        <v>651</v>
      </c>
      <c r="I32" s="163"/>
    </row>
    <row r="33" spans="2:9" ht="15.75" x14ac:dyDescent="0.25">
      <c r="B33" t="str">
        <f t="shared" si="0"/>
        <v>КОГ 1000х600</v>
      </c>
      <c r="C33" s="628"/>
      <c r="D33" s="151" t="s">
        <v>501</v>
      </c>
      <c r="E33" s="200">
        <v>4795469</v>
      </c>
      <c r="F33" s="200">
        <v>400</v>
      </c>
      <c r="G33" s="66">
        <v>5606960</v>
      </c>
      <c r="H33" s="66">
        <v>467</v>
      </c>
      <c r="I33" s="163"/>
    </row>
    <row r="34" spans="2:9" ht="15.75" x14ac:dyDescent="0.25">
      <c r="B34" t="str">
        <f t="shared" si="0"/>
        <v>КОГ 800х800</v>
      </c>
      <c r="C34" s="628"/>
      <c r="D34" s="151" t="s">
        <v>502</v>
      </c>
      <c r="E34" s="200">
        <v>4635374</v>
      </c>
      <c r="F34" s="200">
        <v>386</v>
      </c>
      <c r="G34" s="66">
        <v>5419774</v>
      </c>
      <c r="H34" s="66">
        <v>452</v>
      </c>
      <c r="I34" s="163"/>
    </row>
    <row r="35" spans="2:9" ht="15.75" x14ac:dyDescent="0.25">
      <c r="B35" t="str">
        <f t="shared" si="0"/>
        <v>КОГ 1000х1000</v>
      </c>
      <c r="C35" s="628"/>
      <c r="D35" s="151" t="s">
        <v>503</v>
      </c>
      <c r="E35" s="200" t="s">
        <v>651</v>
      </c>
      <c r="F35" s="200" t="s">
        <v>651</v>
      </c>
      <c r="G35" s="66" t="s">
        <v>651</v>
      </c>
      <c r="H35" s="66" t="s">
        <v>651</v>
      </c>
      <c r="I35" s="163"/>
    </row>
    <row r="36" spans="2:9" ht="15.75" x14ac:dyDescent="0.25">
      <c r="C36" s="628"/>
      <c r="D36" s="151"/>
      <c r="E36" s="200" t="s">
        <v>651</v>
      </c>
      <c r="F36" s="200" t="s">
        <v>651</v>
      </c>
      <c r="G36" s="66" t="s">
        <v>651</v>
      </c>
      <c r="H36" s="66" t="s">
        <v>651</v>
      </c>
      <c r="I36" s="163"/>
    </row>
    <row r="39" spans="2:9" ht="36" customHeight="1" x14ac:dyDescent="0.25">
      <c r="C39" s="382" t="s">
        <v>609</v>
      </c>
      <c r="D39" s="382"/>
      <c r="E39" s="382"/>
      <c r="F39" s="382"/>
      <c r="G39" s="382"/>
      <c r="H39" s="382"/>
    </row>
  </sheetData>
  <mergeCells count="10">
    <mergeCell ref="C5:D6"/>
    <mergeCell ref="C9:C10"/>
    <mergeCell ref="C8:D8"/>
    <mergeCell ref="E7:F7"/>
    <mergeCell ref="G8:G10"/>
    <mergeCell ref="H8:H10"/>
    <mergeCell ref="E8:E10"/>
    <mergeCell ref="F8:F10"/>
    <mergeCell ref="C39:H39"/>
    <mergeCell ref="C12:C36"/>
  </mergeCells>
  <pageMargins left="0.7" right="0.7" top="0.75" bottom="0.75" header="0.3" footer="0.3"/>
  <pageSetup paperSize="9" scale="77" orientation="landscape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49B7-08B7-43B3-B5E2-54277683F124}">
  <sheetPr>
    <tabColor rgb="FF00B0F0"/>
  </sheetPr>
  <dimension ref="B1:I22"/>
  <sheetViews>
    <sheetView showGridLines="0" zoomScaleNormal="100" workbookViewId="0">
      <selection activeCell="F2" sqref="F2"/>
    </sheetView>
  </sheetViews>
  <sheetFormatPr defaultRowHeight="15" x14ac:dyDescent="0.25"/>
  <cols>
    <col min="3" max="3" width="19.7109375" customWidth="1"/>
    <col min="4" max="4" width="23" customWidth="1"/>
    <col min="5" max="5" width="12.85546875" customWidth="1"/>
    <col min="6" max="6" width="11.28515625" customWidth="1"/>
    <col min="7" max="7" width="13.42578125" customWidth="1"/>
    <col min="8" max="8" width="13" customWidth="1"/>
    <col min="9" max="9" width="54.7109375" customWidth="1"/>
  </cols>
  <sheetData>
    <row r="1" spans="2:9" ht="15.75" x14ac:dyDescent="0.25">
      <c r="G1" s="327"/>
      <c r="H1" s="328" t="s">
        <v>333</v>
      </c>
    </row>
    <row r="2" spans="2:9" ht="15.75" x14ac:dyDescent="0.25">
      <c r="G2" s="327"/>
      <c r="H2" s="328">
        <v>12000</v>
      </c>
    </row>
    <row r="5" spans="2:9" ht="15.75" thickBot="1" x14ac:dyDescent="0.3">
      <c r="C5" s="634" t="s">
        <v>552</v>
      </c>
      <c r="D5" s="634"/>
    </row>
    <row r="6" spans="2:9" x14ac:dyDescent="0.25">
      <c r="C6" s="634"/>
      <c r="D6" s="634"/>
      <c r="G6" s="185"/>
      <c r="H6" s="186"/>
    </row>
    <row r="7" spans="2:9" ht="16.5" thickBot="1" x14ac:dyDescent="0.3">
      <c r="E7" s="373" t="s">
        <v>612</v>
      </c>
      <c r="F7" s="482"/>
      <c r="G7" s="187"/>
      <c r="H7" s="188"/>
    </row>
    <row r="8" spans="2:9" ht="15.75" thickBot="1" x14ac:dyDescent="0.3">
      <c r="C8" s="635" t="s">
        <v>530</v>
      </c>
      <c r="D8" s="636"/>
      <c r="E8" s="578" t="s">
        <v>332</v>
      </c>
      <c r="F8" s="561" t="s">
        <v>331</v>
      </c>
      <c r="G8" s="623" t="s">
        <v>332</v>
      </c>
      <c r="H8" s="625" t="s">
        <v>331</v>
      </c>
    </row>
    <row r="9" spans="2:9" ht="15.75" x14ac:dyDescent="0.25">
      <c r="C9" s="637" t="s">
        <v>270</v>
      </c>
      <c r="D9" s="156" t="s">
        <v>245</v>
      </c>
      <c r="E9" s="453"/>
      <c r="F9" s="562"/>
      <c r="G9" s="549"/>
      <c r="H9" s="626"/>
    </row>
    <row r="10" spans="2:9" ht="15.75" x14ac:dyDescent="0.25">
      <c r="C10" s="593"/>
      <c r="D10" s="157" t="s">
        <v>272</v>
      </c>
      <c r="E10" s="524"/>
      <c r="F10" s="563"/>
      <c r="G10" s="624"/>
      <c r="H10" s="627"/>
    </row>
    <row r="11" spans="2:9" ht="15.75" x14ac:dyDescent="0.25">
      <c r="C11" s="165">
        <v>1</v>
      </c>
      <c r="D11" s="165">
        <v>2</v>
      </c>
      <c r="E11" s="165"/>
      <c r="F11" s="165"/>
      <c r="G11" s="165">
        <v>5</v>
      </c>
      <c r="H11" s="165">
        <v>6</v>
      </c>
      <c r="I11" s="343" t="s">
        <v>676</v>
      </c>
    </row>
    <row r="12" spans="2:9" ht="15.75" x14ac:dyDescent="0.25">
      <c r="B12" t="str">
        <f>"КВУ"&amp;" "&amp;D12</f>
        <v>КВУ 150х150</v>
      </c>
      <c r="C12" s="631" t="s">
        <v>553</v>
      </c>
      <c r="D12" s="158" t="s">
        <v>489</v>
      </c>
      <c r="E12" s="200"/>
      <c r="F12" s="200"/>
      <c r="G12" s="66" t="s">
        <v>651</v>
      </c>
      <c r="H12" s="66" t="s">
        <v>651</v>
      </c>
    </row>
    <row r="13" spans="2:9" ht="15.75" x14ac:dyDescent="0.25">
      <c r="B13" t="str">
        <f t="shared" ref="B13:B19" si="0">"КВУ"&amp;" "&amp;D13</f>
        <v>КВУ 200х250</v>
      </c>
      <c r="C13" s="632"/>
      <c r="D13" s="158" t="s">
        <v>554</v>
      </c>
      <c r="E13" s="200"/>
      <c r="F13" s="200"/>
      <c r="G13" s="66" t="s">
        <v>651</v>
      </c>
      <c r="H13" s="66" t="s">
        <v>651</v>
      </c>
    </row>
    <row r="14" spans="2:9" ht="15.75" x14ac:dyDescent="0.25">
      <c r="B14" t="str">
        <f t="shared" si="0"/>
        <v>КВУ 400х400</v>
      </c>
      <c r="C14" s="632"/>
      <c r="D14" s="158" t="s">
        <v>497</v>
      </c>
      <c r="E14" s="200">
        <v>431814</v>
      </c>
      <c r="F14" s="200">
        <v>36</v>
      </c>
      <c r="G14" s="66">
        <v>504886</v>
      </c>
      <c r="H14" s="66">
        <v>42</v>
      </c>
    </row>
    <row r="15" spans="2:9" ht="15.75" x14ac:dyDescent="0.25">
      <c r="B15" t="str">
        <f t="shared" si="0"/>
        <v>КВУ 550х550</v>
      </c>
      <c r="C15" s="632"/>
      <c r="D15" s="158" t="s">
        <v>555</v>
      </c>
      <c r="E15" s="200"/>
      <c r="F15" s="200"/>
      <c r="G15" s="66" t="s">
        <v>651</v>
      </c>
      <c r="H15" s="66" t="s">
        <v>651</v>
      </c>
      <c r="I15" s="163"/>
    </row>
    <row r="16" spans="2:9" ht="15.75" x14ac:dyDescent="0.25">
      <c r="B16" t="str">
        <f t="shared" si="0"/>
        <v>КВУ 700х700</v>
      </c>
      <c r="C16" s="632"/>
      <c r="D16" s="158" t="s">
        <v>556</v>
      </c>
      <c r="E16" s="200"/>
      <c r="F16" s="200"/>
      <c r="G16" s="66" t="s">
        <v>651</v>
      </c>
      <c r="H16" s="66" t="s">
        <v>651</v>
      </c>
      <c r="I16" s="163"/>
    </row>
    <row r="17" spans="2:9" ht="15.75" x14ac:dyDescent="0.25">
      <c r="B17" t="str">
        <f t="shared" si="0"/>
        <v>КВУ 800х800</v>
      </c>
      <c r="C17" s="632"/>
      <c r="D17" s="158" t="s">
        <v>502</v>
      </c>
      <c r="E17" s="200"/>
      <c r="F17" s="200"/>
      <c r="G17" s="66" t="s">
        <v>651</v>
      </c>
      <c r="H17" s="66" t="s">
        <v>651</v>
      </c>
      <c r="I17" s="163"/>
    </row>
    <row r="18" spans="2:9" ht="15.75" x14ac:dyDescent="0.25">
      <c r="B18" t="str">
        <f t="shared" si="0"/>
        <v>КВУ 900х900</v>
      </c>
      <c r="C18" s="632"/>
      <c r="D18" s="158" t="s">
        <v>557</v>
      </c>
      <c r="E18" s="200"/>
      <c r="F18" s="200"/>
      <c r="G18" s="66" t="s">
        <v>651</v>
      </c>
      <c r="H18" s="66" t="s">
        <v>651</v>
      </c>
      <c r="I18" s="163"/>
    </row>
    <row r="19" spans="2:9" ht="15.75" x14ac:dyDescent="0.25">
      <c r="B19" t="str">
        <f t="shared" si="0"/>
        <v>КВУ 1000х1000</v>
      </c>
      <c r="C19" s="633"/>
      <c r="D19" s="158" t="s">
        <v>503</v>
      </c>
      <c r="E19" s="200"/>
      <c r="F19" s="200"/>
      <c r="G19" s="66" t="s">
        <v>651</v>
      </c>
      <c r="H19" s="66" t="s">
        <v>651</v>
      </c>
      <c r="I19" s="163"/>
    </row>
    <row r="22" spans="2:9" ht="38.25" customHeight="1" x14ac:dyDescent="0.25">
      <c r="C22" s="382" t="s">
        <v>609</v>
      </c>
      <c r="D22" s="382"/>
      <c r="E22" s="382"/>
      <c r="F22" s="382"/>
      <c r="G22" s="382"/>
      <c r="H22" s="382"/>
    </row>
  </sheetData>
  <mergeCells count="10">
    <mergeCell ref="C12:C19"/>
    <mergeCell ref="E7:F7"/>
    <mergeCell ref="C22:H22"/>
    <mergeCell ref="C5:D6"/>
    <mergeCell ref="G8:G10"/>
    <mergeCell ref="H8:H10"/>
    <mergeCell ref="C8:D8"/>
    <mergeCell ref="C9:C10"/>
    <mergeCell ref="E8:E10"/>
    <mergeCell ref="F8:F10"/>
  </mergeCells>
  <pageMargins left="0.7" right="0.7" top="0.75" bottom="0.75" header="0.3" footer="0.3"/>
  <pageSetup paperSize="9" scale="90" orientation="landscape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3AA1-EF1F-408E-A598-B4E0B1407697}">
  <sheetPr>
    <tabColor rgb="FF00B0F0"/>
  </sheetPr>
  <dimension ref="B1:K30"/>
  <sheetViews>
    <sheetView showGridLines="0" zoomScaleNormal="100" workbookViewId="0">
      <selection activeCell="L11" sqref="L11:L23"/>
    </sheetView>
  </sheetViews>
  <sheetFormatPr defaultRowHeight="15" x14ac:dyDescent="0.25"/>
  <cols>
    <col min="3" max="3" width="19.7109375" customWidth="1"/>
    <col min="4" max="4" width="15" customWidth="1"/>
    <col min="8" max="8" width="13.5703125" customWidth="1"/>
    <col min="9" max="9" width="11.5703125" customWidth="1"/>
    <col min="10" max="10" width="12.7109375" bestFit="1" customWidth="1"/>
    <col min="11" max="11" width="11.5703125" bestFit="1" customWidth="1"/>
  </cols>
  <sheetData>
    <row r="1" spans="2:11" ht="15.75" x14ac:dyDescent="0.25">
      <c r="J1" s="327"/>
      <c r="K1" s="328" t="s">
        <v>333</v>
      </c>
    </row>
    <row r="2" spans="2:11" ht="15.75" x14ac:dyDescent="0.25">
      <c r="J2" s="327"/>
      <c r="K2" s="329">
        <v>12000</v>
      </c>
    </row>
    <row r="5" spans="2:11" ht="15.75" thickBot="1" x14ac:dyDescent="0.3">
      <c r="C5" s="629" t="s">
        <v>558</v>
      </c>
      <c r="D5" s="629"/>
      <c r="E5" s="629"/>
      <c r="F5" s="629"/>
      <c r="G5" s="629"/>
    </row>
    <row r="6" spans="2:11" x14ac:dyDescent="0.25">
      <c r="C6" s="629"/>
      <c r="D6" s="629"/>
      <c r="E6" s="629"/>
      <c r="F6" s="629"/>
      <c r="G6" s="629"/>
      <c r="J6" s="185"/>
      <c r="K6" s="186"/>
    </row>
    <row r="7" spans="2:11" ht="16.5" thickBot="1" x14ac:dyDescent="0.3">
      <c r="H7" s="373" t="s">
        <v>612</v>
      </c>
      <c r="I7" s="482"/>
      <c r="J7" s="187"/>
      <c r="K7" s="188"/>
    </row>
    <row r="8" spans="2:11" x14ac:dyDescent="0.25">
      <c r="C8" s="630" t="s">
        <v>530</v>
      </c>
      <c r="D8" s="630"/>
      <c r="E8" s="630"/>
      <c r="F8" s="630"/>
      <c r="G8" s="630"/>
      <c r="H8" s="578" t="s">
        <v>332</v>
      </c>
      <c r="I8" s="561" t="s">
        <v>331</v>
      </c>
      <c r="J8" s="623" t="s">
        <v>332</v>
      </c>
      <c r="K8" s="625" t="s">
        <v>331</v>
      </c>
    </row>
    <row r="9" spans="2:11" ht="15.75" x14ac:dyDescent="0.25">
      <c r="C9" s="593" t="s">
        <v>270</v>
      </c>
      <c r="D9" s="593" t="s">
        <v>245</v>
      </c>
      <c r="E9" s="593"/>
      <c r="F9" s="593"/>
      <c r="G9" s="593"/>
      <c r="H9" s="453"/>
      <c r="I9" s="562"/>
      <c r="J9" s="549"/>
      <c r="K9" s="626"/>
    </row>
    <row r="10" spans="2:11" ht="15.75" x14ac:dyDescent="0.25">
      <c r="C10" s="593"/>
      <c r="D10" s="157" t="s">
        <v>272</v>
      </c>
      <c r="E10" s="157" t="s">
        <v>273</v>
      </c>
      <c r="F10" s="157" t="s">
        <v>274</v>
      </c>
      <c r="G10" s="157" t="s">
        <v>254</v>
      </c>
      <c r="H10" s="524"/>
      <c r="I10" s="563"/>
      <c r="J10" s="624"/>
      <c r="K10" s="627"/>
    </row>
    <row r="11" spans="2:11" ht="15.75" x14ac:dyDescent="0.25">
      <c r="C11" s="159"/>
      <c r="D11" s="159"/>
      <c r="E11" s="159"/>
      <c r="F11" s="159"/>
      <c r="G11" s="159"/>
      <c r="H11" s="165"/>
      <c r="I11" s="165"/>
      <c r="J11" s="165"/>
      <c r="K11" s="165"/>
    </row>
    <row r="12" spans="2:11" ht="15.75" x14ac:dyDescent="0.25">
      <c r="B12" t="str">
        <f>"КИД"&amp;" "&amp;D12</f>
        <v>КИД 150х150</v>
      </c>
      <c r="C12" s="622" t="s">
        <v>559</v>
      </c>
      <c r="D12" s="158" t="s">
        <v>489</v>
      </c>
      <c r="E12" s="158">
        <v>180</v>
      </c>
      <c r="F12" s="158">
        <v>180</v>
      </c>
      <c r="G12" s="158">
        <v>200</v>
      </c>
      <c r="H12" s="200">
        <v>489127</v>
      </c>
      <c r="I12" s="200">
        <v>41</v>
      </c>
      <c r="J12" s="66">
        <v>571897</v>
      </c>
      <c r="K12" s="66">
        <v>48</v>
      </c>
    </row>
    <row r="13" spans="2:11" ht="15.75" x14ac:dyDescent="0.25">
      <c r="B13" t="str">
        <f t="shared" ref="B13:B27" si="0">"КИД"&amp;" "&amp;D13</f>
        <v>КИД 200х200</v>
      </c>
      <c r="C13" s="622"/>
      <c r="D13" s="158" t="s">
        <v>491</v>
      </c>
      <c r="E13" s="158">
        <v>230</v>
      </c>
      <c r="F13" s="622">
        <v>230</v>
      </c>
      <c r="G13" s="158">
        <v>200</v>
      </c>
      <c r="H13" s="200"/>
      <c r="I13" s="200"/>
      <c r="J13" s="66" t="s">
        <v>651</v>
      </c>
      <c r="K13" s="66" t="s">
        <v>651</v>
      </c>
    </row>
    <row r="14" spans="2:11" ht="15.75" x14ac:dyDescent="0.25">
      <c r="B14" t="str">
        <f t="shared" si="0"/>
        <v>КИД 250х200</v>
      </c>
      <c r="C14" s="622"/>
      <c r="D14" s="158" t="s">
        <v>492</v>
      </c>
      <c r="E14" s="158">
        <v>280</v>
      </c>
      <c r="F14" s="622"/>
      <c r="G14" s="158">
        <v>200</v>
      </c>
      <c r="H14" s="200"/>
      <c r="I14" s="200"/>
      <c r="J14" s="66" t="s">
        <v>651</v>
      </c>
      <c r="K14" s="66" t="s">
        <v>651</v>
      </c>
    </row>
    <row r="15" spans="2:11" ht="15.75" x14ac:dyDescent="0.25">
      <c r="B15" t="str">
        <f t="shared" si="0"/>
        <v>КИД 300х200</v>
      </c>
      <c r="C15" s="622"/>
      <c r="D15" s="158" t="s">
        <v>493</v>
      </c>
      <c r="E15" s="158">
        <v>330</v>
      </c>
      <c r="F15" s="622"/>
      <c r="G15" s="158">
        <v>200</v>
      </c>
      <c r="H15" s="200">
        <v>550252</v>
      </c>
      <c r="I15" s="200">
        <v>46</v>
      </c>
      <c r="J15" s="66">
        <v>643366</v>
      </c>
      <c r="K15" s="66">
        <v>54</v>
      </c>
    </row>
    <row r="16" spans="2:11" ht="15.75" x14ac:dyDescent="0.25">
      <c r="B16" t="str">
        <f t="shared" si="0"/>
        <v>КИД 250х250</v>
      </c>
      <c r="C16" s="622"/>
      <c r="D16" s="158" t="s">
        <v>494</v>
      </c>
      <c r="E16" s="158">
        <v>280</v>
      </c>
      <c r="F16" s="622">
        <v>280</v>
      </c>
      <c r="G16" s="158">
        <v>200</v>
      </c>
      <c r="H16" s="200"/>
      <c r="I16" s="200"/>
      <c r="J16" s="66" t="s">
        <v>651</v>
      </c>
      <c r="K16" s="66" t="s">
        <v>651</v>
      </c>
    </row>
    <row r="17" spans="2:11" ht="15.75" x14ac:dyDescent="0.25">
      <c r="B17" t="str">
        <f t="shared" si="0"/>
        <v>КИД 300х250</v>
      </c>
      <c r="C17" s="622"/>
      <c r="D17" s="158" t="s">
        <v>513</v>
      </c>
      <c r="E17" s="158">
        <v>330</v>
      </c>
      <c r="F17" s="622"/>
      <c r="G17" s="158">
        <v>200</v>
      </c>
      <c r="H17" s="200"/>
      <c r="I17" s="200"/>
      <c r="J17" s="66" t="s">
        <v>651</v>
      </c>
      <c r="K17" s="66" t="s">
        <v>651</v>
      </c>
    </row>
    <row r="18" spans="2:11" ht="15.75" x14ac:dyDescent="0.25">
      <c r="B18" t="str">
        <f t="shared" si="0"/>
        <v>КИД 400х250</v>
      </c>
      <c r="C18" s="622"/>
      <c r="D18" s="158" t="s">
        <v>495</v>
      </c>
      <c r="E18" s="158">
        <v>430</v>
      </c>
      <c r="F18" s="622"/>
      <c r="G18" s="158">
        <v>200</v>
      </c>
      <c r="H18" s="200"/>
      <c r="I18" s="200"/>
      <c r="J18" s="66" t="s">
        <v>651</v>
      </c>
      <c r="K18" s="66" t="s">
        <v>651</v>
      </c>
    </row>
    <row r="19" spans="2:11" ht="15.75" x14ac:dyDescent="0.25">
      <c r="B19" t="str">
        <f t="shared" si="0"/>
        <v>КИД 300х300</v>
      </c>
      <c r="C19" s="622"/>
      <c r="D19" s="158" t="s">
        <v>336</v>
      </c>
      <c r="E19" s="158">
        <v>330</v>
      </c>
      <c r="F19" s="622">
        <v>330</v>
      </c>
      <c r="G19" s="158">
        <v>200</v>
      </c>
      <c r="H19" s="200"/>
      <c r="I19" s="200"/>
      <c r="J19" s="66" t="s">
        <v>651</v>
      </c>
      <c r="K19" s="66" t="s">
        <v>651</v>
      </c>
    </row>
    <row r="20" spans="2:11" ht="15.75" x14ac:dyDescent="0.25">
      <c r="B20" t="str">
        <f t="shared" si="0"/>
        <v>КИД 400х300</v>
      </c>
      <c r="C20" s="622"/>
      <c r="D20" s="158" t="s">
        <v>496</v>
      </c>
      <c r="E20" s="158">
        <v>430</v>
      </c>
      <c r="F20" s="622"/>
      <c r="G20" s="158">
        <v>200</v>
      </c>
      <c r="H20" s="200"/>
      <c r="I20" s="200"/>
      <c r="J20" s="66" t="s">
        <v>651</v>
      </c>
      <c r="K20" s="66" t="s">
        <v>651</v>
      </c>
    </row>
    <row r="21" spans="2:11" ht="15.75" x14ac:dyDescent="0.25">
      <c r="B21" t="str">
        <f t="shared" si="0"/>
        <v>КИД 400х400</v>
      </c>
      <c r="C21" s="622"/>
      <c r="D21" s="158" t="s">
        <v>497</v>
      </c>
      <c r="E21" s="158">
        <v>430</v>
      </c>
      <c r="F21" s="622">
        <v>430</v>
      </c>
      <c r="G21" s="158">
        <v>150</v>
      </c>
      <c r="H21" s="200">
        <v>430285</v>
      </c>
      <c r="I21" s="200">
        <v>36</v>
      </c>
      <c r="J21" s="66">
        <v>503098</v>
      </c>
      <c r="K21" s="66">
        <v>42</v>
      </c>
    </row>
    <row r="22" spans="2:11" ht="15.75" x14ac:dyDescent="0.25">
      <c r="B22" t="str">
        <f t="shared" si="0"/>
        <v>КИД 500х400</v>
      </c>
      <c r="C22" s="622"/>
      <c r="D22" s="158" t="s">
        <v>498</v>
      </c>
      <c r="E22" s="158">
        <v>530</v>
      </c>
      <c r="F22" s="622"/>
      <c r="G22" s="158">
        <v>150</v>
      </c>
      <c r="H22" s="200">
        <v>452782</v>
      </c>
      <c r="I22" s="200">
        <v>38</v>
      </c>
      <c r="J22" s="66">
        <v>529402</v>
      </c>
      <c r="K22" s="66">
        <v>44</v>
      </c>
    </row>
    <row r="23" spans="2:11" ht="15.75" x14ac:dyDescent="0.25">
      <c r="B23" t="str">
        <f t="shared" si="0"/>
        <v>КИД 600х600</v>
      </c>
      <c r="C23" s="622"/>
      <c r="D23" s="158" t="s">
        <v>337</v>
      </c>
      <c r="E23" s="158">
        <v>630</v>
      </c>
      <c r="F23" s="158">
        <v>630</v>
      </c>
      <c r="G23" s="158">
        <v>150</v>
      </c>
      <c r="H23" s="200">
        <v>597032</v>
      </c>
      <c r="I23" s="200">
        <v>50</v>
      </c>
      <c r="J23" s="66">
        <v>698062</v>
      </c>
      <c r="K23" s="66">
        <v>58</v>
      </c>
    </row>
    <row r="24" spans="2:11" ht="15.75" x14ac:dyDescent="0.25">
      <c r="B24" t="str">
        <f t="shared" si="0"/>
        <v>КИД 700х700</v>
      </c>
      <c r="C24" s="622"/>
      <c r="D24" s="158" t="s">
        <v>556</v>
      </c>
      <c r="E24" s="158">
        <v>730</v>
      </c>
      <c r="F24" s="158">
        <v>730</v>
      </c>
      <c r="G24" s="158">
        <v>150</v>
      </c>
      <c r="H24" s="200">
        <v>614383</v>
      </c>
      <c r="I24" s="200">
        <v>51</v>
      </c>
      <c r="J24" s="66">
        <v>718349</v>
      </c>
      <c r="K24" s="66">
        <v>60</v>
      </c>
    </row>
    <row r="25" spans="2:11" ht="15.75" x14ac:dyDescent="0.25">
      <c r="B25" t="str">
        <f t="shared" si="0"/>
        <v>КИД 800х800</v>
      </c>
      <c r="C25" s="622"/>
      <c r="D25" s="158" t="s">
        <v>502</v>
      </c>
      <c r="E25" s="158">
        <v>830</v>
      </c>
      <c r="F25" s="158">
        <v>830</v>
      </c>
      <c r="G25" s="158">
        <v>150</v>
      </c>
      <c r="H25" s="200">
        <v>643531</v>
      </c>
      <c r="I25" s="200">
        <v>54</v>
      </c>
      <c r="J25" s="66">
        <v>752429</v>
      </c>
      <c r="K25" s="66">
        <v>63</v>
      </c>
    </row>
    <row r="26" spans="2:11" ht="15.75" x14ac:dyDescent="0.25">
      <c r="B26" t="str">
        <f t="shared" si="0"/>
        <v>КИД 900х900</v>
      </c>
      <c r="C26" s="622"/>
      <c r="D26" s="158" t="s">
        <v>557</v>
      </c>
      <c r="E26" s="158">
        <v>930</v>
      </c>
      <c r="F26" s="158">
        <v>930</v>
      </c>
      <c r="G26" s="158">
        <v>150</v>
      </c>
      <c r="H26" s="200">
        <v>753611</v>
      </c>
      <c r="I26" s="200">
        <v>63</v>
      </c>
      <c r="J26" s="66">
        <v>881138</v>
      </c>
      <c r="K26" s="66">
        <v>73</v>
      </c>
    </row>
    <row r="27" spans="2:11" ht="17.25" customHeight="1" x14ac:dyDescent="0.25">
      <c r="B27" t="str">
        <f t="shared" si="0"/>
        <v>КИД 1000х1000</v>
      </c>
      <c r="C27" s="622"/>
      <c r="D27" s="158" t="s">
        <v>503</v>
      </c>
      <c r="E27" s="158">
        <v>1030</v>
      </c>
      <c r="F27" s="158">
        <v>1030</v>
      </c>
      <c r="G27" s="158">
        <v>150</v>
      </c>
      <c r="H27" s="200"/>
      <c r="I27" s="200"/>
      <c r="J27" s="66" t="s">
        <v>651</v>
      </c>
      <c r="K27" s="66" t="s">
        <v>651</v>
      </c>
    </row>
    <row r="30" spans="2:11" ht="45" customHeight="1" x14ac:dyDescent="0.25">
      <c r="C30" s="382" t="s">
        <v>609</v>
      </c>
      <c r="D30" s="382"/>
      <c r="E30" s="382"/>
      <c r="F30" s="382"/>
      <c r="G30" s="382"/>
      <c r="H30" s="382"/>
      <c r="I30" s="382"/>
    </row>
  </sheetData>
  <autoFilter ref="C11:K27" xr:uid="{89BA3AA1-EF1F-408E-A598-B4E0B1407697}"/>
  <mergeCells count="15">
    <mergeCell ref="C30:I30"/>
    <mergeCell ref="J8:J10"/>
    <mergeCell ref="K8:K10"/>
    <mergeCell ref="H8:H10"/>
    <mergeCell ref="I8:I10"/>
    <mergeCell ref="H7:I7"/>
    <mergeCell ref="F21:F22"/>
    <mergeCell ref="C5:G6"/>
    <mergeCell ref="C8:G8"/>
    <mergeCell ref="C9:C10"/>
    <mergeCell ref="D9:G9"/>
    <mergeCell ref="C12:C27"/>
    <mergeCell ref="F13:F15"/>
    <mergeCell ref="F16:F18"/>
    <mergeCell ref="F19:F20"/>
  </mergeCells>
  <pageMargins left="0.7" right="0.7" top="0.75" bottom="0.75" header="0.3" footer="0.3"/>
  <pageSetup paperSize="9" scale="80" orientation="landscape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244B-BCF5-4AFE-AC77-D11A0D363261}">
  <sheetPr>
    <tabColor rgb="FF00B0F0"/>
    <pageSetUpPr fitToPage="1"/>
  </sheetPr>
  <dimension ref="B1:M20"/>
  <sheetViews>
    <sheetView showGridLines="0" zoomScaleNormal="100" workbookViewId="0">
      <selection activeCell="L20" sqref="L20"/>
    </sheetView>
  </sheetViews>
  <sheetFormatPr defaultRowHeight="15" x14ac:dyDescent="0.25"/>
  <cols>
    <col min="3" max="3" width="19.140625" customWidth="1"/>
    <col min="8" max="8" width="20.5703125" customWidth="1"/>
    <col min="9" max="9" width="14" customWidth="1"/>
    <col min="10" max="10" width="11.28515625" customWidth="1"/>
    <col min="11" max="11" width="12.28515625" customWidth="1"/>
    <col min="12" max="12" width="11.7109375" customWidth="1"/>
    <col min="13" max="13" width="54.7109375" customWidth="1"/>
  </cols>
  <sheetData>
    <row r="1" spans="2:13" ht="15.75" x14ac:dyDescent="0.25">
      <c r="K1" s="327"/>
      <c r="L1" s="328" t="s">
        <v>333</v>
      </c>
    </row>
    <row r="2" spans="2:13" ht="15.75" x14ac:dyDescent="0.25">
      <c r="K2" s="327"/>
      <c r="L2" s="328">
        <v>12000</v>
      </c>
    </row>
    <row r="5" spans="2:13" ht="15.75" thickBot="1" x14ac:dyDescent="0.3">
      <c r="C5" s="591" t="s">
        <v>560</v>
      </c>
      <c r="D5" s="591"/>
      <c r="E5" s="591"/>
      <c r="F5" s="591"/>
      <c r="G5" s="591"/>
      <c r="H5" s="591"/>
    </row>
    <row r="6" spans="2:13" x14ac:dyDescent="0.25">
      <c r="C6" s="591"/>
      <c r="D6" s="591"/>
      <c r="E6" s="591"/>
      <c r="F6" s="591"/>
      <c r="G6" s="591"/>
      <c r="H6" s="591"/>
      <c r="K6" s="185"/>
      <c r="L6" s="186"/>
    </row>
    <row r="7" spans="2:13" ht="16.5" thickBot="1" x14ac:dyDescent="0.3">
      <c r="I7" s="373" t="s">
        <v>612</v>
      </c>
      <c r="J7" s="482"/>
      <c r="K7" s="187"/>
      <c r="L7" s="188"/>
    </row>
    <row r="8" spans="2:13" ht="15.75" x14ac:dyDescent="0.25">
      <c r="C8" s="639" t="s">
        <v>530</v>
      </c>
      <c r="D8" s="639"/>
      <c r="E8" s="639"/>
      <c r="F8" s="639"/>
      <c r="G8" s="639"/>
      <c r="H8" s="639"/>
      <c r="I8" s="578" t="s">
        <v>332</v>
      </c>
      <c r="J8" s="561" t="s">
        <v>331</v>
      </c>
      <c r="K8" s="571" t="s">
        <v>332</v>
      </c>
      <c r="L8" s="538" t="s">
        <v>331</v>
      </c>
    </row>
    <row r="9" spans="2:13" ht="29.25" customHeight="1" x14ac:dyDescent="0.25">
      <c r="C9" s="640" t="s">
        <v>270</v>
      </c>
      <c r="D9" s="640" t="s">
        <v>245</v>
      </c>
      <c r="E9" s="640"/>
      <c r="F9" s="640"/>
      <c r="G9" s="640"/>
      <c r="H9" s="640" t="s">
        <v>561</v>
      </c>
      <c r="I9" s="453"/>
      <c r="J9" s="562"/>
      <c r="K9" s="451"/>
      <c r="L9" s="539"/>
    </row>
    <row r="10" spans="2:13" ht="15.75" x14ac:dyDescent="0.25">
      <c r="C10" s="640"/>
      <c r="D10" s="174" t="s">
        <v>532</v>
      </c>
      <c r="E10" s="174" t="s">
        <v>533</v>
      </c>
      <c r="F10" s="174" t="s">
        <v>534</v>
      </c>
      <c r="G10" s="174" t="s">
        <v>141</v>
      </c>
      <c r="H10" s="640"/>
      <c r="I10" s="524"/>
      <c r="J10" s="563"/>
      <c r="K10" s="572"/>
      <c r="L10" s="540"/>
    </row>
    <row r="11" spans="2:13" ht="15.75" x14ac:dyDescent="0.25">
      <c r="C11" s="174"/>
      <c r="D11" s="174"/>
      <c r="E11" s="174"/>
      <c r="F11" s="174"/>
      <c r="G11" s="174"/>
      <c r="H11" s="174"/>
      <c r="I11" s="165"/>
      <c r="J11" s="165"/>
      <c r="K11" s="165"/>
      <c r="L11" s="165"/>
    </row>
    <row r="12" spans="2:13" ht="15.75" x14ac:dyDescent="0.25">
      <c r="B12" t="str">
        <f>"КС"&amp;" "&amp;D12</f>
        <v>КС 500</v>
      </c>
      <c r="C12" s="638" t="s">
        <v>562</v>
      </c>
      <c r="D12" s="160">
        <v>500</v>
      </c>
      <c r="E12" s="160">
        <v>494</v>
      </c>
      <c r="F12" s="160">
        <v>550</v>
      </c>
      <c r="G12" s="638">
        <v>300</v>
      </c>
      <c r="H12" s="160">
        <v>7.5</v>
      </c>
      <c r="I12" s="200">
        <v>515048</v>
      </c>
      <c r="J12" s="200">
        <v>43</v>
      </c>
      <c r="K12" s="66">
        <v>602205</v>
      </c>
      <c r="L12" s="66">
        <v>50</v>
      </c>
    </row>
    <row r="13" spans="2:13" ht="15.75" x14ac:dyDescent="0.25">
      <c r="B13" t="str">
        <f t="shared" ref="B13:B17" si="0">"КС"&amp;" "&amp;D13</f>
        <v>КС 630</v>
      </c>
      <c r="C13" s="638"/>
      <c r="D13" s="160">
        <v>630</v>
      </c>
      <c r="E13" s="160">
        <v>624</v>
      </c>
      <c r="F13" s="160">
        <v>680</v>
      </c>
      <c r="G13" s="638"/>
      <c r="H13" s="160">
        <v>10</v>
      </c>
      <c r="I13" s="200">
        <v>584259</v>
      </c>
      <c r="J13" s="200">
        <v>49</v>
      </c>
      <c r="K13" s="66">
        <v>683128</v>
      </c>
      <c r="L13" s="66">
        <v>57</v>
      </c>
    </row>
    <row r="14" spans="2:13" ht="15.75" x14ac:dyDescent="0.25">
      <c r="B14" t="str">
        <f t="shared" si="0"/>
        <v>КС 800</v>
      </c>
      <c r="C14" s="638"/>
      <c r="D14" s="160">
        <v>800</v>
      </c>
      <c r="E14" s="160">
        <v>794</v>
      </c>
      <c r="F14" s="160">
        <v>850</v>
      </c>
      <c r="G14" s="638"/>
      <c r="H14" s="160">
        <v>20.3</v>
      </c>
      <c r="I14" s="200">
        <v>762026</v>
      </c>
      <c r="J14" s="200">
        <v>64</v>
      </c>
      <c r="K14" s="66">
        <v>890976</v>
      </c>
      <c r="L14" s="66">
        <v>74</v>
      </c>
    </row>
    <row r="15" spans="2:13" ht="15.75" x14ac:dyDescent="0.25">
      <c r="B15" t="str">
        <f t="shared" si="0"/>
        <v>КС 900</v>
      </c>
      <c r="C15" s="638"/>
      <c r="D15" s="160">
        <v>900</v>
      </c>
      <c r="E15" s="160">
        <v>894</v>
      </c>
      <c r="F15" s="160">
        <v>950</v>
      </c>
      <c r="G15" s="638"/>
      <c r="H15" s="160">
        <v>22.7</v>
      </c>
      <c r="I15" s="200">
        <v>1038870</v>
      </c>
      <c r="J15" s="200">
        <v>87</v>
      </c>
      <c r="K15" s="66">
        <v>1214668</v>
      </c>
      <c r="L15" s="66">
        <v>101</v>
      </c>
      <c r="M15" s="343" t="s">
        <v>808</v>
      </c>
    </row>
    <row r="16" spans="2:13" ht="15.75" x14ac:dyDescent="0.25">
      <c r="B16" t="str">
        <f t="shared" si="0"/>
        <v>КС 1000</v>
      </c>
      <c r="C16" s="638"/>
      <c r="D16" s="160">
        <v>1000</v>
      </c>
      <c r="E16" s="160">
        <v>994</v>
      </c>
      <c r="F16" s="160">
        <v>1050</v>
      </c>
      <c r="G16" s="638"/>
      <c r="H16" s="160">
        <v>26.8</v>
      </c>
      <c r="I16" s="200">
        <v>1264174</v>
      </c>
      <c r="J16" s="200">
        <v>105</v>
      </c>
      <c r="K16" s="66">
        <v>1478098</v>
      </c>
      <c r="L16" s="66">
        <v>123</v>
      </c>
    </row>
    <row r="17" spans="2:12" ht="15.75" x14ac:dyDescent="0.25">
      <c r="B17" t="str">
        <f t="shared" si="0"/>
        <v>КС 1250</v>
      </c>
      <c r="C17" s="638"/>
      <c r="D17" s="160">
        <v>1250</v>
      </c>
      <c r="E17" s="160">
        <v>1244</v>
      </c>
      <c r="F17" s="160">
        <v>1300</v>
      </c>
      <c r="G17" s="638"/>
      <c r="H17" s="160">
        <v>40.5</v>
      </c>
      <c r="I17" s="200">
        <v>1280978</v>
      </c>
      <c r="J17" s="200">
        <v>107</v>
      </c>
      <c r="K17" s="66">
        <v>1497746</v>
      </c>
      <c r="L17" s="66">
        <v>125</v>
      </c>
    </row>
    <row r="20" spans="2:12" ht="42.75" customHeight="1" x14ac:dyDescent="0.25">
      <c r="C20" s="382" t="s">
        <v>609</v>
      </c>
      <c r="D20" s="382"/>
      <c r="E20" s="382"/>
      <c r="F20" s="382"/>
      <c r="G20" s="382"/>
      <c r="H20" s="382"/>
      <c r="I20" s="382"/>
    </row>
  </sheetData>
  <mergeCells count="13">
    <mergeCell ref="C20:I20"/>
    <mergeCell ref="K8:K10"/>
    <mergeCell ref="L8:L10"/>
    <mergeCell ref="I8:I10"/>
    <mergeCell ref="J8:J10"/>
    <mergeCell ref="I7:J7"/>
    <mergeCell ref="C12:C17"/>
    <mergeCell ref="G12:G17"/>
    <mergeCell ref="C5:H6"/>
    <mergeCell ref="C8:H8"/>
    <mergeCell ref="C9:C10"/>
    <mergeCell ref="D9:G9"/>
    <mergeCell ref="H9:H10"/>
  </mergeCells>
  <pageMargins left="0.70866141732283472" right="0.70866141732283472" top="0.74803149606299213" bottom="0.74803149606299213" header="0.31496062992125984" footer="0.31496062992125984"/>
  <pageSetup paperSize="9" scale="73" orientation="landscape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67B4-61C6-4C5A-ABB6-21224ABE1895}">
  <sheetPr>
    <tabColor rgb="FF00B0F0"/>
    <pageSetUpPr fitToPage="1"/>
  </sheetPr>
  <dimension ref="B1:O20"/>
  <sheetViews>
    <sheetView showGridLines="0" zoomScaleNormal="100" workbookViewId="0">
      <selection activeCell="L2" sqref="L2"/>
    </sheetView>
  </sheetViews>
  <sheetFormatPr defaultRowHeight="15" x14ac:dyDescent="0.25"/>
  <cols>
    <col min="11" max="12" width="13.5703125" customWidth="1"/>
    <col min="13" max="13" width="15.85546875" customWidth="1"/>
    <col min="14" max="14" width="12.7109375" customWidth="1"/>
    <col min="15" max="15" width="54.7109375" customWidth="1"/>
    <col min="16" max="16" width="11.42578125" customWidth="1"/>
    <col min="17" max="17" width="11.5703125" customWidth="1"/>
    <col min="18" max="18" width="15.85546875" customWidth="1"/>
    <col min="19" max="19" width="13.85546875" customWidth="1"/>
    <col min="20" max="20" width="11.85546875" customWidth="1"/>
  </cols>
  <sheetData>
    <row r="1" spans="2:15" ht="15.75" x14ac:dyDescent="0.25">
      <c r="M1" s="327"/>
      <c r="N1" s="328" t="s">
        <v>333</v>
      </c>
    </row>
    <row r="2" spans="2:15" ht="15.75" x14ac:dyDescent="0.25">
      <c r="M2" s="327"/>
      <c r="N2" s="328">
        <v>12000</v>
      </c>
    </row>
    <row r="5" spans="2:15" ht="15" customHeight="1" thickBot="1" x14ac:dyDescent="0.3">
      <c r="C5" s="591" t="s">
        <v>563</v>
      </c>
      <c r="D5" s="591"/>
      <c r="E5" s="591"/>
      <c r="F5" s="591"/>
      <c r="G5" s="591"/>
      <c r="H5" s="591"/>
      <c r="I5" s="591"/>
      <c r="J5" s="591"/>
    </row>
    <row r="6" spans="2:15" ht="15.75" customHeight="1" x14ac:dyDescent="0.25">
      <c r="C6" s="591"/>
      <c r="D6" s="591"/>
      <c r="E6" s="591"/>
      <c r="F6" s="591"/>
      <c r="G6" s="591"/>
      <c r="H6" s="591"/>
      <c r="I6" s="591"/>
      <c r="J6" s="591"/>
      <c r="M6" s="185"/>
      <c r="N6" s="186"/>
    </row>
    <row r="7" spans="2:15" ht="16.5" thickBot="1" x14ac:dyDescent="0.3">
      <c r="K7" s="373" t="s">
        <v>612</v>
      </c>
      <c r="L7" s="482"/>
      <c r="M7" s="187"/>
      <c r="N7" s="188"/>
    </row>
    <row r="8" spans="2:15" ht="15.75" x14ac:dyDescent="0.25">
      <c r="C8" s="641" t="s">
        <v>530</v>
      </c>
      <c r="D8" s="642"/>
      <c r="E8" s="642"/>
      <c r="F8" s="642"/>
      <c r="G8" s="642"/>
      <c r="H8" s="642"/>
      <c r="I8" s="642"/>
      <c r="J8" s="643"/>
      <c r="K8" s="578" t="s">
        <v>332</v>
      </c>
      <c r="L8" s="561" t="s">
        <v>331</v>
      </c>
      <c r="M8" s="571" t="s">
        <v>332</v>
      </c>
      <c r="N8" s="538" t="s">
        <v>331</v>
      </c>
    </row>
    <row r="9" spans="2:15" ht="29.25" customHeight="1" x14ac:dyDescent="0.25">
      <c r="C9" s="646" t="s">
        <v>270</v>
      </c>
      <c r="D9" s="644" t="s">
        <v>532</v>
      </c>
      <c r="E9" s="644" t="s">
        <v>534</v>
      </c>
      <c r="F9" s="644" t="s">
        <v>123</v>
      </c>
      <c r="G9" s="644" t="s">
        <v>274</v>
      </c>
      <c r="H9" s="644" t="s">
        <v>254</v>
      </c>
      <c r="I9" s="644" t="s">
        <v>564</v>
      </c>
      <c r="J9" s="644" t="s">
        <v>565</v>
      </c>
      <c r="K9" s="453"/>
      <c r="L9" s="562"/>
      <c r="M9" s="451"/>
      <c r="N9" s="539"/>
    </row>
    <row r="10" spans="2:15" x14ac:dyDescent="0.25">
      <c r="C10" s="646"/>
      <c r="D10" s="645"/>
      <c r="E10" s="645"/>
      <c r="F10" s="645"/>
      <c r="G10" s="645"/>
      <c r="H10" s="645"/>
      <c r="I10" s="645"/>
      <c r="J10" s="645"/>
      <c r="K10" s="524"/>
      <c r="L10" s="563"/>
      <c r="M10" s="572"/>
      <c r="N10" s="540"/>
    </row>
    <row r="11" spans="2:15" ht="15.75" x14ac:dyDescent="0.25">
      <c r="C11" s="159"/>
      <c r="D11" s="159"/>
      <c r="E11" s="159"/>
      <c r="F11" s="159"/>
      <c r="G11" s="159"/>
      <c r="H11" s="159"/>
      <c r="I11" s="159"/>
      <c r="J11" s="159"/>
      <c r="K11" s="165"/>
      <c r="L11" s="165"/>
      <c r="M11" s="165">
        <v>5</v>
      </c>
      <c r="N11" s="165">
        <v>6</v>
      </c>
    </row>
    <row r="12" spans="2:15" ht="15.75" x14ac:dyDescent="0.25">
      <c r="B12" t="str">
        <f>"КЛ"&amp;" "&amp;D12</f>
        <v>КЛ 400</v>
      </c>
      <c r="C12" s="646" t="s">
        <v>566</v>
      </c>
      <c r="D12" s="158">
        <v>400</v>
      </c>
      <c r="E12" s="158">
        <v>435</v>
      </c>
      <c r="F12" s="158">
        <v>400</v>
      </c>
      <c r="G12" s="158">
        <v>470</v>
      </c>
      <c r="H12" s="158">
        <v>240</v>
      </c>
      <c r="I12" s="158">
        <v>108.75</v>
      </c>
      <c r="J12" s="158">
        <v>435</v>
      </c>
      <c r="K12" s="200">
        <v>427789</v>
      </c>
      <c r="L12" s="200">
        <v>36</v>
      </c>
      <c r="M12" s="66">
        <v>500180</v>
      </c>
      <c r="N12" s="66">
        <v>42</v>
      </c>
      <c r="O12" s="343" t="s">
        <v>677</v>
      </c>
    </row>
    <row r="13" spans="2:15" ht="15.75" x14ac:dyDescent="0.25">
      <c r="B13" t="str">
        <f t="shared" ref="B13:B17" si="0">"КЛ"&amp;" "&amp;D13</f>
        <v>КЛ 500</v>
      </c>
      <c r="C13" s="646"/>
      <c r="D13" s="158">
        <v>500</v>
      </c>
      <c r="E13" s="158">
        <v>535</v>
      </c>
      <c r="F13" s="158">
        <v>500</v>
      </c>
      <c r="G13" s="158">
        <v>570</v>
      </c>
      <c r="H13" s="158">
        <v>280</v>
      </c>
      <c r="I13" s="158">
        <v>133.75</v>
      </c>
      <c r="J13" s="158">
        <v>535</v>
      </c>
      <c r="K13" s="200">
        <v>657885</v>
      </c>
      <c r="L13" s="200">
        <v>55</v>
      </c>
      <c r="M13" s="66">
        <v>769213</v>
      </c>
      <c r="N13" s="66">
        <v>64</v>
      </c>
      <c r="O13" s="343" t="s">
        <v>678</v>
      </c>
    </row>
    <row r="14" spans="2:15" ht="15.75" x14ac:dyDescent="0.25">
      <c r="B14" t="str">
        <f t="shared" si="0"/>
        <v>КЛ 630</v>
      </c>
      <c r="C14" s="646"/>
      <c r="D14" s="158">
        <v>630</v>
      </c>
      <c r="E14" s="158">
        <v>665</v>
      </c>
      <c r="F14" s="158">
        <v>630</v>
      </c>
      <c r="G14" s="158">
        <v>700</v>
      </c>
      <c r="H14" s="158">
        <v>350</v>
      </c>
      <c r="I14" s="158">
        <v>166.25</v>
      </c>
      <c r="J14" s="158">
        <v>665</v>
      </c>
      <c r="K14" s="200">
        <v>773658</v>
      </c>
      <c r="L14" s="200">
        <v>64</v>
      </c>
      <c r="M14" s="66">
        <v>904577</v>
      </c>
      <c r="N14" s="66">
        <v>75</v>
      </c>
      <c r="O14" s="343" t="s">
        <v>679</v>
      </c>
    </row>
    <row r="15" spans="2:15" ht="15.75" x14ac:dyDescent="0.25">
      <c r="B15" t="str">
        <f t="shared" si="0"/>
        <v>КЛ 800</v>
      </c>
      <c r="C15" s="646"/>
      <c r="D15" s="158">
        <v>800</v>
      </c>
      <c r="E15" s="158">
        <v>840</v>
      </c>
      <c r="F15" s="158">
        <v>800</v>
      </c>
      <c r="G15" s="158">
        <v>870</v>
      </c>
      <c r="H15" s="158">
        <v>240</v>
      </c>
      <c r="I15" s="158">
        <v>210</v>
      </c>
      <c r="J15" s="158">
        <v>840</v>
      </c>
      <c r="K15" s="200">
        <v>929469</v>
      </c>
      <c r="L15" s="200">
        <v>77</v>
      </c>
      <c r="M15" s="66">
        <v>1086754</v>
      </c>
      <c r="N15" s="66">
        <v>91</v>
      </c>
      <c r="O15" s="343" t="s">
        <v>680</v>
      </c>
    </row>
    <row r="16" spans="2:15" ht="15.75" x14ac:dyDescent="0.25">
      <c r="B16" t="str">
        <f t="shared" si="0"/>
        <v>КЛ 1000</v>
      </c>
      <c r="C16" s="646"/>
      <c r="D16" s="158">
        <v>1000</v>
      </c>
      <c r="E16" s="158">
        <v>1035</v>
      </c>
      <c r="F16" s="158">
        <v>1000</v>
      </c>
      <c r="G16" s="158">
        <v>1070</v>
      </c>
      <c r="H16" s="158">
        <v>280</v>
      </c>
      <c r="I16" s="158">
        <v>172.5</v>
      </c>
      <c r="J16" s="158">
        <v>1040</v>
      </c>
      <c r="K16" s="200">
        <v>1184443</v>
      </c>
      <c r="L16" s="200">
        <v>99</v>
      </c>
      <c r="M16" s="66">
        <v>1384875</v>
      </c>
      <c r="N16" s="66">
        <v>115</v>
      </c>
      <c r="O16" s="343" t="s">
        <v>681</v>
      </c>
    </row>
    <row r="17" spans="2:14" ht="15.75" x14ac:dyDescent="0.25">
      <c r="B17" t="str">
        <f t="shared" si="0"/>
        <v>КЛ 1250</v>
      </c>
      <c r="C17" s="646"/>
      <c r="D17" s="158">
        <v>1250</v>
      </c>
      <c r="E17" s="158">
        <v>1290</v>
      </c>
      <c r="F17" s="158">
        <v>1250</v>
      </c>
      <c r="G17" s="158">
        <v>1330</v>
      </c>
      <c r="H17" s="158">
        <v>340</v>
      </c>
      <c r="I17" s="158">
        <v>215</v>
      </c>
      <c r="J17" s="158">
        <v>1290</v>
      </c>
      <c r="K17" s="200" t="s">
        <v>651</v>
      </c>
      <c r="L17" s="200" t="s">
        <v>651</v>
      </c>
      <c r="M17" s="66" t="s">
        <v>651</v>
      </c>
      <c r="N17" s="66" t="s">
        <v>651</v>
      </c>
    </row>
    <row r="20" spans="2:14" ht="49.5" customHeight="1" x14ac:dyDescent="0.25">
      <c r="C20" s="382" t="s">
        <v>609</v>
      </c>
      <c r="D20" s="382"/>
      <c r="E20" s="382"/>
      <c r="F20" s="382"/>
      <c r="G20" s="382"/>
      <c r="H20" s="382"/>
      <c r="I20" s="382"/>
      <c r="J20" s="382"/>
    </row>
  </sheetData>
  <mergeCells count="17">
    <mergeCell ref="C20:J20"/>
    <mergeCell ref="M8:M10"/>
    <mergeCell ref="N8:N10"/>
    <mergeCell ref="K8:K10"/>
    <mergeCell ref="L8:L10"/>
    <mergeCell ref="C12:C17"/>
    <mergeCell ref="C9:C10"/>
    <mergeCell ref="K7:L7"/>
    <mergeCell ref="C5:J6"/>
    <mergeCell ref="C8:J8"/>
    <mergeCell ref="D9:D10"/>
    <mergeCell ref="E9:E10"/>
    <mergeCell ref="F9:F10"/>
    <mergeCell ref="G9:G10"/>
    <mergeCell ref="H9:H10"/>
    <mergeCell ref="I9:I10"/>
    <mergeCell ref="J9:J10"/>
  </mergeCells>
  <pageMargins left="0.70866141732283472" right="0.70866141732283472" top="0.74803149606299213" bottom="0.74803149606299213" header="0.31496062992125984" footer="0.31496062992125984"/>
  <pageSetup paperSize="9" scale="72" orientation="landscape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A9D7-4CCE-40DD-B1CA-DB67E3D3D068}">
  <sheetPr>
    <tabColor rgb="FF00B0F0"/>
    <pageSetUpPr fitToPage="1"/>
  </sheetPr>
  <dimension ref="B1:J30"/>
  <sheetViews>
    <sheetView showGridLines="0" zoomScaleNormal="100" workbookViewId="0">
      <selection activeCell="P3" sqref="P3"/>
    </sheetView>
  </sheetViews>
  <sheetFormatPr defaultRowHeight="15" x14ac:dyDescent="0.25"/>
  <cols>
    <col min="3" max="3" width="19.7109375" customWidth="1"/>
    <col min="4" max="4" width="15" customWidth="1"/>
    <col min="5" max="5" width="11.42578125" customWidth="1"/>
    <col min="6" max="7" width="13.140625" customWidth="1"/>
    <col min="8" max="8" width="14.42578125" customWidth="1"/>
    <col min="9" max="9" width="13.42578125" customWidth="1"/>
    <col min="10" max="10" width="54.7109375" customWidth="1"/>
  </cols>
  <sheetData>
    <row r="1" spans="2:10" ht="15.75" x14ac:dyDescent="0.25">
      <c r="H1" s="327"/>
      <c r="I1" s="328" t="s">
        <v>333</v>
      </c>
    </row>
    <row r="2" spans="2:10" ht="15.75" x14ac:dyDescent="0.25">
      <c r="H2" s="327"/>
      <c r="I2" s="328">
        <v>12000</v>
      </c>
    </row>
    <row r="5" spans="2:10" ht="15.75" thickBot="1" x14ac:dyDescent="0.3">
      <c r="C5" s="629" t="s">
        <v>583</v>
      </c>
      <c r="D5" s="629"/>
      <c r="E5" s="629"/>
    </row>
    <row r="6" spans="2:10" x14ac:dyDescent="0.25">
      <c r="C6" s="629"/>
      <c r="D6" s="629"/>
      <c r="E6" s="629"/>
      <c r="H6" s="185"/>
      <c r="I6" s="186"/>
    </row>
    <row r="7" spans="2:10" ht="16.5" thickBot="1" x14ac:dyDescent="0.3">
      <c r="F7" s="373" t="s">
        <v>612</v>
      </c>
      <c r="G7" s="482"/>
      <c r="H7" s="187"/>
      <c r="I7" s="188"/>
    </row>
    <row r="8" spans="2:10" x14ac:dyDescent="0.25">
      <c r="C8" s="647" t="s">
        <v>530</v>
      </c>
      <c r="D8" s="647"/>
      <c r="E8" s="647"/>
      <c r="F8" s="578" t="s">
        <v>332</v>
      </c>
      <c r="G8" s="561" t="s">
        <v>331</v>
      </c>
      <c r="H8" s="571" t="s">
        <v>332</v>
      </c>
      <c r="I8" s="538" t="s">
        <v>331</v>
      </c>
    </row>
    <row r="9" spans="2:10" x14ac:dyDescent="0.25">
      <c r="C9" s="646" t="s">
        <v>270</v>
      </c>
      <c r="D9" s="646" t="s">
        <v>245</v>
      </c>
      <c r="E9" s="646"/>
      <c r="F9" s="453"/>
      <c r="G9" s="562"/>
      <c r="H9" s="451"/>
      <c r="I9" s="539"/>
    </row>
    <row r="10" spans="2:10" x14ac:dyDescent="0.25">
      <c r="C10" s="646"/>
      <c r="D10" s="159" t="s">
        <v>272</v>
      </c>
      <c r="E10" s="159" t="s">
        <v>273</v>
      </c>
      <c r="F10" s="524"/>
      <c r="G10" s="563"/>
      <c r="H10" s="572"/>
      <c r="I10" s="540"/>
    </row>
    <row r="11" spans="2:10" ht="15.75" x14ac:dyDescent="0.25">
      <c r="C11" s="159"/>
      <c r="D11" s="159"/>
      <c r="E11" s="166"/>
      <c r="F11" s="165"/>
      <c r="G11" s="165"/>
      <c r="H11" s="165">
        <v>5</v>
      </c>
      <c r="I11" s="165">
        <v>6</v>
      </c>
    </row>
    <row r="12" spans="2:10" ht="15" customHeight="1" x14ac:dyDescent="0.25">
      <c r="B12" t="str">
        <f>"ЛД"&amp;" "&amp;D12</f>
        <v>ЛД 400х400</v>
      </c>
      <c r="C12" s="622" t="s">
        <v>567</v>
      </c>
      <c r="D12" s="158" t="s">
        <v>497</v>
      </c>
      <c r="E12" s="167" t="s">
        <v>568</v>
      </c>
      <c r="F12" s="200" t="s">
        <v>651</v>
      </c>
      <c r="G12" s="200" t="s">
        <v>651</v>
      </c>
      <c r="H12" s="66" t="s">
        <v>651</v>
      </c>
      <c r="I12" s="66" t="s">
        <v>651</v>
      </c>
    </row>
    <row r="13" spans="2:10" ht="15.75" x14ac:dyDescent="0.25">
      <c r="B13" t="str">
        <f t="shared" ref="B13:B27" si="0">"ЛД"&amp;" "&amp;D13</f>
        <v>ЛД 600х600</v>
      </c>
      <c r="C13" s="622"/>
      <c r="D13" s="158" t="s">
        <v>337</v>
      </c>
      <c r="E13" s="167" t="s">
        <v>568</v>
      </c>
      <c r="F13" s="200" t="s">
        <v>651</v>
      </c>
      <c r="G13" s="200" t="s">
        <v>651</v>
      </c>
      <c r="H13" s="66" t="s">
        <v>651</v>
      </c>
      <c r="I13" s="66" t="s">
        <v>651</v>
      </c>
    </row>
    <row r="14" spans="2:10" ht="15.75" x14ac:dyDescent="0.25">
      <c r="B14" t="str">
        <f t="shared" si="0"/>
        <v>ЛД 800х800</v>
      </c>
      <c r="C14" s="622"/>
      <c r="D14" s="158" t="s">
        <v>502</v>
      </c>
      <c r="E14" s="167" t="s">
        <v>568</v>
      </c>
      <c r="F14" s="200" t="s">
        <v>651</v>
      </c>
      <c r="G14" s="200" t="s">
        <v>651</v>
      </c>
      <c r="H14" s="66" t="s">
        <v>651</v>
      </c>
      <c r="I14" s="66" t="s">
        <v>651</v>
      </c>
    </row>
    <row r="15" spans="2:10" ht="15.75" x14ac:dyDescent="0.25">
      <c r="B15" t="str">
        <f t="shared" si="0"/>
        <v>ЛД 1000х1000</v>
      </c>
      <c r="C15" s="622"/>
      <c r="D15" s="158" t="s">
        <v>503</v>
      </c>
      <c r="E15" s="167" t="s">
        <v>568</v>
      </c>
      <c r="F15" s="200">
        <v>20231422</v>
      </c>
      <c r="G15" s="200">
        <v>1686</v>
      </c>
      <c r="H15" s="66">
        <v>23654994</v>
      </c>
      <c r="I15" s="66">
        <v>1971</v>
      </c>
      <c r="J15" s="343" t="s">
        <v>809</v>
      </c>
    </row>
    <row r="16" spans="2:10" ht="15" customHeight="1" x14ac:dyDescent="0.25">
      <c r="B16" t="str">
        <f t="shared" si="0"/>
        <v>ЛД 1200х1200</v>
      </c>
      <c r="C16" s="622"/>
      <c r="D16" s="158" t="s">
        <v>569</v>
      </c>
      <c r="E16" s="167" t="s">
        <v>570</v>
      </c>
      <c r="F16" s="200" t="s">
        <v>651</v>
      </c>
      <c r="G16" s="200" t="s">
        <v>651</v>
      </c>
      <c r="H16" s="66" t="s">
        <v>651</v>
      </c>
      <c r="I16" s="66" t="s">
        <v>651</v>
      </c>
    </row>
    <row r="17" spans="2:10" ht="15.75" x14ac:dyDescent="0.25">
      <c r="B17" t="str">
        <f t="shared" si="0"/>
        <v>ЛД 1400х1400</v>
      </c>
      <c r="C17" s="622"/>
      <c r="D17" s="158" t="s">
        <v>571</v>
      </c>
      <c r="E17" s="167" t="s">
        <v>570</v>
      </c>
      <c r="F17" s="200" t="s">
        <v>651</v>
      </c>
      <c r="G17" s="200" t="s">
        <v>651</v>
      </c>
      <c r="H17" s="66" t="s">
        <v>651</v>
      </c>
      <c r="I17" s="66" t="s">
        <v>651</v>
      </c>
    </row>
    <row r="18" spans="2:10" ht="15.75" x14ac:dyDescent="0.25">
      <c r="B18" t="str">
        <f t="shared" si="0"/>
        <v>ЛД 1600х1600</v>
      </c>
      <c r="C18" s="622"/>
      <c r="D18" s="158" t="s">
        <v>572</v>
      </c>
      <c r="E18" s="167" t="s">
        <v>570</v>
      </c>
      <c r="F18" s="200" t="s">
        <v>651</v>
      </c>
      <c r="G18" s="200" t="s">
        <v>651</v>
      </c>
      <c r="H18" s="66" t="s">
        <v>651</v>
      </c>
      <c r="I18" s="66" t="s">
        <v>651</v>
      </c>
    </row>
    <row r="19" spans="2:10" ht="15.75" x14ac:dyDescent="0.25">
      <c r="B19" t="str">
        <f t="shared" si="0"/>
        <v>ЛД 1800х1800</v>
      </c>
      <c r="C19" s="622"/>
      <c r="D19" s="158" t="s">
        <v>573</v>
      </c>
      <c r="E19" s="167" t="s">
        <v>570</v>
      </c>
      <c r="F19" s="200" t="s">
        <v>651</v>
      </c>
      <c r="G19" s="200" t="s">
        <v>651</v>
      </c>
      <c r="H19" s="66" t="s">
        <v>651</v>
      </c>
      <c r="I19" s="66" t="s">
        <v>651</v>
      </c>
    </row>
    <row r="20" spans="2:10" ht="15.75" x14ac:dyDescent="0.25">
      <c r="B20" t="str">
        <f t="shared" si="0"/>
        <v>ЛД 2000х2000</v>
      </c>
      <c r="C20" s="622"/>
      <c r="D20" s="158" t="s">
        <v>574</v>
      </c>
      <c r="E20" s="167" t="s">
        <v>570</v>
      </c>
      <c r="F20" s="200" t="s">
        <v>651</v>
      </c>
      <c r="G20" s="200" t="s">
        <v>651</v>
      </c>
      <c r="H20" s="66" t="s">
        <v>651</v>
      </c>
      <c r="I20" s="66" t="s">
        <v>651</v>
      </c>
    </row>
    <row r="21" spans="2:10" ht="15.75" x14ac:dyDescent="0.25">
      <c r="B21" t="str">
        <f t="shared" si="0"/>
        <v>ЛД 2200х2200</v>
      </c>
      <c r="C21" s="622"/>
      <c r="D21" s="158" t="s">
        <v>575</v>
      </c>
      <c r="E21" s="167" t="s">
        <v>570</v>
      </c>
      <c r="F21" s="200" t="s">
        <v>651</v>
      </c>
      <c r="G21" s="200" t="s">
        <v>651</v>
      </c>
      <c r="H21" s="66" t="s">
        <v>651</v>
      </c>
      <c r="I21" s="66" t="s">
        <v>651</v>
      </c>
    </row>
    <row r="22" spans="2:10" ht="15.75" x14ac:dyDescent="0.25">
      <c r="B22" t="str">
        <f t="shared" si="0"/>
        <v>ЛД 2400х2400</v>
      </c>
      <c r="C22" s="622"/>
      <c r="D22" s="158" t="s">
        <v>576</v>
      </c>
      <c r="E22" s="167" t="s">
        <v>570</v>
      </c>
      <c r="F22" s="200" t="s">
        <v>651</v>
      </c>
      <c r="G22" s="200" t="s">
        <v>651</v>
      </c>
      <c r="H22" s="66" t="s">
        <v>651</v>
      </c>
      <c r="I22" s="66" t="s">
        <v>651</v>
      </c>
    </row>
    <row r="23" spans="2:10" ht="15.75" x14ac:dyDescent="0.25">
      <c r="B23" t="str">
        <f t="shared" si="0"/>
        <v>ЛД 2600х2600</v>
      </c>
      <c r="C23" s="622"/>
      <c r="D23" s="158" t="s">
        <v>577</v>
      </c>
      <c r="E23" s="167" t="s">
        <v>570</v>
      </c>
      <c r="F23" s="200" t="s">
        <v>651</v>
      </c>
      <c r="G23" s="200" t="s">
        <v>651</v>
      </c>
      <c r="H23" s="66" t="s">
        <v>651</v>
      </c>
      <c r="I23" s="66" t="s">
        <v>651</v>
      </c>
    </row>
    <row r="24" spans="2:10" ht="15.75" x14ac:dyDescent="0.25">
      <c r="B24" t="str">
        <f t="shared" si="0"/>
        <v>ЛД 1700х2800</v>
      </c>
      <c r="C24" s="622"/>
      <c r="D24" s="158" t="s">
        <v>584</v>
      </c>
      <c r="E24" s="167" t="s">
        <v>570</v>
      </c>
      <c r="F24" s="200">
        <v>24015280</v>
      </c>
      <c r="G24" s="200">
        <v>2001</v>
      </c>
      <c r="H24" s="66">
        <v>28079158</v>
      </c>
      <c r="I24" s="66">
        <v>2340</v>
      </c>
      <c r="J24" s="343" t="s">
        <v>810</v>
      </c>
    </row>
    <row r="25" spans="2:10" ht="15.75" x14ac:dyDescent="0.25">
      <c r="B25" t="str">
        <f t="shared" si="0"/>
        <v>ЛД 2200х2800</v>
      </c>
      <c r="C25" s="622"/>
      <c r="D25" s="158" t="s">
        <v>585</v>
      </c>
      <c r="E25" s="167" t="s">
        <v>570</v>
      </c>
      <c r="F25" s="200">
        <v>21656734</v>
      </c>
      <c r="G25" s="200">
        <v>1805</v>
      </c>
      <c r="H25" s="66">
        <v>25321498</v>
      </c>
      <c r="I25" s="66">
        <v>2110</v>
      </c>
      <c r="J25" s="343" t="s">
        <v>811</v>
      </c>
    </row>
    <row r="26" spans="2:10" ht="15.75" x14ac:dyDescent="0.25">
      <c r="B26" t="str">
        <f t="shared" si="0"/>
        <v>ЛД 2800х2800</v>
      </c>
      <c r="C26" s="622"/>
      <c r="D26" s="158" t="s">
        <v>578</v>
      </c>
      <c r="E26" s="167" t="s">
        <v>570</v>
      </c>
      <c r="F26" s="200" t="s">
        <v>651</v>
      </c>
      <c r="G26" s="200" t="s">
        <v>651</v>
      </c>
      <c r="H26" s="66" t="s">
        <v>651</v>
      </c>
      <c r="I26" s="66" t="s">
        <v>651</v>
      </c>
    </row>
    <row r="27" spans="2:10" ht="15.75" x14ac:dyDescent="0.25">
      <c r="B27" t="str">
        <f t="shared" si="0"/>
        <v>ЛД 3000х3000</v>
      </c>
      <c r="C27" s="622"/>
      <c r="D27" s="158" t="s">
        <v>579</v>
      </c>
      <c r="E27" s="167" t="s">
        <v>570</v>
      </c>
      <c r="F27" s="200" t="s">
        <v>651</v>
      </c>
      <c r="G27" s="200" t="s">
        <v>651</v>
      </c>
      <c r="H27" s="66" t="s">
        <v>651</v>
      </c>
      <c r="I27" s="66" t="s">
        <v>651</v>
      </c>
    </row>
    <row r="30" spans="2:10" ht="36.75" customHeight="1" x14ac:dyDescent="0.25">
      <c r="C30" s="382" t="s">
        <v>609</v>
      </c>
      <c r="D30" s="382"/>
      <c r="E30" s="382"/>
      <c r="F30" s="382"/>
      <c r="G30" s="382"/>
      <c r="H30" s="382"/>
      <c r="I30" s="382"/>
    </row>
  </sheetData>
  <autoFilter ref="C11:I27" xr:uid="{9085A9D7-4CCE-40DD-B1CA-DB67E3D3D068}"/>
  <mergeCells count="11">
    <mergeCell ref="C12:C27"/>
    <mergeCell ref="C30:I30"/>
    <mergeCell ref="H8:H10"/>
    <mergeCell ref="I8:I10"/>
    <mergeCell ref="F8:F10"/>
    <mergeCell ref="G8:G10"/>
    <mergeCell ref="F7:G7"/>
    <mergeCell ref="C5:E6"/>
    <mergeCell ref="C8:E8"/>
    <mergeCell ref="C9:C10"/>
    <mergeCell ref="D9:E9"/>
  </mergeCells>
  <pageMargins left="0.70866141732283472" right="0.70866141732283472" top="0.74803149606299213" bottom="0.74803149606299213" header="0.31496062992125984" footer="0.31496062992125984"/>
  <pageSetup paperSize="9" scale="86" orientation="landscape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8961-AC56-4752-8B7C-64BA40B429EC}">
  <sheetPr>
    <tabColor rgb="FF00B0F0"/>
    <pageSetUpPr fitToPage="1"/>
  </sheetPr>
  <dimension ref="C1:L21"/>
  <sheetViews>
    <sheetView showGridLines="0" zoomScaleNormal="100" workbookViewId="0">
      <selection activeCell="C12" sqref="C12"/>
    </sheetView>
  </sheetViews>
  <sheetFormatPr defaultRowHeight="15" x14ac:dyDescent="0.25"/>
  <cols>
    <col min="3" max="3" width="14.7109375" customWidth="1"/>
    <col min="9" max="9" width="14.42578125" customWidth="1"/>
    <col min="10" max="10" width="10.85546875" customWidth="1"/>
    <col min="11" max="11" width="11.7109375" customWidth="1"/>
    <col min="12" max="12" width="13.140625" customWidth="1"/>
  </cols>
  <sheetData>
    <row r="1" spans="3:12" ht="15.75" x14ac:dyDescent="0.25">
      <c r="K1" s="327"/>
      <c r="L1" s="328" t="s">
        <v>333</v>
      </c>
    </row>
    <row r="2" spans="3:12" ht="15.75" x14ac:dyDescent="0.25">
      <c r="K2" s="327"/>
      <c r="L2" s="328">
        <v>12000</v>
      </c>
    </row>
    <row r="5" spans="3:12" ht="15" customHeight="1" thickBot="1" x14ac:dyDescent="0.3">
      <c r="C5" s="591" t="s">
        <v>586</v>
      </c>
      <c r="D5" s="591"/>
      <c r="E5" s="591"/>
      <c r="F5" s="591"/>
      <c r="G5" s="591"/>
    </row>
    <row r="6" spans="3:12" x14ac:dyDescent="0.25">
      <c r="C6" s="591"/>
      <c r="D6" s="591"/>
      <c r="E6" s="591"/>
      <c r="F6" s="591"/>
      <c r="G6" s="591"/>
      <c r="K6" s="185"/>
      <c r="L6" s="186"/>
    </row>
    <row r="7" spans="3:12" ht="16.5" thickBot="1" x14ac:dyDescent="0.3">
      <c r="I7" s="373" t="s">
        <v>612</v>
      </c>
      <c r="J7" s="482"/>
      <c r="K7" s="187"/>
      <c r="L7" s="188"/>
    </row>
    <row r="8" spans="3:12" ht="15.75" x14ac:dyDescent="0.25">
      <c r="C8" s="648" t="s">
        <v>3</v>
      </c>
      <c r="D8" s="649"/>
      <c r="E8" s="649"/>
      <c r="F8" s="649"/>
      <c r="G8" s="649"/>
      <c r="H8" s="650" t="s">
        <v>200</v>
      </c>
      <c r="I8" s="578" t="s">
        <v>332</v>
      </c>
      <c r="J8" s="561" t="s">
        <v>331</v>
      </c>
      <c r="K8" s="571" t="s">
        <v>332</v>
      </c>
      <c r="L8" s="538" t="s">
        <v>331</v>
      </c>
    </row>
    <row r="9" spans="3:12" ht="15" customHeight="1" x14ac:dyDescent="0.25">
      <c r="C9" s="652" t="s">
        <v>1</v>
      </c>
      <c r="D9" s="652" t="s">
        <v>245</v>
      </c>
      <c r="E9" s="652"/>
      <c r="F9" s="652"/>
      <c r="G9" s="652"/>
      <c r="H9" s="650"/>
      <c r="I9" s="453"/>
      <c r="J9" s="562"/>
      <c r="K9" s="451"/>
      <c r="L9" s="539"/>
    </row>
    <row r="10" spans="3:12" x14ac:dyDescent="0.25">
      <c r="C10" s="652"/>
      <c r="D10" s="177" t="s">
        <v>532</v>
      </c>
      <c r="E10" s="177" t="s">
        <v>254</v>
      </c>
      <c r="F10" s="177" t="s">
        <v>123</v>
      </c>
      <c r="G10" s="177" t="s">
        <v>418</v>
      </c>
      <c r="H10" s="651"/>
      <c r="I10" s="524"/>
      <c r="J10" s="563"/>
      <c r="K10" s="572"/>
      <c r="L10" s="540"/>
    </row>
    <row r="11" spans="3:12" ht="15.75" x14ac:dyDescent="0.25">
      <c r="C11" s="177"/>
      <c r="D11" s="177"/>
      <c r="E11" s="177"/>
      <c r="F11" s="177"/>
      <c r="G11" s="177"/>
      <c r="H11" s="177"/>
      <c r="I11" s="165"/>
      <c r="J11" s="165"/>
      <c r="K11" s="165"/>
      <c r="L11" s="165"/>
    </row>
    <row r="12" spans="3:12" ht="15.75" x14ac:dyDescent="0.25">
      <c r="C12" s="178" t="s">
        <v>587</v>
      </c>
      <c r="D12" s="178">
        <v>100</v>
      </c>
      <c r="E12" s="178">
        <v>90</v>
      </c>
      <c r="F12" s="178">
        <v>45</v>
      </c>
      <c r="G12" s="178">
        <v>40</v>
      </c>
      <c r="H12" s="178">
        <v>0.2</v>
      </c>
      <c r="I12" s="200">
        <v>48417</v>
      </c>
      <c r="J12" s="200">
        <v>4</v>
      </c>
      <c r="K12" s="66">
        <v>56610</v>
      </c>
      <c r="L12" s="66">
        <v>5</v>
      </c>
    </row>
    <row r="13" spans="3:12" ht="15.75" x14ac:dyDescent="0.25">
      <c r="C13" s="178" t="s">
        <v>588</v>
      </c>
      <c r="D13" s="178">
        <v>125</v>
      </c>
      <c r="E13" s="178">
        <v>90</v>
      </c>
      <c r="F13" s="178">
        <v>45</v>
      </c>
      <c r="G13" s="178">
        <v>40</v>
      </c>
      <c r="H13" s="178">
        <v>0.25</v>
      </c>
      <c r="I13" s="200">
        <v>54710</v>
      </c>
      <c r="J13" s="200">
        <v>5</v>
      </c>
      <c r="K13" s="66">
        <v>63968</v>
      </c>
      <c r="L13" s="66">
        <v>5</v>
      </c>
    </row>
    <row r="14" spans="3:12" ht="15.75" x14ac:dyDescent="0.25">
      <c r="C14" s="178" t="s">
        <v>589</v>
      </c>
      <c r="D14" s="178">
        <v>160</v>
      </c>
      <c r="E14" s="178">
        <v>90</v>
      </c>
      <c r="F14" s="178">
        <v>45</v>
      </c>
      <c r="G14" s="178">
        <v>40</v>
      </c>
      <c r="H14" s="178">
        <v>0.4</v>
      </c>
      <c r="I14" s="200">
        <v>59867</v>
      </c>
      <c r="J14" s="200">
        <v>5</v>
      </c>
      <c r="K14" s="66">
        <v>69998</v>
      </c>
      <c r="L14" s="66">
        <v>6</v>
      </c>
    </row>
    <row r="15" spans="3:12" ht="15.75" x14ac:dyDescent="0.25">
      <c r="C15" s="178" t="s">
        <v>590</v>
      </c>
      <c r="D15" s="178">
        <v>200</v>
      </c>
      <c r="E15" s="178">
        <v>90</v>
      </c>
      <c r="F15" s="178">
        <v>45</v>
      </c>
      <c r="G15" s="178">
        <v>40</v>
      </c>
      <c r="H15" s="178">
        <v>0.6</v>
      </c>
      <c r="I15" s="200">
        <v>61886</v>
      </c>
      <c r="J15" s="200">
        <v>5</v>
      </c>
      <c r="K15" s="66">
        <v>72359</v>
      </c>
      <c r="L15" s="66">
        <v>6</v>
      </c>
    </row>
    <row r="16" spans="3:12" ht="15.75" x14ac:dyDescent="0.25">
      <c r="C16" s="178" t="s">
        <v>591</v>
      </c>
      <c r="D16" s="178">
        <v>250</v>
      </c>
      <c r="E16" s="178">
        <v>125</v>
      </c>
      <c r="F16" s="178">
        <v>65</v>
      </c>
      <c r="G16" s="178">
        <v>60</v>
      </c>
      <c r="H16" s="178">
        <v>0.65</v>
      </c>
      <c r="I16" s="200">
        <v>74365</v>
      </c>
      <c r="J16" s="200">
        <v>6</v>
      </c>
      <c r="K16" s="66">
        <v>86949</v>
      </c>
      <c r="L16" s="66">
        <v>7</v>
      </c>
    </row>
    <row r="17" spans="3:12" ht="15.75" x14ac:dyDescent="0.25">
      <c r="C17" s="178" t="s">
        <v>592</v>
      </c>
      <c r="D17" s="178">
        <v>315</v>
      </c>
      <c r="E17" s="178">
        <v>130</v>
      </c>
      <c r="F17" s="178">
        <v>65</v>
      </c>
      <c r="G17" s="178">
        <v>65</v>
      </c>
      <c r="H17" s="178">
        <v>0.8</v>
      </c>
      <c r="I17" s="200">
        <v>262565</v>
      </c>
      <c r="J17" s="200">
        <v>22</v>
      </c>
      <c r="K17" s="66">
        <v>306996</v>
      </c>
      <c r="L17" s="66">
        <v>26</v>
      </c>
    </row>
    <row r="21" spans="3:12" ht="36" customHeight="1" x14ac:dyDescent="0.25">
      <c r="C21" s="382" t="s">
        <v>609</v>
      </c>
      <c r="D21" s="382"/>
      <c r="E21" s="382"/>
      <c r="F21" s="382"/>
      <c r="G21" s="382"/>
      <c r="H21" s="382"/>
      <c r="I21" s="382"/>
    </row>
  </sheetData>
  <mergeCells count="11">
    <mergeCell ref="C21:I21"/>
    <mergeCell ref="I7:J7"/>
    <mergeCell ref="C9:C10"/>
    <mergeCell ref="D9:G9"/>
    <mergeCell ref="K8:K10"/>
    <mergeCell ref="L8:L10"/>
    <mergeCell ref="I8:I10"/>
    <mergeCell ref="J8:J10"/>
    <mergeCell ref="C5:G6"/>
    <mergeCell ref="C8:G8"/>
    <mergeCell ref="H8:H10"/>
  </mergeCells>
  <pageMargins left="0.70866141732283472" right="0.70866141732283472" top="0.74803149606299213" bottom="0.74803149606299213" header="0.31496062992125984" footer="0.31496062992125984"/>
  <pageSetup paperSize="9" scale="90" orientation="landscape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E2D2-1478-4E86-B1F3-0CBBD2EB3ADA}">
  <sheetPr>
    <tabColor rgb="FF00B0F0"/>
    <pageSetUpPr fitToPage="1"/>
  </sheetPr>
  <dimension ref="B1:J29"/>
  <sheetViews>
    <sheetView showGridLines="0" zoomScaleNormal="100" workbookViewId="0">
      <selection activeCell="F12" sqref="F12:I27"/>
    </sheetView>
  </sheetViews>
  <sheetFormatPr defaultRowHeight="15.75" x14ac:dyDescent="0.25"/>
  <cols>
    <col min="1" max="1" width="10.85546875" style="38" customWidth="1"/>
    <col min="2" max="2" width="7.42578125" style="38" customWidth="1"/>
    <col min="3" max="3" width="15.28515625" style="38" customWidth="1"/>
    <col min="4" max="4" width="10.7109375" style="38" customWidth="1"/>
    <col min="5" max="5" width="17" style="38" customWidth="1"/>
    <col min="6" max="7" width="12.7109375" style="72" customWidth="1"/>
    <col min="8" max="8" width="13.140625" style="72" customWidth="1"/>
    <col min="9" max="9" width="12" style="72" customWidth="1"/>
    <col min="10" max="10" width="54.7109375" style="38" customWidth="1"/>
    <col min="11" max="16384" width="9.140625" style="38"/>
  </cols>
  <sheetData>
    <row r="1" spans="2:10" x14ac:dyDescent="0.25">
      <c r="H1" s="327"/>
      <c r="I1" s="328" t="s">
        <v>333</v>
      </c>
    </row>
    <row r="2" spans="2:10" ht="33.75" customHeight="1" x14ac:dyDescent="0.25">
      <c r="H2" s="327"/>
      <c r="I2" s="328">
        <v>12000</v>
      </c>
    </row>
    <row r="5" spans="2:10" x14ac:dyDescent="0.25">
      <c r="C5" s="412" t="s">
        <v>469</v>
      </c>
      <c r="D5" s="412"/>
      <c r="E5" s="412"/>
    </row>
    <row r="6" spans="2:10" ht="16.5" thickBot="1" x14ac:dyDescent="0.3">
      <c r="C6" s="412"/>
      <c r="D6" s="412"/>
      <c r="E6" s="412"/>
    </row>
    <row r="7" spans="2:10" x14ac:dyDescent="0.25">
      <c r="H7" s="111"/>
      <c r="I7" s="112"/>
    </row>
    <row r="8" spans="2:10" ht="16.5" thickBot="1" x14ac:dyDescent="0.3">
      <c r="F8" s="373" t="s">
        <v>612</v>
      </c>
      <c r="G8" s="482"/>
      <c r="H8" s="113"/>
      <c r="I8" s="114"/>
    </row>
    <row r="9" spans="2:10" x14ac:dyDescent="0.25">
      <c r="B9" s="656" t="s">
        <v>138</v>
      </c>
      <c r="C9" s="657" t="s">
        <v>128</v>
      </c>
      <c r="D9" s="658"/>
      <c r="E9" s="659"/>
      <c r="F9" s="666" t="s">
        <v>332</v>
      </c>
      <c r="G9" s="666" t="s">
        <v>331</v>
      </c>
      <c r="H9" s="653" t="s">
        <v>332</v>
      </c>
      <c r="I9" s="653" t="s">
        <v>331</v>
      </c>
    </row>
    <row r="10" spans="2:10" x14ac:dyDescent="0.25">
      <c r="B10" s="656"/>
      <c r="C10" s="660"/>
      <c r="D10" s="661"/>
      <c r="E10" s="662"/>
      <c r="F10" s="667"/>
      <c r="G10" s="667"/>
      <c r="H10" s="654"/>
      <c r="I10" s="654"/>
    </row>
    <row r="11" spans="2:10" ht="16.5" thickBot="1" x14ac:dyDescent="0.3">
      <c r="B11" s="656"/>
      <c r="C11" s="663"/>
      <c r="D11" s="664"/>
      <c r="E11" s="665"/>
      <c r="F11" s="668"/>
      <c r="G11" s="668"/>
      <c r="H11" s="655"/>
      <c r="I11" s="655"/>
    </row>
    <row r="12" spans="2:10" ht="15.75" customHeight="1" x14ac:dyDescent="0.25">
      <c r="B12" s="61">
        <v>1</v>
      </c>
      <c r="C12" s="132">
        <v>250</v>
      </c>
      <c r="D12" s="104" t="s">
        <v>131</v>
      </c>
      <c r="E12" s="104">
        <v>250</v>
      </c>
      <c r="F12" s="200">
        <v>98207</v>
      </c>
      <c r="G12" s="203">
        <v>8</v>
      </c>
      <c r="H12" s="115">
        <v>114826</v>
      </c>
      <c r="I12" s="116">
        <v>10</v>
      </c>
      <c r="J12" s="340" t="s">
        <v>654</v>
      </c>
    </row>
    <row r="13" spans="2:10" x14ac:dyDescent="0.25">
      <c r="B13" s="61">
        <f>B12+1</f>
        <v>2</v>
      </c>
      <c r="C13" s="123">
        <v>300</v>
      </c>
      <c r="D13" s="62" t="s">
        <v>131</v>
      </c>
      <c r="E13" s="62">
        <v>300</v>
      </c>
      <c r="F13" s="200">
        <v>113212</v>
      </c>
      <c r="G13" s="203">
        <v>9</v>
      </c>
      <c r="H13" s="115">
        <v>132370</v>
      </c>
      <c r="I13" s="116">
        <v>11</v>
      </c>
    </row>
    <row r="14" spans="2:10" x14ac:dyDescent="0.25">
      <c r="B14" s="61">
        <f t="shared" ref="B14:B27" si="0">B13+1</f>
        <v>3</v>
      </c>
      <c r="C14" s="123">
        <v>350</v>
      </c>
      <c r="D14" s="62" t="s">
        <v>131</v>
      </c>
      <c r="E14" s="62">
        <v>350</v>
      </c>
      <c r="F14" s="200">
        <v>130280</v>
      </c>
      <c r="G14" s="203">
        <v>11</v>
      </c>
      <c r="H14" s="115">
        <v>152326</v>
      </c>
      <c r="I14" s="116">
        <v>13</v>
      </c>
    </row>
    <row r="15" spans="2:10" x14ac:dyDescent="0.25">
      <c r="B15" s="61">
        <f t="shared" si="0"/>
        <v>4</v>
      </c>
      <c r="C15" s="123">
        <v>400</v>
      </c>
      <c r="D15" s="62" t="s">
        <v>131</v>
      </c>
      <c r="E15" s="62">
        <v>400</v>
      </c>
      <c r="F15" s="200">
        <v>152967</v>
      </c>
      <c r="G15" s="203">
        <v>13</v>
      </c>
      <c r="H15" s="115">
        <v>178852</v>
      </c>
      <c r="I15" s="116">
        <v>15</v>
      </c>
    </row>
    <row r="16" spans="2:10" x14ac:dyDescent="0.25">
      <c r="B16" s="61">
        <f t="shared" si="0"/>
        <v>5</v>
      </c>
      <c r="C16" s="123">
        <v>450</v>
      </c>
      <c r="D16" s="62" t="s">
        <v>131</v>
      </c>
      <c r="E16" s="62">
        <v>450</v>
      </c>
      <c r="F16" s="200">
        <v>165833</v>
      </c>
      <c r="G16" s="203">
        <v>14</v>
      </c>
      <c r="H16" s="115">
        <v>193895</v>
      </c>
      <c r="I16" s="116">
        <v>16</v>
      </c>
    </row>
    <row r="17" spans="2:10" x14ac:dyDescent="0.25">
      <c r="B17" s="61">
        <f t="shared" si="0"/>
        <v>6</v>
      </c>
      <c r="C17" s="123">
        <v>500</v>
      </c>
      <c r="D17" s="62" t="s">
        <v>131</v>
      </c>
      <c r="E17" s="62">
        <v>500</v>
      </c>
      <c r="F17" s="200">
        <v>191762</v>
      </c>
      <c r="G17" s="203">
        <v>16</v>
      </c>
      <c r="H17" s="115">
        <v>224212</v>
      </c>
      <c r="I17" s="116">
        <v>19</v>
      </c>
    </row>
    <row r="18" spans="2:10" x14ac:dyDescent="0.25">
      <c r="B18" s="61">
        <f t="shared" si="0"/>
        <v>7</v>
      </c>
      <c r="C18" s="123">
        <v>550</v>
      </c>
      <c r="D18" s="62" t="s">
        <v>131</v>
      </c>
      <c r="E18" s="62">
        <v>550</v>
      </c>
      <c r="F18" s="200">
        <v>209461</v>
      </c>
      <c r="G18" s="203">
        <v>17</v>
      </c>
      <c r="H18" s="115">
        <v>244906</v>
      </c>
      <c r="I18" s="116">
        <v>20</v>
      </c>
    </row>
    <row r="19" spans="2:10" x14ac:dyDescent="0.25">
      <c r="B19" s="61">
        <f t="shared" si="0"/>
        <v>8</v>
      </c>
      <c r="C19" s="123">
        <v>600</v>
      </c>
      <c r="D19" s="62" t="s">
        <v>131</v>
      </c>
      <c r="E19" s="62">
        <v>600</v>
      </c>
      <c r="F19" s="200">
        <v>268520</v>
      </c>
      <c r="G19" s="203">
        <v>22</v>
      </c>
      <c r="H19" s="115">
        <v>313960</v>
      </c>
      <c r="I19" s="116">
        <v>26</v>
      </c>
    </row>
    <row r="20" spans="2:10" x14ac:dyDescent="0.25">
      <c r="B20" s="61">
        <f t="shared" si="0"/>
        <v>9</v>
      </c>
      <c r="C20" s="123">
        <v>650</v>
      </c>
      <c r="D20" s="62" t="s">
        <v>131</v>
      </c>
      <c r="E20" s="62">
        <v>650</v>
      </c>
      <c r="F20" s="200">
        <v>310291</v>
      </c>
      <c r="G20" s="203">
        <v>26</v>
      </c>
      <c r="H20" s="115">
        <v>362799</v>
      </c>
      <c r="I20" s="116">
        <v>30</v>
      </c>
    </row>
    <row r="21" spans="2:10" x14ac:dyDescent="0.25">
      <c r="B21" s="61">
        <f t="shared" si="0"/>
        <v>10</v>
      </c>
      <c r="C21" s="123">
        <v>700</v>
      </c>
      <c r="D21" s="62" t="s">
        <v>131</v>
      </c>
      <c r="E21" s="62">
        <v>700</v>
      </c>
      <c r="F21" s="200">
        <v>323090</v>
      </c>
      <c r="G21" s="203">
        <v>27</v>
      </c>
      <c r="H21" s="115">
        <v>377763</v>
      </c>
      <c r="I21" s="116">
        <v>31</v>
      </c>
      <c r="J21" s="340" t="s">
        <v>655</v>
      </c>
    </row>
    <row r="22" spans="2:10" x14ac:dyDescent="0.25">
      <c r="B22" s="61">
        <f t="shared" si="0"/>
        <v>11</v>
      </c>
      <c r="C22" s="123">
        <v>750</v>
      </c>
      <c r="D22" s="62" t="s">
        <v>131</v>
      </c>
      <c r="E22" s="62">
        <v>750</v>
      </c>
      <c r="F22" s="200">
        <v>353377</v>
      </c>
      <c r="G22" s="203">
        <v>29</v>
      </c>
      <c r="H22" s="115">
        <v>413176</v>
      </c>
      <c r="I22" s="116">
        <v>34</v>
      </c>
      <c r="J22" s="340" t="s">
        <v>656</v>
      </c>
    </row>
    <row r="23" spans="2:10" x14ac:dyDescent="0.25">
      <c r="B23" s="61">
        <f t="shared" si="0"/>
        <v>12</v>
      </c>
      <c r="C23" s="123">
        <v>800</v>
      </c>
      <c r="D23" s="62" t="s">
        <v>131</v>
      </c>
      <c r="E23" s="62">
        <v>800</v>
      </c>
      <c r="F23" s="200">
        <v>391848</v>
      </c>
      <c r="G23" s="203">
        <v>33</v>
      </c>
      <c r="H23" s="115">
        <v>458157</v>
      </c>
      <c r="I23" s="116">
        <v>38</v>
      </c>
      <c r="J23" s="340" t="s">
        <v>657</v>
      </c>
    </row>
    <row r="24" spans="2:10" x14ac:dyDescent="0.25">
      <c r="B24" s="61">
        <f t="shared" si="0"/>
        <v>13</v>
      </c>
      <c r="C24" s="123">
        <v>850</v>
      </c>
      <c r="D24" s="62" t="s">
        <v>131</v>
      </c>
      <c r="E24" s="62">
        <v>850</v>
      </c>
      <c r="F24" s="200">
        <v>426945</v>
      </c>
      <c r="G24" s="203">
        <v>36</v>
      </c>
      <c r="H24" s="115">
        <v>499193</v>
      </c>
      <c r="I24" s="116">
        <v>42</v>
      </c>
      <c r="J24" s="340" t="s">
        <v>658</v>
      </c>
    </row>
    <row r="25" spans="2:10" x14ac:dyDescent="0.25">
      <c r="B25" s="61">
        <f t="shared" si="0"/>
        <v>14</v>
      </c>
      <c r="C25" s="123">
        <v>900</v>
      </c>
      <c r="D25" s="62" t="s">
        <v>131</v>
      </c>
      <c r="E25" s="62">
        <v>900</v>
      </c>
      <c r="F25" s="200">
        <v>476366</v>
      </c>
      <c r="G25" s="203">
        <v>40</v>
      </c>
      <c r="H25" s="115">
        <v>556977</v>
      </c>
      <c r="I25" s="116">
        <v>46</v>
      </c>
      <c r="J25" s="340" t="s">
        <v>659</v>
      </c>
    </row>
    <row r="26" spans="2:10" x14ac:dyDescent="0.25">
      <c r="B26" s="61">
        <f t="shared" si="0"/>
        <v>15</v>
      </c>
      <c r="C26" s="123">
        <v>950</v>
      </c>
      <c r="D26" s="62" t="s">
        <v>131</v>
      </c>
      <c r="E26" s="62">
        <v>950</v>
      </c>
      <c r="F26" s="200">
        <v>512479</v>
      </c>
      <c r="G26" s="203">
        <v>43</v>
      </c>
      <c r="H26" s="115">
        <v>599201</v>
      </c>
      <c r="I26" s="116">
        <v>50</v>
      </c>
      <c r="J26" s="340" t="s">
        <v>660</v>
      </c>
    </row>
    <row r="27" spans="2:10" ht="16.5" thickBot="1" x14ac:dyDescent="0.3">
      <c r="B27" s="61">
        <f t="shared" si="0"/>
        <v>16</v>
      </c>
      <c r="C27" s="133">
        <v>1000</v>
      </c>
      <c r="D27" s="117" t="s">
        <v>131</v>
      </c>
      <c r="E27" s="117">
        <v>1000</v>
      </c>
      <c r="F27" s="200">
        <v>558748</v>
      </c>
      <c r="G27" s="203">
        <v>47</v>
      </c>
      <c r="H27" s="115">
        <v>653299</v>
      </c>
      <c r="I27" s="116">
        <v>54</v>
      </c>
      <c r="J27" s="340" t="s">
        <v>661</v>
      </c>
    </row>
    <row r="29" spans="2:10" ht="33" customHeight="1" x14ac:dyDescent="0.25">
      <c r="C29" s="382" t="s">
        <v>609</v>
      </c>
      <c r="D29" s="382"/>
      <c r="E29" s="382"/>
      <c r="F29" s="382"/>
      <c r="G29" s="382"/>
      <c r="H29" s="382"/>
      <c r="I29" s="382"/>
    </row>
  </sheetData>
  <mergeCells count="9">
    <mergeCell ref="C29:I29"/>
    <mergeCell ref="I9:I11"/>
    <mergeCell ref="F8:G8"/>
    <mergeCell ref="B9:B11"/>
    <mergeCell ref="C5:E6"/>
    <mergeCell ref="C9:E11"/>
    <mergeCell ref="H9:H11"/>
    <mergeCell ref="F9:F11"/>
    <mergeCell ref="G9:G11"/>
  </mergeCells>
  <pageMargins left="0.70866141732283472" right="0.70866141732283472" top="0.74803149606299213" bottom="0.74803149606299213" header="0.31496062992125984" footer="0.31496062992125984"/>
  <pageSetup paperSize="9" scale="95" orientation="landscape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15FD-620F-454E-831B-F0A0947E5F82}">
  <sheetPr>
    <tabColor rgb="FF00B0F0"/>
  </sheetPr>
  <dimension ref="C1:T86"/>
  <sheetViews>
    <sheetView showGridLines="0" zoomScaleNormal="100" workbookViewId="0">
      <selection activeCell="Q15" sqref="Q15:T78"/>
    </sheetView>
  </sheetViews>
  <sheetFormatPr defaultRowHeight="15.75" x14ac:dyDescent="0.25"/>
  <cols>
    <col min="1" max="1" width="9.140625" style="38"/>
    <col min="2" max="2" width="10.28515625" style="38" customWidth="1"/>
    <col min="3" max="5" width="0" style="38" hidden="1" customWidth="1"/>
    <col min="6" max="7" width="16.5703125" style="38" hidden="1" customWidth="1"/>
    <col min="8" max="16" width="9.140625" style="38"/>
    <col min="17" max="18" width="11.5703125" style="72" customWidth="1"/>
    <col min="19" max="20" width="12.7109375" style="72" customWidth="1"/>
    <col min="21" max="16384" width="9.140625" style="38"/>
  </cols>
  <sheetData>
    <row r="1" spans="3:20" ht="15" customHeight="1" x14ac:dyDescent="0.25">
      <c r="S1" s="332"/>
      <c r="T1" s="330" t="s">
        <v>333</v>
      </c>
    </row>
    <row r="2" spans="3:20" ht="15" customHeight="1" x14ac:dyDescent="0.25">
      <c r="S2" s="332"/>
      <c r="T2" s="336">
        <v>12000</v>
      </c>
    </row>
    <row r="3" spans="3:20" ht="15" customHeight="1" x14ac:dyDescent="0.25"/>
    <row r="4" spans="3:20" ht="15" customHeight="1" x14ac:dyDescent="0.25"/>
    <row r="5" spans="3:20" ht="13.5" customHeight="1" x14ac:dyDescent="0.25"/>
    <row r="7" spans="3:20" ht="16.5" thickBot="1" x14ac:dyDescent="0.3"/>
    <row r="8" spans="3:20" ht="16.5" thickBot="1" x14ac:dyDescent="0.3">
      <c r="C8" s="669" t="s">
        <v>133</v>
      </c>
      <c r="D8" s="670"/>
      <c r="E8" s="670"/>
      <c r="F8" s="671"/>
      <c r="G8" s="63"/>
      <c r="M8" s="232" t="s">
        <v>133</v>
      </c>
      <c r="N8" s="233"/>
      <c r="O8" s="232"/>
      <c r="P8" s="232"/>
    </row>
    <row r="9" spans="3:20" ht="16.5" thickBot="1" x14ac:dyDescent="0.3">
      <c r="S9" s="543"/>
      <c r="T9" s="544"/>
    </row>
    <row r="10" spans="3:20" ht="15" customHeight="1" thickBot="1" x14ac:dyDescent="0.3">
      <c r="C10" s="672" t="s">
        <v>134</v>
      </c>
      <c r="D10" s="672"/>
      <c r="E10" s="672"/>
      <c r="F10" s="673" t="s">
        <v>135</v>
      </c>
      <c r="G10" s="100"/>
      <c r="Q10" s="373" t="s">
        <v>612</v>
      </c>
      <c r="R10" s="482"/>
      <c r="S10" s="545"/>
      <c r="T10" s="546"/>
    </row>
    <row r="11" spans="3:20" ht="15" customHeight="1" x14ac:dyDescent="0.25">
      <c r="C11" s="656"/>
      <c r="D11" s="656"/>
      <c r="E11" s="656"/>
      <c r="F11" s="674"/>
      <c r="G11" s="100"/>
      <c r="M11" s="684" t="s">
        <v>138</v>
      </c>
      <c r="N11" s="678" t="s">
        <v>134</v>
      </c>
      <c r="O11" s="679"/>
      <c r="P11" s="680"/>
      <c r="Q11" s="666" t="s">
        <v>332</v>
      </c>
      <c r="R11" s="690" t="s">
        <v>331</v>
      </c>
      <c r="S11" s="653" t="s">
        <v>332</v>
      </c>
      <c r="T11" s="687" t="s">
        <v>331</v>
      </c>
    </row>
    <row r="12" spans="3:20" ht="15" customHeight="1" x14ac:dyDescent="0.25">
      <c r="C12" s="676" t="s">
        <v>136</v>
      </c>
      <c r="D12" s="676" t="s">
        <v>131</v>
      </c>
      <c r="E12" s="676" t="s">
        <v>116</v>
      </c>
      <c r="F12" s="674"/>
      <c r="G12" s="100"/>
      <c r="M12" s="685"/>
      <c r="N12" s="681"/>
      <c r="O12" s="682"/>
      <c r="P12" s="683"/>
      <c r="Q12" s="667"/>
      <c r="R12" s="691"/>
      <c r="S12" s="654"/>
      <c r="T12" s="688"/>
    </row>
    <row r="13" spans="3:20" ht="15.75" customHeight="1" thickBot="1" x14ac:dyDescent="0.3">
      <c r="C13" s="677"/>
      <c r="D13" s="677"/>
      <c r="E13" s="677"/>
      <c r="F13" s="675"/>
      <c r="G13" s="100"/>
      <c r="M13" s="686"/>
      <c r="N13" s="234" t="s">
        <v>136</v>
      </c>
      <c r="O13" s="234" t="s">
        <v>131</v>
      </c>
      <c r="P13" s="234" t="s">
        <v>116</v>
      </c>
      <c r="Q13" s="668"/>
      <c r="R13" s="692"/>
      <c r="S13" s="655"/>
      <c r="T13" s="689"/>
    </row>
    <row r="14" spans="3:20" ht="15.75" customHeight="1" x14ac:dyDescent="0.25">
      <c r="C14" s="134"/>
      <c r="D14" s="134"/>
      <c r="E14" s="134"/>
      <c r="F14" s="135"/>
      <c r="G14" s="100"/>
      <c r="M14" s="129"/>
      <c r="N14" s="129"/>
      <c r="O14" s="129"/>
      <c r="P14" s="129"/>
      <c r="Q14" s="198"/>
      <c r="R14" s="198"/>
      <c r="S14" s="198"/>
      <c r="T14" s="198"/>
    </row>
    <row r="15" spans="3:20" x14ac:dyDescent="0.25">
      <c r="C15" s="106">
        <v>300</v>
      </c>
      <c r="D15" s="106" t="s">
        <v>131</v>
      </c>
      <c r="E15" s="106">
        <v>200</v>
      </c>
      <c r="F15" s="85"/>
      <c r="M15" s="61">
        <v>1</v>
      </c>
      <c r="N15" s="106">
        <v>300</v>
      </c>
      <c r="O15" s="106" t="s">
        <v>131</v>
      </c>
      <c r="P15" s="106">
        <v>300</v>
      </c>
      <c r="Q15" s="200">
        <v>140898</v>
      </c>
      <c r="R15" s="203">
        <v>12</v>
      </c>
      <c r="S15" s="115">
        <v>164741</v>
      </c>
      <c r="T15" s="116">
        <v>14</v>
      </c>
    </row>
    <row r="16" spans="3:20" x14ac:dyDescent="0.25">
      <c r="C16" s="106">
        <v>300</v>
      </c>
      <c r="D16" s="106" t="s">
        <v>131</v>
      </c>
      <c r="E16" s="106">
        <v>300</v>
      </c>
      <c r="F16" s="85"/>
      <c r="M16" s="61">
        <f>M15+1</f>
        <v>2</v>
      </c>
      <c r="N16" s="106">
        <v>300</v>
      </c>
      <c r="O16" s="106" t="s">
        <v>131</v>
      </c>
      <c r="P16" s="106">
        <v>400</v>
      </c>
      <c r="Q16" s="200">
        <v>166213</v>
      </c>
      <c r="R16" s="203">
        <v>14</v>
      </c>
      <c r="S16" s="115">
        <v>194339</v>
      </c>
      <c r="T16" s="116">
        <v>16</v>
      </c>
    </row>
    <row r="17" spans="3:20" x14ac:dyDescent="0.25">
      <c r="C17" s="106">
        <v>300</v>
      </c>
      <c r="D17" s="106" t="s">
        <v>131</v>
      </c>
      <c r="E17" s="106">
        <v>400</v>
      </c>
      <c r="F17" s="85"/>
      <c r="M17" s="61">
        <f t="shared" ref="M17:M78" si="0">M16+1</f>
        <v>3</v>
      </c>
      <c r="N17" s="106">
        <v>300</v>
      </c>
      <c r="O17" s="106" t="s">
        <v>131</v>
      </c>
      <c r="P17" s="106">
        <v>500</v>
      </c>
      <c r="Q17" s="200">
        <v>183843</v>
      </c>
      <c r="R17" s="203">
        <v>15</v>
      </c>
      <c r="S17" s="115">
        <v>214953</v>
      </c>
      <c r="T17" s="116">
        <v>18</v>
      </c>
    </row>
    <row r="18" spans="3:20" x14ac:dyDescent="0.25">
      <c r="C18" s="106">
        <v>300</v>
      </c>
      <c r="D18" s="106" t="s">
        <v>131</v>
      </c>
      <c r="E18" s="106">
        <v>500</v>
      </c>
      <c r="F18" s="85"/>
      <c r="M18" s="61">
        <f t="shared" si="0"/>
        <v>4</v>
      </c>
      <c r="N18" s="106">
        <v>300</v>
      </c>
      <c r="O18" s="106" t="s">
        <v>131</v>
      </c>
      <c r="P18" s="106">
        <v>600</v>
      </c>
      <c r="Q18" s="200">
        <v>204982</v>
      </c>
      <c r="R18" s="203">
        <v>17</v>
      </c>
      <c r="S18" s="115">
        <v>239669</v>
      </c>
      <c r="T18" s="116">
        <v>20</v>
      </c>
    </row>
    <row r="19" spans="3:20" x14ac:dyDescent="0.25">
      <c r="C19" s="106">
        <v>300</v>
      </c>
      <c r="D19" s="106" t="s">
        <v>131</v>
      </c>
      <c r="E19" s="106">
        <v>600</v>
      </c>
      <c r="F19" s="85"/>
      <c r="M19" s="61">
        <f t="shared" si="0"/>
        <v>5</v>
      </c>
      <c r="N19" s="106">
        <v>300</v>
      </c>
      <c r="O19" s="106" t="s">
        <v>131</v>
      </c>
      <c r="P19" s="106">
        <v>700</v>
      </c>
      <c r="Q19" s="200">
        <v>226745</v>
      </c>
      <c r="R19" s="203">
        <v>19</v>
      </c>
      <c r="S19" s="115">
        <v>265115</v>
      </c>
      <c r="T19" s="116">
        <v>22</v>
      </c>
    </row>
    <row r="20" spans="3:20" x14ac:dyDescent="0.25">
      <c r="C20" s="106">
        <v>300</v>
      </c>
      <c r="D20" s="106" t="s">
        <v>131</v>
      </c>
      <c r="E20" s="106">
        <v>700</v>
      </c>
      <c r="F20" s="85"/>
      <c r="M20" s="61">
        <f t="shared" si="0"/>
        <v>6</v>
      </c>
      <c r="N20" s="106">
        <v>300</v>
      </c>
      <c r="O20" s="106" t="s">
        <v>131</v>
      </c>
      <c r="P20" s="106">
        <v>800</v>
      </c>
      <c r="Q20" s="200">
        <v>247909</v>
      </c>
      <c r="R20" s="203">
        <v>21</v>
      </c>
      <c r="S20" s="115">
        <v>289860</v>
      </c>
      <c r="T20" s="116">
        <v>24</v>
      </c>
    </row>
    <row r="21" spans="3:20" x14ac:dyDescent="0.25">
      <c r="C21" s="106">
        <v>300</v>
      </c>
      <c r="D21" s="106" t="s">
        <v>131</v>
      </c>
      <c r="E21" s="106">
        <v>800</v>
      </c>
      <c r="F21" s="85"/>
      <c r="M21" s="61">
        <f t="shared" si="0"/>
        <v>7</v>
      </c>
      <c r="N21" s="106">
        <v>300</v>
      </c>
      <c r="O21" s="106" t="s">
        <v>131</v>
      </c>
      <c r="P21" s="106">
        <v>900</v>
      </c>
      <c r="Q21" s="200">
        <v>265514</v>
      </c>
      <c r="R21" s="203">
        <v>22</v>
      </c>
      <c r="S21" s="115">
        <v>310445</v>
      </c>
      <c r="T21" s="116">
        <v>26</v>
      </c>
    </row>
    <row r="22" spans="3:20" x14ac:dyDescent="0.25">
      <c r="C22" s="106">
        <v>300</v>
      </c>
      <c r="D22" s="106" t="s">
        <v>131</v>
      </c>
      <c r="E22" s="106">
        <v>900</v>
      </c>
      <c r="F22" s="85"/>
      <c r="M22" s="61">
        <f t="shared" si="0"/>
        <v>8</v>
      </c>
      <c r="N22" s="106">
        <v>300</v>
      </c>
      <c r="O22" s="106" t="s">
        <v>131</v>
      </c>
      <c r="P22" s="106">
        <v>1000</v>
      </c>
      <c r="Q22" s="200">
        <v>290957</v>
      </c>
      <c r="R22" s="203">
        <v>24</v>
      </c>
      <c r="S22" s="115">
        <v>340193</v>
      </c>
      <c r="T22" s="116">
        <v>28</v>
      </c>
    </row>
    <row r="23" spans="3:20" x14ac:dyDescent="0.25">
      <c r="C23" s="106">
        <v>300</v>
      </c>
      <c r="D23" s="106" t="s">
        <v>131</v>
      </c>
      <c r="E23" s="106">
        <v>1000</v>
      </c>
      <c r="F23" s="85"/>
      <c r="M23" s="61">
        <f t="shared" si="0"/>
        <v>9</v>
      </c>
      <c r="N23" s="106">
        <v>400</v>
      </c>
      <c r="O23" s="106" t="s">
        <v>131</v>
      </c>
      <c r="P23" s="106">
        <v>300</v>
      </c>
      <c r="Q23" s="200">
        <v>153770</v>
      </c>
      <c r="R23" s="203">
        <v>13</v>
      </c>
      <c r="S23" s="115">
        <v>179790</v>
      </c>
      <c r="T23" s="116">
        <v>15</v>
      </c>
    </row>
    <row r="24" spans="3:20" x14ac:dyDescent="0.25">
      <c r="C24" s="106">
        <v>400</v>
      </c>
      <c r="D24" s="106" t="s">
        <v>131</v>
      </c>
      <c r="E24" s="106">
        <v>200</v>
      </c>
      <c r="F24" s="85"/>
      <c r="M24" s="61">
        <f t="shared" si="0"/>
        <v>10</v>
      </c>
      <c r="N24" s="106">
        <v>400</v>
      </c>
      <c r="O24" s="106" t="s">
        <v>131</v>
      </c>
      <c r="P24" s="106">
        <v>400</v>
      </c>
      <c r="Q24" s="200">
        <v>182931</v>
      </c>
      <c r="R24" s="203">
        <v>15</v>
      </c>
      <c r="S24" s="115">
        <v>213887</v>
      </c>
      <c r="T24" s="116">
        <v>18</v>
      </c>
    </row>
    <row r="25" spans="3:20" x14ac:dyDescent="0.25">
      <c r="C25" s="106">
        <v>400</v>
      </c>
      <c r="D25" s="106" t="s">
        <v>131</v>
      </c>
      <c r="E25" s="106">
        <v>300</v>
      </c>
      <c r="F25" s="85"/>
      <c r="M25" s="61">
        <f t="shared" si="0"/>
        <v>11</v>
      </c>
      <c r="N25" s="106">
        <v>400</v>
      </c>
      <c r="O25" s="106" t="s">
        <v>131</v>
      </c>
      <c r="P25" s="106">
        <v>500</v>
      </c>
      <c r="Q25" s="200">
        <v>203242</v>
      </c>
      <c r="R25" s="203">
        <v>17</v>
      </c>
      <c r="S25" s="115">
        <v>237635</v>
      </c>
      <c r="T25" s="116">
        <v>20</v>
      </c>
    </row>
    <row r="26" spans="3:20" x14ac:dyDescent="0.25">
      <c r="C26" s="106">
        <v>400</v>
      </c>
      <c r="D26" s="106" t="s">
        <v>131</v>
      </c>
      <c r="E26" s="106">
        <v>400</v>
      </c>
      <c r="F26" s="85"/>
      <c r="M26" s="61">
        <f t="shared" si="0"/>
        <v>12</v>
      </c>
      <c r="N26" s="106">
        <v>400</v>
      </c>
      <c r="O26" s="106" t="s">
        <v>131</v>
      </c>
      <c r="P26" s="106">
        <v>600</v>
      </c>
      <c r="Q26" s="200">
        <v>227016</v>
      </c>
      <c r="R26" s="203">
        <v>19</v>
      </c>
      <c r="S26" s="115">
        <v>265432</v>
      </c>
      <c r="T26" s="116">
        <v>22</v>
      </c>
    </row>
    <row r="27" spans="3:20" x14ac:dyDescent="0.25">
      <c r="C27" s="106">
        <v>400</v>
      </c>
      <c r="D27" s="106" t="s">
        <v>131</v>
      </c>
      <c r="E27" s="106">
        <v>500</v>
      </c>
      <c r="F27" s="85"/>
      <c r="M27" s="61">
        <f t="shared" si="0"/>
        <v>13</v>
      </c>
      <c r="N27" s="106">
        <v>400</v>
      </c>
      <c r="O27" s="106" t="s">
        <v>131</v>
      </c>
      <c r="P27" s="106">
        <v>700</v>
      </c>
      <c r="Q27" s="200">
        <v>252644</v>
      </c>
      <c r="R27" s="203">
        <v>21</v>
      </c>
      <c r="S27" s="115">
        <v>295397</v>
      </c>
      <c r="T27" s="116">
        <v>25</v>
      </c>
    </row>
    <row r="28" spans="3:20" x14ac:dyDescent="0.25">
      <c r="C28" s="106">
        <v>400</v>
      </c>
      <c r="D28" s="106" t="s">
        <v>131</v>
      </c>
      <c r="E28" s="106">
        <v>600</v>
      </c>
      <c r="F28" s="85"/>
      <c r="M28" s="61">
        <f t="shared" si="0"/>
        <v>14</v>
      </c>
      <c r="N28" s="106">
        <v>400</v>
      </c>
      <c r="O28" s="106" t="s">
        <v>131</v>
      </c>
      <c r="P28" s="106">
        <v>800</v>
      </c>
      <c r="Q28" s="200">
        <v>276506</v>
      </c>
      <c r="R28" s="203">
        <v>23</v>
      </c>
      <c r="S28" s="115">
        <v>323297</v>
      </c>
      <c r="T28" s="116">
        <v>27</v>
      </c>
    </row>
    <row r="29" spans="3:20" x14ac:dyDescent="0.25">
      <c r="C29" s="106">
        <v>400</v>
      </c>
      <c r="D29" s="106" t="s">
        <v>131</v>
      </c>
      <c r="E29" s="106">
        <v>700</v>
      </c>
      <c r="F29" s="85"/>
      <c r="M29" s="61">
        <f t="shared" si="0"/>
        <v>15</v>
      </c>
      <c r="N29" s="106">
        <v>400</v>
      </c>
      <c r="O29" s="106" t="s">
        <v>131</v>
      </c>
      <c r="P29" s="106">
        <v>900</v>
      </c>
      <c r="Q29" s="200">
        <v>296793</v>
      </c>
      <c r="R29" s="203">
        <v>25</v>
      </c>
      <c r="S29" s="115">
        <v>347017</v>
      </c>
      <c r="T29" s="116">
        <v>29</v>
      </c>
    </row>
    <row r="30" spans="3:20" x14ac:dyDescent="0.25">
      <c r="C30" s="106">
        <v>400</v>
      </c>
      <c r="D30" s="106" t="s">
        <v>131</v>
      </c>
      <c r="E30" s="106">
        <v>800</v>
      </c>
      <c r="F30" s="85"/>
      <c r="M30" s="61">
        <f t="shared" si="0"/>
        <v>16</v>
      </c>
      <c r="N30" s="106">
        <v>400</v>
      </c>
      <c r="O30" s="106" t="s">
        <v>131</v>
      </c>
      <c r="P30" s="106">
        <v>1000</v>
      </c>
      <c r="Q30" s="200">
        <v>325955</v>
      </c>
      <c r="R30" s="203">
        <v>27</v>
      </c>
      <c r="S30" s="115">
        <v>381113</v>
      </c>
      <c r="T30" s="116">
        <v>32</v>
      </c>
    </row>
    <row r="31" spans="3:20" x14ac:dyDescent="0.25">
      <c r="C31" s="106">
        <v>400</v>
      </c>
      <c r="D31" s="106" t="s">
        <v>131</v>
      </c>
      <c r="E31" s="106">
        <v>900</v>
      </c>
      <c r="F31" s="85"/>
      <c r="M31" s="61">
        <f t="shared" si="0"/>
        <v>17</v>
      </c>
      <c r="N31" s="106">
        <v>500</v>
      </c>
      <c r="O31" s="106" t="s">
        <v>131</v>
      </c>
      <c r="P31" s="106">
        <v>300</v>
      </c>
      <c r="Q31" s="200">
        <v>166623</v>
      </c>
      <c r="R31" s="203">
        <v>14</v>
      </c>
      <c r="S31" s="115">
        <v>194819</v>
      </c>
      <c r="T31" s="116">
        <v>16</v>
      </c>
    </row>
    <row r="32" spans="3:20" x14ac:dyDescent="0.25">
      <c r="C32" s="106">
        <v>400</v>
      </c>
      <c r="D32" s="106" t="s">
        <v>131</v>
      </c>
      <c r="E32" s="106">
        <v>1000</v>
      </c>
      <c r="F32" s="85"/>
      <c r="M32" s="61">
        <f t="shared" si="0"/>
        <v>18</v>
      </c>
      <c r="N32" s="106">
        <v>500</v>
      </c>
      <c r="O32" s="106" t="s">
        <v>131</v>
      </c>
      <c r="P32" s="106">
        <v>400</v>
      </c>
      <c r="Q32" s="200">
        <v>199778</v>
      </c>
      <c r="R32" s="203">
        <v>17</v>
      </c>
      <c r="S32" s="115">
        <v>233585</v>
      </c>
      <c r="T32" s="116">
        <v>19</v>
      </c>
    </row>
    <row r="33" spans="3:20" x14ac:dyDescent="0.25">
      <c r="C33" s="106">
        <v>500</v>
      </c>
      <c r="D33" s="106" t="s">
        <v>131</v>
      </c>
      <c r="E33" s="106">
        <v>200</v>
      </c>
      <c r="F33" s="85"/>
      <c r="M33" s="61">
        <f t="shared" si="0"/>
        <v>19</v>
      </c>
      <c r="N33" s="106">
        <v>500</v>
      </c>
      <c r="O33" s="106" t="s">
        <v>131</v>
      </c>
      <c r="P33" s="106">
        <v>500</v>
      </c>
      <c r="Q33" s="200">
        <v>222596</v>
      </c>
      <c r="R33" s="203">
        <v>19</v>
      </c>
      <c r="S33" s="115">
        <v>260263</v>
      </c>
      <c r="T33" s="116">
        <v>22</v>
      </c>
    </row>
    <row r="34" spans="3:20" x14ac:dyDescent="0.25">
      <c r="C34" s="106">
        <v>500</v>
      </c>
      <c r="D34" s="106" t="s">
        <v>131</v>
      </c>
      <c r="E34" s="106">
        <v>300</v>
      </c>
      <c r="F34" s="85"/>
      <c r="M34" s="61">
        <f t="shared" si="0"/>
        <v>20</v>
      </c>
      <c r="N34" s="106">
        <v>500</v>
      </c>
      <c r="O34" s="106" t="s">
        <v>131</v>
      </c>
      <c r="P34" s="106">
        <v>600</v>
      </c>
      <c r="Q34" s="200">
        <v>248986</v>
      </c>
      <c r="R34" s="203">
        <v>21</v>
      </c>
      <c r="S34" s="115">
        <v>291120</v>
      </c>
      <c r="T34" s="116">
        <v>24</v>
      </c>
    </row>
    <row r="35" spans="3:20" x14ac:dyDescent="0.25">
      <c r="C35" s="106">
        <v>500</v>
      </c>
      <c r="D35" s="106" t="s">
        <v>131</v>
      </c>
      <c r="E35" s="106">
        <v>400</v>
      </c>
      <c r="F35" s="85"/>
      <c r="M35" s="61">
        <f t="shared" si="0"/>
        <v>21</v>
      </c>
      <c r="N35" s="106">
        <v>500</v>
      </c>
      <c r="O35" s="106" t="s">
        <v>131</v>
      </c>
      <c r="P35" s="106">
        <v>700</v>
      </c>
      <c r="Q35" s="200">
        <v>278672</v>
      </c>
      <c r="R35" s="203">
        <v>23</v>
      </c>
      <c r="S35" s="115">
        <v>325829</v>
      </c>
      <c r="T35" s="116">
        <v>27</v>
      </c>
    </row>
    <row r="36" spans="3:20" x14ac:dyDescent="0.25">
      <c r="C36" s="106">
        <v>500</v>
      </c>
      <c r="D36" s="106" t="s">
        <v>131</v>
      </c>
      <c r="E36" s="106">
        <v>500</v>
      </c>
      <c r="F36" s="85"/>
      <c r="M36" s="61">
        <f t="shared" si="0"/>
        <v>22</v>
      </c>
      <c r="N36" s="106">
        <v>500</v>
      </c>
      <c r="O36" s="106" t="s">
        <v>131</v>
      </c>
      <c r="P36" s="106">
        <v>800</v>
      </c>
      <c r="Q36" s="200">
        <v>304958</v>
      </c>
      <c r="R36" s="203">
        <v>25</v>
      </c>
      <c r="S36" s="115">
        <v>356564</v>
      </c>
      <c r="T36" s="116">
        <v>30</v>
      </c>
    </row>
    <row r="37" spans="3:20" x14ac:dyDescent="0.25">
      <c r="C37" s="106">
        <v>500</v>
      </c>
      <c r="D37" s="106" t="s">
        <v>131</v>
      </c>
      <c r="E37" s="106">
        <v>600</v>
      </c>
      <c r="F37" s="85"/>
      <c r="M37" s="61">
        <f t="shared" si="0"/>
        <v>23</v>
      </c>
      <c r="N37" s="106">
        <v>500</v>
      </c>
      <c r="O37" s="106" t="s">
        <v>131</v>
      </c>
      <c r="P37" s="106">
        <v>900</v>
      </c>
      <c r="Q37" s="200">
        <v>327880</v>
      </c>
      <c r="R37" s="203">
        <v>27</v>
      </c>
      <c r="S37" s="115">
        <v>383364</v>
      </c>
      <c r="T37" s="116">
        <v>32</v>
      </c>
    </row>
    <row r="38" spans="3:20" x14ac:dyDescent="0.25">
      <c r="C38" s="106">
        <v>500</v>
      </c>
      <c r="D38" s="106" t="s">
        <v>131</v>
      </c>
      <c r="E38" s="106">
        <v>700</v>
      </c>
      <c r="F38" s="85"/>
      <c r="M38" s="61">
        <f t="shared" si="0"/>
        <v>24</v>
      </c>
      <c r="N38" s="106">
        <v>500</v>
      </c>
      <c r="O38" s="106" t="s">
        <v>131</v>
      </c>
      <c r="P38" s="106">
        <v>1000</v>
      </c>
      <c r="Q38" s="200">
        <v>361034</v>
      </c>
      <c r="R38" s="203">
        <v>30</v>
      </c>
      <c r="S38" s="115">
        <v>422129</v>
      </c>
      <c r="T38" s="116">
        <v>35</v>
      </c>
    </row>
    <row r="39" spans="3:20" x14ac:dyDescent="0.25">
      <c r="C39" s="106">
        <v>500</v>
      </c>
      <c r="D39" s="106" t="s">
        <v>131</v>
      </c>
      <c r="E39" s="106">
        <v>800</v>
      </c>
      <c r="F39" s="85"/>
      <c r="M39" s="61">
        <f t="shared" si="0"/>
        <v>25</v>
      </c>
      <c r="N39" s="106">
        <v>600</v>
      </c>
      <c r="O39" s="106" t="s">
        <v>131</v>
      </c>
      <c r="P39" s="106">
        <v>300</v>
      </c>
      <c r="Q39" s="200">
        <v>179477</v>
      </c>
      <c r="R39" s="203">
        <v>15</v>
      </c>
      <c r="S39" s="115">
        <v>209848</v>
      </c>
      <c r="T39" s="116">
        <v>17</v>
      </c>
    </row>
    <row r="40" spans="3:20" x14ac:dyDescent="0.25">
      <c r="C40" s="106">
        <v>500</v>
      </c>
      <c r="D40" s="106" t="s">
        <v>131</v>
      </c>
      <c r="E40" s="106">
        <v>900</v>
      </c>
      <c r="F40" s="85"/>
      <c r="M40" s="61">
        <f t="shared" si="0"/>
        <v>26</v>
      </c>
      <c r="N40" s="106">
        <v>600</v>
      </c>
      <c r="O40" s="106" t="s">
        <v>131</v>
      </c>
      <c r="P40" s="106">
        <v>400</v>
      </c>
      <c r="Q40" s="200">
        <v>216561</v>
      </c>
      <c r="R40" s="203">
        <v>18</v>
      </c>
      <c r="S40" s="115">
        <v>253208</v>
      </c>
      <c r="T40" s="116">
        <v>21</v>
      </c>
    </row>
    <row r="41" spans="3:20" x14ac:dyDescent="0.25">
      <c r="C41" s="106">
        <v>500</v>
      </c>
      <c r="D41" s="106" t="s">
        <v>131</v>
      </c>
      <c r="E41" s="106">
        <v>1000</v>
      </c>
      <c r="F41" s="85"/>
      <c r="M41" s="61">
        <f t="shared" si="0"/>
        <v>27</v>
      </c>
      <c r="N41" s="106">
        <v>600</v>
      </c>
      <c r="O41" s="106" t="s">
        <v>131</v>
      </c>
      <c r="P41" s="106">
        <v>500</v>
      </c>
      <c r="Q41" s="200">
        <v>241995</v>
      </c>
      <c r="R41" s="203">
        <v>20</v>
      </c>
      <c r="S41" s="115">
        <v>282946</v>
      </c>
      <c r="T41" s="116">
        <v>24</v>
      </c>
    </row>
    <row r="42" spans="3:20" x14ac:dyDescent="0.25">
      <c r="C42" s="106">
        <v>600</v>
      </c>
      <c r="D42" s="106" t="s">
        <v>131</v>
      </c>
      <c r="E42" s="106">
        <v>200</v>
      </c>
      <c r="F42" s="85"/>
      <c r="M42" s="61">
        <f t="shared" si="0"/>
        <v>28</v>
      </c>
      <c r="N42" s="106">
        <v>600</v>
      </c>
      <c r="O42" s="106" t="s">
        <v>131</v>
      </c>
      <c r="P42" s="106">
        <v>600</v>
      </c>
      <c r="Q42" s="200">
        <v>271020</v>
      </c>
      <c r="R42" s="203">
        <v>23</v>
      </c>
      <c r="S42" s="115">
        <v>316883</v>
      </c>
      <c r="T42" s="116">
        <v>26</v>
      </c>
    </row>
    <row r="43" spans="3:20" x14ac:dyDescent="0.25">
      <c r="C43" s="106">
        <v>600</v>
      </c>
      <c r="D43" s="106" t="s">
        <v>131</v>
      </c>
      <c r="E43" s="106">
        <v>300</v>
      </c>
      <c r="F43" s="85"/>
      <c r="M43" s="61">
        <f t="shared" si="0"/>
        <v>29</v>
      </c>
      <c r="N43" s="106">
        <v>600</v>
      </c>
      <c r="O43" s="106" t="s">
        <v>131</v>
      </c>
      <c r="P43" s="106">
        <v>700</v>
      </c>
      <c r="Q43" s="200">
        <v>304571</v>
      </c>
      <c r="R43" s="203">
        <v>25</v>
      </c>
      <c r="S43" s="115">
        <v>356111</v>
      </c>
      <c r="T43" s="116">
        <v>30</v>
      </c>
    </row>
    <row r="44" spans="3:20" x14ac:dyDescent="0.25">
      <c r="C44" s="106">
        <v>600</v>
      </c>
      <c r="D44" s="106" t="s">
        <v>131</v>
      </c>
      <c r="E44" s="106">
        <v>400</v>
      </c>
      <c r="F44" s="85"/>
      <c r="M44" s="61">
        <f t="shared" si="0"/>
        <v>30</v>
      </c>
      <c r="N44" s="106">
        <v>600</v>
      </c>
      <c r="O44" s="106" t="s">
        <v>131</v>
      </c>
      <c r="P44" s="106">
        <v>800</v>
      </c>
      <c r="Q44" s="200">
        <v>333539</v>
      </c>
      <c r="R44" s="203">
        <v>28</v>
      </c>
      <c r="S44" s="115">
        <v>389980</v>
      </c>
      <c r="T44" s="116">
        <v>32</v>
      </c>
    </row>
    <row r="45" spans="3:20" x14ac:dyDescent="0.25">
      <c r="C45" s="106">
        <v>600</v>
      </c>
      <c r="D45" s="106" t="s">
        <v>131</v>
      </c>
      <c r="E45" s="106">
        <v>500</v>
      </c>
      <c r="F45" s="85"/>
      <c r="M45" s="61">
        <f t="shared" si="0"/>
        <v>31</v>
      </c>
      <c r="N45" s="106">
        <v>600</v>
      </c>
      <c r="O45" s="106" t="s">
        <v>131</v>
      </c>
      <c r="P45" s="106">
        <v>900</v>
      </c>
      <c r="Q45" s="200">
        <v>359159</v>
      </c>
      <c r="R45" s="203">
        <v>30</v>
      </c>
      <c r="S45" s="115">
        <v>419936</v>
      </c>
      <c r="T45" s="116">
        <v>35</v>
      </c>
    </row>
    <row r="46" spans="3:20" x14ac:dyDescent="0.25">
      <c r="C46" s="106">
        <v>600</v>
      </c>
      <c r="D46" s="106" t="s">
        <v>131</v>
      </c>
      <c r="E46" s="106">
        <v>600</v>
      </c>
      <c r="F46" s="85"/>
      <c r="M46" s="61">
        <f t="shared" si="0"/>
        <v>32</v>
      </c>
      <c r="N46" s="106">
        <v>600</v>
      </c>
      <c r="O46" s="106" t="s">
        <v>131</v>
      </c>
      <c r="P46" s="106">
        <v>1000</v>
      </c>
      <c r="Q46" s="200">
        <v>396114</v>
      </c>
      <c r="R46" s="203">
        <v>33</v>
      </c>
      <c r="S46" s="115">
        <v>463145</v>
      </c>
      <c r="T46" s="116">
        <v>39</v>
      </c>
    </row>
    <row r="47" spans="3:20" x14ac:dyDescent="0.25">
      <c r="C47" s="106">
        <v>600</v>
      </c>
      <c r="D47" s="106" t="s">
        <v>131</v>
      </c>
      <c r="E47" s="106">
        <v>700</v>
      </c>
      <c r="F47" s="85"/>
      <c r="M47" s="61">
        <f t="shared" si="0"/>
        <v>33</v>
      </c>
      <c r="N47" s="106">
        <v>700</v>
      </c>
      <c r="O47" s="106" t="s">
        <v>131</v>
      </c>
      <c r="P47" s="106">
        <v>300</v>
      </c>
      <c r="Q47" s="200">
        <v>192331</v>
      </c>
      <c r="R47" s="203">
        <v>16</v>
      </c>
      <c r="S47" s="115">
        <v>224877</v>
      </c>
      <c r="T47" s="116">
        <v>19</v>
      </c>
    </row>
    <row r="48" spans="3:20" x14ac:dyDescent="0.25">
      <c r="C48" s="106">
        <v>600</v>
      </c>
      <c r="D48" s="106" t="s">
        <v>131</v>
      </c>
      <c r="E48" s="106">
        <v>800</v>
      </c>
      <c r="F48" s="85"/>
      <c r="M48" s="61">
        <f t="shared" si="0"/>
        <v>34</v>
      </c>
      <c r="N48" s="106">
        <v>700</v>
      </c>
      <c r="O48" s="106" t="s">
        <v>131</v>
      </c>
      <c r="P48" s="106">
        <v>400</v>
      </c>
      <c r="Q48" s="200">
        <v>233151</v>
      </c>
      <c r="R48" s="203">
        <v>19</v>
      </c>
      <c r="S48" s="115">
        <v>272605</v>
      </c>
      <c r="T48" s="116">
        <v>23</v>
      </c>
    </row>
    <row r="49" spans="3:20" x14ac:dyDescent="0.25">
      <c r="C49" s="106">
        <v>600</v>
      </c>
      <c r="D49" s="106" t="s">
        <v>131</v>
      </c>
      <c r="E49" s="106">
        <v>900</v>
      </c>
      <c r="F49" s="85"/>
      <c r="M49" s="61">
        <f t="shared" si="0"/>
        <v>35</v>
      </c>
      <c r="N49" s="106">
        <v>700</v>
      </c>
      <c r="O49" s="106" t="s">
        <v>131</v>
      </c>
      <c r="P49" s="106">
        <v>500</v>
      </c>
      <c r="Q49" s="200">
        <v>261349</v>
      </c>
      <c r="R49" s="203">
        <v>22</v>
      </c>
      <c r="S49" s="115">
        <v>305574</v>
      </c>
      <c r="T49" s="116">
        <v>25</v>
      </c>
    </row>
    <row r="50" spans="3:20" x14ac:dyDescent="0.25">
      <c r="C50" s="106">
        <v>600</v>
      </c>
      <c r="D50" s="106" t="s">
        <v>131</v>
      </c>
      <c r="E50" s="106">
        <v>1000</v>
      </c>
      <c r="F50" s="85"/>
      <c r="M50" s="61">
        <f t="shared" si="0"/>
        <v>36</v>
      </c>
      <c r="N50" s="106">
        <v>700</v>
      </c>
      <c r="O50" s="106" t="s">
        <v>131</v>
      </c>
      <c r="P50" s="106">
        <v>600</v>
      </c>
      <c r="Q50" s="200">
        <v>293072</v>
      </c>
      <c r="R50" s="203">
        <v>24</v>
      </c>
      <c r="S50" s="115">
        <v>342666</v>
      </c>
      <c r="T50" s="116">
        <v>29</v>
      </c>
    </row>
    <row r="51" spans="3:20" x14ac:dyDescent="0.25">
      <c r="C51" s="106">
        <v>700</v>
      </c>
      <c r="D51" s="106" t="s">
        <v>131</v>
      </c>
      <c r="E51" s="106">
        <v>200</v>
      </c>
      <c r="F51" s="85"/>
      <c r="M51" s="61">
        <f t="shared" si="0"/>
        <v>37</v>
      </c>
      <c r="N51" s="106">
        <v>700</v>
      </c>
      <c r="O51" s="106" t="s">
        <v>131</v>
      </c>
      <c r="P51" s="106">
        <v>700</v>
      </c>
      <c r="Q51" s="200">
        <v>330470</v>
      </c>
      <c r="R51" s="203">
        <v>28</v>
      </c>
      <c r="S51" s="115">
        <v>386392</v>
      </c>
      <c r="T51" s="116">
        <v>32</v>
      </c>
    </row>
    <row r="52" spans="3:20" x14ac:dyDescent="0.25">
      <c r="C52" s="106">
        <v>700</v>
      </c>
      <c r="D52" s="106" t="s">
        <v>131</v>
      </c>
      <c r="E52" s="106">
        <v>300</v>
      </c>
      <c r="F52" s="85"/>
      <c r="M52" s="61">
        <f t="shared" si="0"/>
        <v>38</v>
      </c>
      <c r="N52" s="106">
        <v>700</v>
      </c>
      <c r="O52" s="106" t="s">
        <v>131</v>
      </c>
      <c r="P52" s="106">
        <v>800</v>
      </c>
      <c r="Q52" s="200">
        <v>362090</v>
      </c>
      <c r="R52" s="203">
        <v>30</v>
      </c>
      <c r="S52" s="115">
        <v>423363</v>
      </c>
      <c r="T52" s="116">
        <v>35</v>
      </c>
    </row>
    <row r="53" spans="3:20" x14ac:dyDescent="0.25">
      <c r="C53" s="106">
        <v>700</v>
      </c>
      <c r="D53" s="106" t="s">
        <v>131</v>
      </c>
      <c r="E53" s="106">
        <v>400</v>
      </c>
      <c r="F53" s="85"/>
      <c r="M53" s="61">
        <f t="shared" si="0"/>
        <v>39</v>
      </c>
      <c r="N53" s="106">
        <v>700</v>
      </c>
      <c r="O53" s="106" t="s">
        <v>131</v>
      </c>
      <c r="P53" s="106">
        <v>900</v>
      </c>
      <c r="Q53" s="200">
        <v>390391</v>
      </c>
      <c r="R53" s="203">
        <v>33</v>
      </c>
      <c r="S53" s="115">
        <v>456453</v>
      </c>
      <c r="T53" s="116">
        <v>38</v>
      </c>
    </row>
    <row r="54" spans="3:20" x14ac:dyDescent="0.25">
      <c r="C54" s="106">
        <v>700</v>
      </c>
      <c r="D54" s="106" t="s">
        <v>131</v>
      </c>
      <c r="E54" s="106">
        <v>500</v>
      </c>
      <c r="F54" s="85"/>
      <c r="M54" s="61">
        <f t="shared" si="0"/>
        <v>40</v>
      </c>
      <c r="N54" s="106">
        <v>700</v>
      </c>
      <c r="O54" s="106" t="s">
        <v>131</v>
      </c>
      <c r="P54" s="106">
        <v>1000</v>
      </c>
      <c r="Q54" s="200">
        <v>431211</v>
      </c>
      <c r="R54" s="203">
        <v>36</v>
      </c>
      <c r="S54" s="115">
        <v>504181</v>
      </c>
      <c r="T54" s="116">
        <v>42</v>
      </c>
    </row>
    <row r="55" spans="3:20" x14ac:dyDescent="0.25">
      <c r="C55" s="106">
        <v>700</v>
      </c>
      <c r="D55" s="106" t="s">
        <v>131</v>
      </c>
      <c r="E55" s="106">
        <v>600</v>
      </c>
      <c r="F55" s="85"/>
      <c r="M55" s="61">
        <f t="shared" si="0"/>
        <v>41</v>
      </c>
      <c r="N55" s="106">
        <v>800</v>
      </c>
      <c r="O55" s="106" t="s">
        <v>131</v>
      </c>
      <c r="P55" s="106">
        <v>300</v>
      </c>
      <c r="Q55" s="200">
        <v>205202</v>
      </c>
      <c r="R55" s="203">
        <v>17</v>
      </c>
      <c r="S55" s="115">
        <v>239927</v>
      </c>
      <c r="T55" s="116">
        <v>20</v>
      </c>
    </row>
    <row r="56" spans="3:20" x14ac:dyDescent="0.25">
      <c r="C56" s="106">
        <v>700</v>
      </c>
      <c r="D56" s="106" t="s">
        <v>131</v>
      </c>
      <c r="E56" s="106">
        <v>700</v>
      </c>
      <c r="F56" s="85"/>
      <c r="M56" s="61">
        <f t="shared" si="0"/>
        <v>42</v>
      </c>
      <c r="N56" s="106">
        <v>800</v>
      </c>
      <c r="O56" s="106" t="s">
        <v>131</v>
      </c>
      <c r="P56" s="106">
        <v>400</v>
      </c>
      <c r="Q56" s="200">
        <v>249870</v>
      </c>
      <c r="R56" s="203">
        <v>21</v>
      </c>
      <c r="S56" s="115">
        <v>292153</v>
      </c>
      <c r="T56" s="116">
        <v>24</v>
      </c>
    </row>
    <row r="57" spans="3:20" x14ac:dyDescent="0.25">
      <c r="C57" s="106">
        <v>700</v>
      </c>
      <c r="D57" s="106" t="s">
        <v>131</v>
      </c>
      <c r="E57" s="106">
        <v>800</v>
      </c>
      <c r="F57" s="85"/>
      <c r="M57" s="61">
        <f t="shared" si="0"/>
        <v>43</v>
      </c>
      <c r="N57" s="106">
        <v>800</v>
      </c>
      <c r="O57" s="106" t="s">
        <v>131</v>
      </c>
      <c r="P57" s="106">
        <v>500</v>
      </c>
      <c r="Q57" s="200">
        <v>280748</v>
      </c>
      <c r="R57" s="203">
        <v>23</v>
      </c>
      <c r="S57" s="115">
        <v>328257</v>
      </c>
      <c r="T57" s="116">
        <v>27</v>
      </c>
    </row>
    <row r="58" spans="3:20" x14ac:dyDescent="0.25">
      <c r="C58" s="106">
        <v>700</v>
      </c>
      <c r="D58" s="106" t="s">
        <v>131</v>
      </c>
      <c r="E58" s="106">
        <v>900</v>
      </c>
      <c r="F58" s="85"/>
      <c r="M58" s="61">
        <f t="shared" si="0"/>
        <v>44</v>
      </c>
      <c r="N58" s="106">
        <v>800</v>
      </c>
      <c r="O58" s="106" t="s">
        <v>131</v>
      </c>
      <c r="P58" s="106">
        <v>600</v>
      </c>
      <c r="Q58" s="200">
        <v>315153</v>
      </c>
      <c r="R58" s="203">
        <v>26</v>
      </c>
      <c r="S58" s="115">
        <v>368484</v>
      </c>
      <c r="T58" s="116">
        <v>31</v>
      </c>
    </row>
    <row r="59" spans="3:20" x14ac:dyDescent="0.25">
      <c r="C59" s="106">
        <v>700</v>
      </c>
      <c r="D59" s="106" t="s">
        <v>131</v>
      </c>
      <c r="E59" s="106">
        <v>1000</v>
      </c>
      <c r="F59" s="85"/>
      <c r="M59" s="61">
        <f t="shared" si="0"/>
        <v>45</v>
      </c>
      <c r="N59" s="106">
        <v>800</v>
      </c>
      <c r="O59" s="106" t="s">
        <v>131</v>
      </c>
      <c r="P59" s="106">
        <v>700</v>
      </c>
      <c r="Q59" s="200">
        <v>356369</v>
      </c>
      <c r="R59" s="203">
        <v>30</v>
      </c>
      <c r="S59" s="115">
        <v>416674</v>
      </c>
      <c r="T59" s="116">
        <v>35</v>
      </c>
    </row>
    <row r="60" spans="3:20" x14ac:dyDescent="0.25">
      <c r="C60" s="106">
        <v>800</v>
      </c>
      <c r="D60" s="106" t="s">
        <v>131</v>
      </c>
      <c r="E60" s="106">
        <v>200</v>
      </c>
      <c r="F60" s="85"/>
      <c r="M60" s="61">
        <f t="shared" si="0"/>
        <v>46</v>
      </c>
      <c r="N60" s="106">
        <v>800</v>
      </c>
      <c r="O60" s="106" t="s">
        <v>131</v>
      </c>
      <c r="P60" s="106">
        <v>800</v>
      </c>
      <c r="Q60" s="200">
        <v>390670</v>
      </c>
      <c r="R60" s="203">
        <v>33</v>
      </c>
      <c r="S60" s="115">
        <v>456780</v>
      </c>
      <c r="T60" s="116">
        <v>38</v>
      </c>
    </row>
    <row r="61" spans="3:20" x14ac:dyDescent="0.25">
      <c r="C61" s="106">
        <v>800</v>
      </c>
      <c r="D61" s="106" t="s">
        <v>131</v>
      </c>
      <c r="E61" s="106">
        <v>300</v>
      </c>
      <c r="F61" s="85"/>
      <c r="M61" s="61">
        <f t="shared" si="0"/>
        <v>47</v>
      </c>
      <c r="N61" s="106">
        <v>800</v>
      </c>
      <c r="O61" s="106" t="s">
        <v>131</v>
      </c>
      <c r="P61" s="106">
        <v>900</v>
      </c>
      <c r="Q61" s="200">
        <v>421542</v>
      </c>
      <c r="R61" s="203">
        <v>35</v>
      </c>
      <c r="S61" s="115">
        <v>492875</v>
      </c>
      <c r="T61" s="116">
        <v>41</v>
      </c>
    </row>
    <row r="62" spans="3:20" x14ac:dyDescent="0.25">
      <c r="C62" s="106">
        <v>800</v>
      </c>
      <c r="D62" s="106" t="s">
        <v>131</v>
      </c>
      <c r="E62" s="106">
        <v>400</v>
      </c>
      <c r="F62" s="85"/>
      <c r="M62" s="61">
        <f t="shared" si="0"/>
        <v>48</v>
      </c>
      <c r="N62" s="106">
        <v>800</v>
      </c>
      <c r="O62" s="106" t="s">
        <v>131</v>
      </c>
      <c r="P62" s="106">
        <v>1000</v>
      </c>
      <c r="Q62" s="200">
        <v>466337</v>
      </c>
      <c r="R62" s="203">
        <v>39</v>
      </c>
      <c r="S62" s="115">
        <v>545251</v>
      </c>
      <c r="T62" s="116">
        <v>45</v>
      </c>
    </row>
    <row r="63" spans="3:20" x14ac:dyDescent="0.25">
      <c r="C63" s="106">
        <v>800</v>
      </c>
      <c r="D63" s="106" t="s">
        <v>131</v>
      </c>
      <c r="E63" s="106">
        <v>500</v>
      </c>
      <c r="F63" s="85"/>
      <c r="M63" s="61">
        <f t="shared" si="0"/>
        <v>49</v>
      </c>
      <c r="N63" s="106">
        <v>900</v>
      </c>
      <c r="O63" s="106" t="s">
        <v>131</v>
      </c>
      <c r="P63" s="106">
        <v>300</v>
      </c>
      <c r="Q63" s="200">
        <v>218056</v>
      </c>
      <c r="R63" s="203">
        <v>18</v>
      </c>
      <c r="S63" s="115">
        <v>254956</v>
      </c>
      <c r="T63" s="116">
        <v>21</v>
      </c>
    </row>
    <row r="64" spans="3:20" x14ac:dyDescent="0.25">
      <c r="C64" s="106">
        <v>800</v>
      </c>
      <c r="D64" s="106" t="s">
        <v>131</v>
      </c>
      <c r="E64" s="106">
        <v>600</v>
      </c>
      <c r="F64" s="85"/>
      <c r="M64" s="61">
        <f t="shared" si="0"/>
        <v>50</v>
      </c>
      <c r="N64" s="106">
        <v>900</v>
      </c>
      <c r="O64" s="106" t="s">
        <v>131</v>
      </c>
      <c r="P64" s="106">
        <v>400</v>
      </c>
      <c r="Q64" s="200">
        <v>266397</v>
      </c>
      <c r="R64" s="203">
        <v>22</v>
      </c>
      <c r="S64" s="115">
        <v>311477</v>
      </c>
      <c r="T64" s="116">
        <v>26</v>
      </c>
    </row>
    <row r="65" spans="3:20" x14ac:dyDescent="0.25">
      <c r="C65" s="106">
        <v>800</v>
      </c>
      <c r="D65" s="106" t="s">
        <v>131</v>
      </c>
      <c r="E65" s="106">
        <v>700</v>
      </c>
      <c r="F65" s="85"/>
      <c r="M65" s="61">
        <f t="shared" si="0"/>
        <v>51</v>
      </c>
      <c r="N65" s="106">
        <v>900</v>
      </c>
      <c r="O65" s="106" t="s">
        <v>131</v>
      </c>
      <c r="P65" s="106">
        <v>500</v>
      </c>
      <c r="Q65" s="200">
        <v>300154</v>
      </c>
      <c r="R65" s="203">
        <v>25</v>
      </c>
      <c r="S65" s="115">
        <v>350946</v>
      </c>
      <c r="T65" s="116">
        <v>29</v>
      </c>
    </row>
    <row r="66" spans="3:20" x14ac:dyDescent="0.25">
      <c r="C66" s="106">
        <v>800</v>
      </c>
      <c r="D66" s="106" t="s">
        <v>131</v>
      </c>
      <c r="E66" s="106">
        <v>800</v>
      </c>
      <c r="F66" s="85"/>
      <c r="M66" s="61">
        <f t="shared" si="0"/>
        <v>52</v>
      </c>
      <c r="N66" s="106">
        <v>900</v>
      </c>
      <c r="O66" s="106" t="s">
        <v>131</v>
      </c>
      <c r="P66" s="106">
        <v>600</v>
      </c>
      <c r="Q66" s="200">
        <v>337205</v>
      </c>
      <c r="R66" s="203">
        <v>28</v>
      </c>
      <c r="S66" s="115">
        <v>394267</v>
      </c>
      <c r="T66" s="116">
        <v>33</v>
      </c>
    </row>
    <row r="67" spans="3:20" x14ac:dyDescent="0.25">
      <c r="C67" s="106">
        <v>800</v>
      </c>
      <c r="D67" s="106" t="s">
        <v>131</v>
      </c>
      <c r="E67" s="106">
        <v>900</v>
      </c>
      <c r="F67" s="85"/>
      <c r="M67" s="61">
        <f t="shared" si="0"/>
        <v>53</v>
      </c>
      <c r="N67" s="106">
        <v>900</v>
      </c>
      <c r="O67" s="106" t="s">
        <v>131</v>
      </c>
      <c r="P67" s="106">
        <v>700</v>
      </c>
      <c r="Q67" s="200">
        <v>382268</v>
      </c>
      <c r="R67" s="203">
        <v>32</v>
      </c>
      <c r="S67" s="115">
        <v>446956</v>
      </c>
      <c r="T67" s="116">
        <v>37</v>
      </c>
    </row>
    <row r="68" spans="3:20" x14ac:dyDescent="0.25">
      <c r="C68" s="106">
        <v>800</v>
      </c>
      <c r="D68" s="106" t="s">
        <v>131</v>
      </c>
      <c r="E68" s="106">
        <v>1000</v>
      </c>
      <c r="F68" s="85"/>
      <c r="M68" s="61">
        <f t="shared" si="0"/>
        <v>54</v>
      </c>
      <c r="N68" s="106">
        <v>900</v>
      </c>
      <c r="O68" s="106" t="s">
        <v>131</v>
      </c>
      <c r="P68" s="106">
        <v>800</v>
      </c>
      <c r="Q68" s="200">
        <v>419251</v>
      </c>
      <c r="R68" s="203">
        <v>35</v>
      </c>
      <c r="S68" s="115">
        <v>490196</v>
      </c>
      <c r="T68" s="116">
        <v>41</v>
      </c>
    </row>
    <row r="69" spans="3:20" x14ac:dyDescent="0.25">
      <c r="C69" s="106">
        <v>900</v>
      </c>
      <c r="D69" s="106" t="s">
        <v>131</v>
      </c>
      <c r="E69" s="106">
        <v>200</v>
      </c>
      <c r="F69" s="85"/>
      <c r="M69" s="61">
        <f t="shared" si="0"/>
        <v>55</v>
      </c>
      <c r="N69" s="106">
        <v>900</v>
      </c>
      <c r="O69" s="106" t="s">
        <v>131</v>
      </c>
      <c r="P69" s="106">
        <v>900</v>
      </c>
      <c r="Q69" s="200">
        <v>452757</v>
      </c>
      <c r="R69" s="203">
        <v>38</v>
      </c>
      <c r="S69" s="115">
        <v>529372</v>
      </c>
      <c r="T69" s="116">
        <v>44</v>
      </c>
    </row>
    <row r="70" spans="3:20" x14ac:dyDescent="0.25">
      <c r="C70" s="106">
        <v>900</v>
      </c>
      <c r="D70" s="106" t="s">
        <v>131</v>
      </c>
      <c r="E70" s="106">
        <v>300</v>
      </c>
      <c r="F70" s="85"/>
      <c r="M70" s="61">
        <f t="shared" si="0"/>
        <v>56</v>
      </c>
      <c r="N70" s="106">
        <v>900</v>
      </c>
      <c r="O70" s="106" t="s">
        <v>131</v>
      </c>
      <c r="P70" s="106">
        <v>1000</v>
      </c>
      <c r="Q70" s="200">
        <v>501417</v>
      </c>
      <c r="R70" s="203">
        <v>42</v>
      </c>
      <c r="S70" s="115">
        <v>586267</v>
      </c>
      <c r="T70" s="116">
        <v>49</v>
      </c>
    </row>
    <row r="71" spans="3:20" x14ac:dyDescent="0.25">
      <c r="C71" s="106">
        <v>900</v>
      </c>
      <c r="D71" s="106" t="s">
        <v>131</v>
      </c>
      <c r="E71" s="106">
        <v>400</v>
      </c>
      <c r="F71" s="85"/>
      <c r="M71" s="61">
        <f t="shared" si="0"/>
        <v>57</v>
      </c>
      <c r="N71" s="106">
        <v>1000</v>
      </c>
      <c r="O71" s="106" t="s">
        <v>131</v>
      </c>
      <c r="P71" s="106">
        <v>300</v>
      </c>
      <c r="Q71" s="200">
        <v>230910</v>
      </c>
      <c r="R71" s="203">
        <v>19</v>
      </c>
      <c r="S71" s="115">
        <v>269985</v>
      </c>
      <c r="T71" s="116">
        <v>22</v>
      </c>
    </row>
    <row r="72" spans="3:20" x14ac:dyDescent="0.25">
      <c r="C72" s="106">
        <v>900</v>
      </c>
      <c r="D72" s="106" t="s">
        <v>131</v>
      </c>
      <c r="E72" s="106">
        <v>500</v>
      </c>
      <c r="F72" s="85"/>
      <c r="M72" s="61">
        <f t="shared" si="0"/>
        <v>58</v>
      </c>
      <c r="N72" s="106">
        <v>1000</v>
      </c>
      <c r="O72" s="106" t="s">
        <v>131</v>
      </c>
      <c r="P72" s="106">
        <v>400</v>
      </c>
      <c r="Q72" s="200">
        <v>283418</v>
      </c>
      <c r="R72" s="203">
        <v>24</v>
      </c>
      <c r="S72" s="115">
        <v>331378</v>
      </c>
      <c r="T72" s="116">
        <v>28</v>
      </c>
    </row>
    <row r="73" spans="3:20" x14ac:dyDescent="0.25">
      <c r="C73" s="106">
        <v>900</v>
      </c>
      <c r="D73" s="106" t="s">
        <v>131</v>
      </c>
      <c r="E73" s="106">
        <v>600</v>
      </c>
      <c r="F73" s="85"/>
      <c r="M73" s="61">
        <f t="shared" si="0"/>
        <v>59</v>
      </c>
      <c r="N73" s="106">
        <v>1000</v>
      </c>
      <c r="O73" s="106" t="s">
        <v>131</v>
      </c>
      <c r="P73" s="106">
        <v>500</v>
      </c>
      <c r="Q73" s="200">
        <v>319519</v>
      </c>
      <c r="R73" s="203">
        <v>27</v>
      </c>
      <c r="S73" s="115">
        <v>373588</v>
      </c>
      <c r="T73" s="116">
        <v>31</v>
      </c>
    </row>
    <row r="74" spans="3:20" x14ac:dyDescent="0.25">
      <c r="C74" s="106">
        <v>900</v>
      </c>
      <c r="D74" s="106" t="s">
        <v>131</v>
      </c>
      <c r="E74" s="106">
        <v>700</v>
      </c>
      <c r="F74" s="85"/>
      <c r="M74" s="61">
        <f t="shared" si="0"/>
        <v>60</v>
      </c>
      <c r="N74" s="106">
        <v>1000</v>
      </c>
      <c r="O74" s="106" t="s">
        <v>131</v>
      </c>
      <c r="P74" s="106">
        <v>600</v>
      </c>
      <c r="Q74" s="200">
        <v>359239</v>
      </c>
      <c r="R74" s="203">
        <v>30</v>
      </c>
      <c r="S74" s="115">
        <v>420030</v>
      </c>
      <c r="T74" s="116">
        <v>35</v>
      </c>
    </row>
    <row r="75" spans="3:20" x14ac:dyDescent="0.25">
      <c r="C75" s="106">
        <v>900</v>
      </c>
      <c r="D75" s="106" t="s">
        <v>131</v>
      </c>
      <c r="E75" s="106">
        <v>800</v>
      </c>
      <c r="F75" s="85"/>
      <c r="M75" s="61">
        <f t="shared" si="0"/>
        <v>61</v>
      </c>
      <c r="N75" s="106">
        <v>1000</v>
      </c>
      <c r="O75" s="106" t="s">
        <v>131</v>
      </c>
      <c r="P75" s="106">
        <v>700</v>
      </c>
      <c r="Q75" s="200">
        <v>408167</v>
      </c>
      <c r="R75" s="203">
        <v>34</v>
      </c>
      <c r="S75" s="115">
        <v>477238</v>
      </c>
      <c r="T75" s="116">
        <v>40</v>
      </c>
    </row>
    <row r="76" spans="3:20" x14ac:dyDescent="0.25">
      <c r="C76" s="106">
        <v>900</v>
      </c>
      <c r="D76" s="106" t="s">
        <v>131</v>
      </c>
      <c r="E76" s="106">
        <v>900</v>
      </c>
      <c r="F76" s="85"/>
      <c r="M76" s="61">
        <f t="shared" si="0"/>
        <v>62</v>
      </c>
      <c r="N76" s="106">
        <v>1000</v>
      </c>
      <c r="O76" s="106" t="s">
        <v>131</v>
      </c>
      <c r="P76" s="106">
        <v>800</v>
      </c>
      <c r="Q76" s="200">
        <v>447853</v>
      </c>
      <c r="R76" s="203">
        <v>37</v>
      </c>
      <c r="S76" s="115">
        <v>523639</v>
      </c>
      <c r="T76" s="116">
        <v>44</v>
      </c>
    </row>
    <row r="77" spans="3:20" x14ac:dyDescent="0.25">
      <c r="C77" s="106">
        <v>900</v>
      </c>
      <c r="D77" s="106" t="s">
        <v>131</v>
      </c>
      <c r="E77" s="106">
        <v>1000</v>
      </c>
      <c r="F77" s="85"/>
      <c r="M77" s="61">
        <f t="shared" si="0"/>
        <v>63</v>
      </c>
      <c r="N77" s="106">
        <v>1000</v>
      </c>
      <c r="O77" s="106" t="s">
        <v>131</v>
      </c>
      <c r="P77" s="106">
        <v>900</v>
      </c>
      <c r="Q77" s="200">
        <v>484035</v>
      </c>
      <c r="R77" s="203">
        <v>40</v>
      </c>
      <c r="S77" s="115">
        <v>565944</v>
      </c>
      <c r="T77" s="116">
        <v>47</v>
      </c>
    </row>
    <row r="78" spans="3:20" x14ac:dyDescent="0.25">
      <c r="C78" s="106">
        <v>1000</v>
      </c>
      <c r="D78" s="106" t="s">
        <v>131</v>
      </c>
      <c r="E78" s="106">
        <v>200</v>
      </c>
      <c r="F78" s="85"/>
      <c r="M78" s="61">
        <f t="shared" si="0"/>
        <v>64</v>
      </c>
      <c r="N78" s="106">
        <v>1000</v>
      </c>
      <c r="O78" s="106" t="s">
        <v>131</v>
      </c>
      <c r="P78" s="106">
        <v>1000</v>
      </c>
      <c r="Q78" s="200">
        <v>536497</v>
      </c>
      <c r="R78" s="203">
        <v>45</v>
      </c>
      <c r="S78" s="115">
        <v>627283</v>
      </c>
      <c r="T78" s="116">
        <v>52</v>
      </c>
    </row>
    <row r="79" spans="3:20" x14ac:dyDescent="0.25">
      <c r="C79" s="106">
        <v>1000</v>
      </c>
      <c r="D79" s="106" t="s">
        <v>131</v>
      </c>
      <c r="E79" s="106">
        <v>300</v>
      </c>
      <c r="F79" s="85"/>
    </row>
    <row r="80" spans="3:20" x14ac:dyDescent="0.25">
      <c r="C80" s="106">
        <v>1000</v>
      </c>
      <c r="D80" s="106" t="s">
        <v>131</v>
      </c>
      <c r="E80" s="106">
        <v>400</v>
      </c>
      <c r="F80" s="85"/>
    </row>
    <row r="81" spans="3:20" x14ac:dyDescent="0.25">
      <c r="C81" s="106">
        <v>1000</v>
      </c>
      <c r="D81" s="106" t="s">
        <v>131</v>
      </c>
      <c r="E81" s="106">
        <v>500</v>
      </c>
      <c r="F81" s="85"/>
    </row>
    <row r="82" spans="3:20" ht="38.25" customHeight="1" x14ac:dyDescent="0.25">
      <c r="C82" s="106">
        <v>1000</v>
      </c>
      <c r="D82" s="106" t="s">
        <v>131</v>
      </c>
      <c r="E82" s="106">
        <v>600</v>
      </c>
      <c r="F82" s="85"/>
      <c r="N82" s="382" t="s">
        <v>609</v>
      </c>
      <c r="O82" s="382"/>
      <c r="P82" s="382"/>
      <c r="Q82" s="382"/>
      <c r="R82" s="382"/>
      <c r="S82" s="382"/>
      <c r="T82" s="382"/>
    </row>
    <row r="83" spans="3:20" x14ac:dyDescent="0.25">
      <c r="C83" s="106">
        <v>1000</v>
      </c>
      <c r="D83" s="106" t="s">
        <v>131</v>
      </c>
      <c r="E83" s="106">
        <v>700</v>
      </c>
      <c r="F83" s="85"/>
    </row>
    <row r="84" spans="3:20" x14ac:dyDescent="0.25">
      <c r="C84" s="106">
        <v>1000</v>
      </c>
      <c r="D84" s="106" t="s">
        <v>131</v>
      </c>
      <c r="E84" s="106">
        <v>800</v>
      </c>
      <c r="F84" s="85"/>
    </row>
    <row r="85" spans="3:20" x14ac:dyDescent="0.25">
      <c r="C85" s="106">
        <v>1000</v>
      </c>
      <c r="D85" s="106" t="s">
        <v>131</v>
      </c>
      <c r="E85" s="106">
        <v>900</v>
      </c>
      <c r="F85" s="85"/>
    </row>
    <row r="86" spans="3:20" x14ac:dyDescent="0.25">
      <c r="C86" s="106">
        <v>1000</v>
      </c>
      <c r="D86" s="106" t="s">
        <v>131</v>
      </c>
      <c r="E86" s="106">
        <v>1000</v>
      </c>
      <c r="F86" s="85"/>
    </row>
  </sheetData>
  <autoFilter ref="M14:T78" xr:uid="{5A0815FD-620F-454E-831B-F0A0947E5F82}"/>
  <mergeCells count="15">
    <mergeCell ref="N82:T82"/>
    <mergeCell ref="C8:F8"/>
    <mergeCell ref="C10:E11"/>
    <mergeCell ref="F10:F13"/>
    <mergeCell ref="C12:C13"/>
    <mergeCell ref="D12:D13"/>
    <mergeCell ref="E12:E13"/>
    <mergeCell ref="N11:P12"/>
    <mergeCell ref="M11:M13"/>
    <mergeCell ref="S9:T10"/>
    <mergeCell ref="S11:S13"/>
    <mergeCell ref="T11:T13"/>
    <mergeCell ref="Q11:Q13"/>
    <mergeCell ref="R11:R13"/>
    <mergeCell ref="Q10:R10"/>
  </mergeCells>
  <pageMargins left="0.7" right="0.7" top="0.75" bottom="0.75" header="0.3" footer="0.3"/>
  <pageSetup paperSize="9" scale="73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5BF2-A2C7-46B3-B0E0-8644234DD9C3}">
  <dimension ref="C1:V1171"/>
  <sheetViews>
    <sheetView showGridLines="0" zoomScaleNormal="100" workbookViewId="0">
      <selection activeCell="W24" activeCellId="1" sqref="W23 W24"/>
    </sheetView>
  </sheetViews>
  <sheetFormatPr defaultRowHeight="15.75" x14ac:dyDescent="0.25"/>
  <cols>
    <col min="1" max="1" width="9.140625" style="38"/>
    <col min="2" max="2" width="10.28515625" style="38" customWidth="1"/>
    <col min="3" max="3" width="5.85546875" style="38" hidden="1" customWidth="1"/>
    <col min="4" max="6" width="0" style="38" hidden="1" customWidth="1"/>
    <col min="7" max="7" width="14.7109375" style="38" hidden="1" customWidth="1"/>
    <col min="8" max="8" width="0" style="38" hidden="1" customWidth="1"/>
    <col min="9" max="16" width="9.140625" style="38"/>
    <col min="17" max="17" width="11.85546875" style="38" customWidth="1"/>
    <col min="18" max="18" width="9.140625" style="38"/>
    <col min="19" max="20" width="14.140625" style="72" customWidth="1"/>
    <col min="21" max="21" width="13.140625" style="72" customWidth="1"/>
    <col min="22" max="22" width="15.7109375" style="72" customWidth="1"/>
    <col min="23" max="16384" width="9.140625" style="38"/>
  </cols>
  <sheetData>
    <row r="1" spans="3:22" ht="13.5" customHeight="1" x14ac:dyDescent="0.25">
      <c r="U1" s="327"/>
      <c r="V1" s="328" t="s">
        <v>333</v>
      </c>
    </row>
    <row r="2" spans="3:22" ht="12.75" customHeight="1" x14ac:dyDescent="0.25">
      <c r="U2" s="327"/>
      <c r="V2" s="328">
        <v>12000</v>
      </c>
    </row>
    <row r="3" spans="3:22" ht="13.5" customHeight="1" x14ac:dyDescent="0.25"/>
    <row r="4" spans="3:22" ht="14.25" customHeight="1" x14ac:dyDescent="0.25"/>
    <row r="5" spans="3:22" ht="15" customHeight="1" x14ac:dyDescent="0.25"/>
    <row r="7" spans="3:22" ht="16.5" thickBot="1" x14ac:dyDescent="0.3"/>
    <row r="8" spans="3:22" ht="16.5" thickBot="1" x14ac:dyDescent="0.3">
      <c r="C8" s="460" t="s">
        <v>137</v>
      </c>
      <c r="D8" s="461"/>
      <c r="E8" s="461"/>
      <c r="F8" s="461"/>
      <c r="G8" s="490"/>
      <c r="O8" s="467" t="s">
        <v>137</v>
      </c>
      <c r="P8" s="467"/>
      <c r="Q8" s="467"/>
      <c r="R8" s="467"/>
    </row>
    <row r="9" spans="3:22" x14ac:dyDescent="0.25">
      <c r="U9" s="543"/>
      <c r="V9" s="544"/>
    </row>
    <row r="10" spans="3:22" ht="16.5" customHeight="1" thickBot="1" x14ac:dyDescent="0.3">
      <c r="C10" s="656" t="s">
        <v>138</v>
      </c>
      <c r="D10" s="656" t="s">
        <v>134</v>
      </c>
      <c r="E10" s="656"/>
      <c r="F10" s="656"/>
      <c r="G10" s="491" t="s">
        <v>135</v>
      </c>
      <c r="S10" s="373" t="s">
        <v>612</v>
      </c>
      <c r="T10" s="482"/>
      <c r="U10" s="550"/>
      <c r="V10" s="551"/>
    </row>
    <row r="11" spans="3:22" ht="15" customHeight="1" x14ac:dyDescent="0.25">
      <c r="C11" s="656"/>
      <c r="D11" s="656"/>
      <c r="E11" s="656"/>
      <c r="F11" s="656"/>
      <c r="G11" s="491"/>
      <c r="O11" s="656" t="s">
        <v>138</v>
      </c>
      <c r="P11" s="693" t="s">
        <v>134</v>
      </c>
      <c r="Q11" s="693"/>
      <c r="R11" s="693"/>
      <c r="S11" s="695" t="s">
        <v>332</v>
      </c>
      <c r="T11" s="695" t="s">
        <v>331</v>
      </c>
      <c r="U11" s="694" t="s">
        <v>332</v>
      </c>
      <c r="V11" s="694" t="s">
        <v>331</v>
      </c>
    </row>
    <row r="12" spans="3:22" x14ac:dyDescent="0.25">
      <c r="C12" s="656"/>
      <c r="D12" s="676" t="s">
        <v>136</v>
      </c>
      <c r="E12" s="676" t="s">
        <v>131</v>
      </c>
      <c r="F12" s="676" t="s">
        <v>116</v>
      </c>
      <c r="G12" s="491"/>
      <c r="O12" s="656"/>
      <c r="P12" s="693"/>
      <c r="Q12" s="693"/>
      <c r="R12" s="693"/>
      <c r="S12" s="695"/>
      <c r="T12" s="695"/>
      <c r="U12" s="694"/>
      <c r="V12" s="694"/>
    </row>
    <row r="13" spans="3:22" x14ac:dyDescent="0.25">
      <c r="C13" s="656"/>
      <c r="D13" s="676"/>
      <c r="E13" s="676"/>
      <c r="F13" s="676"/>
      <c r="G13" s="491"/>
      <c r="O13" s="656"/>
      <c r="P13" s="234" t="s">
        <v>136</v>
      </c>
      <c r="Q13" s="234" t="s">
        <v>131</v>
      </c>
      <c r="R13" s="234" t="s">
        <v>116</v>
      </c>
      <c r="S13" s="695"/>
      <c r="T13" s="695"/>
      <c r="U13" s="694"/>
      <c r="V13" s="694"/>
    </row>
    <row r="14" spans="3:22" x14ac:dyDescent="0.25">
      <c r="C14" s="105"/>
      <c r="D14" s="118"/>
      <c r="E14" s="118"/>
      <c r="F14" s="118"/>
      <c r="G14" s="101"/>
      <c r="O14" s="105"/>
      <c r="P14" s="105"/>
      <c r="Q14" s="105"/>
      <c r="R14" s="105"/>
      <c r="S14" s="105"/>
      <c r="T14" s="105"/>
      <c r="U14" s="105"/>
      <c r="V14" s="105"/>
    </row>
    <row r="15" spans="3:22" x14ac:dyDescent="0.25">
      <c r="C15" s="119">
        <v>1</v>
      </c>
      <c r="D15" s="119">
        <v>150</v>
      </c>
      <c r="E15" s="119" t="s">
        <v>131</v>
      </c>
      <c r="F15" s="119">
        <v>150</v>
      </c>
      <c r="G15" s="85"/>
      <c r="O15" s="106">
        <v>1</v>
      </c>
      <c r="P15" s="106">
        <v>300</v>
      </c>
      <c r="Q15" s="106" t="s">
        <v>131</v>
      </c>
      <c r="R15" s="106">
        <v>300</v>
      </c>
      <c r="S15" s="200">
        <v>142539</v>
      </c>
      <c r="T15" s="202">
        <v>12</v>
      </c>
      <c r="U15" s="121">
        <v>166660</v>
      </c>
      <c r="V15" s="121">
        <v>14</v>
      </c>
    </row>
    <row r="16" spans="3:22" x14ac:dyDescent="0.25">
      <c r="C16" s="119">
        <v>2</v>
      </c>
      <c r="D16" s="119">
        <v>150</v>
      </c>
      <c r="E16" s="119" t="s">
        <v>131</v>
      </c>
      <c r="F16" s="119">
        <v>200</v>
      </c>
      <c r="G16" s="85"/>
      <c r="O16" s="106">
        <f>O15+1</f>
        <v>2</v>
      </c>
      <c r="P16" s="106">
        <v>300</v>
      </c>
      <c r="Q16" s="106" t="s">
        <v>131</v>
      </c>
      <c r="R16" s="106">
        <v>400</v>
      </c>
      <c r="S16" s="200">
        <v>163569</v>
      </c>
      <c r="T16" s="202">
        <v>14</v>
      </c>
      <c r="U16" s="121">
        <v>191248</v>
      </c>
      <c r="V16" s="121">
        <v>16</v>
      </c>
    </row>
    <row r="17" spans="3:22" x14ac:dyDescent="0.25">
      <c r="C17" s="119">
        <v>3</v>
      </c>
      <c r="D17" s="119">
        <v>150</v>
      </c>
      <c r="E17" s="119" t="s">
        <v>131</v>
      </c>
      <c r="F17" s="119">
        <v>250</v>
      </c>
      <c r="G17" s="85"/>
      <c r="O17" s="106">
        <f t="shared" ref="O17:O78" si="0">O16+1</f>
        <v>3</v>
      </c>
      <c r="P17" s="106">
        <v>300</v>
      </c>
      <c r="Q17" s="106" t="s">
        <v>131</v>
      </c>
      <c r="R17" s="106">
        <v>500</v>
      </c>
      <c r="S17" s="200">
        <v>190960</v>
      </c>
      <c r="T17" s="202">
        <v>16</v>
      </c>
      <c r="U17" s="121">
        <v>223274</v>
      </c>
      <c r="V17" s="121">
        <v>19</v>
      </c>
    </row>
    <row r="18" spans="3:22" x14ac:dyDescent="0.25">
      <c r="C18" s="119">
        <v>4</v>
      </c>
      <c r="D18" s="119">
        <v>150</v>
      </c>
      <c r="E18" s="119" t="s">
        <v>131</v>
      </c>
      <c r="F18" s="119">
        <v>300</v>
      </c>
      <c r="G18" s="85"/>
      <c r="O18" s="106">
        <f t="shared" si="0"/>
        <v>4</v>
      </c>
      <c r="P18" s="106">
        <v>300</v>
      </c>
      <c r="Q18" s="106" t="s">
        <v>131</v>
      </c>
      <c r="R18" s="106">
        <v>600</v>
      </c>
      <c r="S18" s="200">
        <v>218597</v>
      </c>
      <c r="T18" s="202">
        <v>18</v>
      </c>
      <c r="U18" s="121">
        <v>255588</v>
      </c>
      <c r="V18" s="121">
        <v>21</v>
      </c>
    </row>
    <row r="19" spans="3:22" x14ac:dyDescent="0.25">
      <c r="C19" s="119">
        <v>5</v>
      </c>
      <c r="D19" s="119">
        <v>150</v>
      </c>
      <c r="E19" s="119" t="s">
        <v>131</v>
      </c>
      <c r="F19" s="119">
        <v>350</v>
      </c>
      <c r="G19" s="85"/>
      <c r="O19" s="106">
        <f t="shared" si="0"/>
        <v>5</v>
      </c>
      <c r="P19" s="106">
        <v>300</v>
      </c>
      <c r="Q19" s="106" t="s">
        <v>131</v>
      </c>
      <c r="R19" s="106">
        <v>700</v>
      </c>
      <c r="S19" s="200">
        <v>246105</v>
      </c>
      <c r="T19" s="202">
        <v>21</v>
      </c>
      <c r="U19" s="121">
        <v>287751</v>
      </c>
      <c r="V19" s="121">
        <v>24</v>
      </c>
    </row>
    <row r="20" spans="3:22" x14ac:dyDescent="0.25">
      <c r="C20" s="119">
        <v>6</v>
      </c>
      <c r="D20" s="119">
        <v>150</v>
      </c>
      <c r="E20" s="119" t="s">
        <v>131</v>
      </c>
      <c r="F20" s="119">
        <v>400</v>
      </c>
      <c r="G20" s="85"/>
      <c r="O20" s="106">
        <f t="shared" si="0"/>
        <v>6</v>
      </c>
      <c r="P20" s="106">
        <v>300</v>
      </c>
      <c r="Q20" s="106" t="s">
        <v>131</v>
      </c>
      <c r="R20" s="106">
        <v>800</v>
      </c>
      <c r="S20" s="200">
        <v>302899</v>
      </c>
      <c r="T20" s="202">
        <v>25</v>
      </c>
      <c r="U20" s="121">
        <v>354156</v>
      </c>
      <c r="V20" s="121">
        <v>30</v>
      </c>
    </row>
    <row r="21" spans="3:22" x14ac:dyDescent="0.25">
      <c r="C21" s="119">
        <v>7</v>
      </c>
      <c r="D21" s="119">
        <v>150</v>
      </c>
      <c r="E21" s="119" t="s">
        <v>131</v>
      </c>
      <c r="F21" s="119">
        <v>450</v>
      </c>
      <c r="G21" s="85"/>
      <c r="O21" s="106">
        <f t="shared" si="0"/>
        <v>7</v>
      </c>
      <c r="P21" s="106">
        <v>300</v>
      </c>
      <c r="Q21" s="106" t="s">
        <v>131</v>
      </c>
      <c r="R21" s="106">
        <v>900</v>
      </c>
      <c r="S21" s="200">
        <v>301279</v>
      </c>
      <c r="T21" s="202">
        <v>25</v>
      </c>
      <c r="U21" s="121">
        <v>352261</v>
      </c>
      <c r="V21" s="121">
        <v>29</v>
      </c>
    </row>
    <row r="22" spans="3:22" x14ac:dyDescent="0.25">
      <c r="C22" s="119">
        <v>8</v>
      </c>
      <c r="D22" s="119">
        <v>150</v>
      </c>
      <c r="E22" s="119" t="s">
        <v>131</v>
      </c>
      <c r="F22" s="119">
        <v>500</v>
      </c>
      <c r="G22" s="85"/>
      <c r="O22" s="106">
        <f t="shared" si="0"/>
        <v>8</v>
      </c>
      <c r="P22" s="106">
        <v>300</v>
      </c>
      <c r="Q22" s="106" t="s">
        <v>131</v>
      </c>
      <c r="R22" s="106">
        <v>1000</v>
      </c>
      <c r="S22" s="200">
        <v>450531</v>
      </c>
      <c r="T22" s="202">
        <v>38</v>
      </c>
      <c r="U22" s="121">
        <v>526770</v>
      </c>
      <c r="V22" s="121">
        <v>44</v>
      </c>
    </row>
    <row r="23" spans="3:22" x14ac:dyDescent="0.25">
      <c r="C23" s="119">
        <v>9</v>
      </c>
      <c r="D23" s="119">
        <v>150</v>
      </c>
      <c r="E23" s="119" t="s">
        <v>131</v>
      </c>
      <c r="F23" s="119">
        <v>550</v>
      </c>
      <c r="G23" s="85"/>
      <c r="O23" s="106">
        <f t="shared" si="0"/>
        <v>9</v>
      </c>
      <c r="P23" s="106">
        <v>400</v>
      </c>
      <c r="Q23" s="106" t="s">
        <v>131</v>
      </c>
      <c r="R23" s="106">
        <v>300</v>
      </c>
      <c r="S23" s="200">
        <v>120026</v>
      </c>
      <c r="T23" s="202">
        <v>10</v>
      </c>
      <c r="U23" s="121">
        <v>140337</v>
      </c>
      <c r="V23" s="121">
        <v>12</v>
      </c>
    </row>
    <row r="24" spans="3:22" x14ac:dyDescent="0.25">
      <c r="C24" s="119">
        <v>10</v>
      </c>
      <c r="D24" s="119">
        <v>150</v>
      </c>
      <c r="E24" s="119" t="s">
        <v>131</v>
      </c>
      <c r="F24" s="119">
        <v>600</v>
      </c>
      <c r="G24" s="85"/>
      <c r="O24" s="106">
        <f t="shared" si="0"/>
        <v>10</v>
      </c>
      <c r="P24" s="106">
        <v>400</v>
      </c>
      <c r="Q24" s="106" t="s">
        <v>131</v>
      </c>
      <c r="R24" s="106">
        <v>400</v>
      </c>
      <c r="S24" s="200">
        <v>174908</v>
      </c>
      <c r="T24" s="202">
        <v>15</v>
      </c>
      <c r="U24" s="121">
        <v>204506</v>
      </c>
      <c r="V24" s="121">
        <v>17</v>
      </c>
    </row>
    <row r="25" spans="3:22" x14ac:dyDescent="0.25">
      <c r="C25" s="119">
        <v>11</v>
      </c>
      <c r="D25" s="119">
        <v>150</v>
      </c>
      <c r="E25" s="119" t="s">
        <v>131</v>
      </c>
      <c r="F25" s="119">
        <v>650</v>
      </c>
      <c r="G25" s="85"/>
      <c r="O25" s="106">
        <f t="shared" si="0"/>
        <v>11</v>
      </c>
      <c r="P25" s="106">
        <v>400</v>
      </c>
      <c r="Q25" s="106" t="s">
        <v>131</v>
      </c>
      <c r="R25" s="106">
        <v>500</v>
      </c>
      <c r="S25" s="200">
        <v>214152</v>
      </c>
      <c r="T25" s="202">
        <v>18</v>
      </c>
      <c r="U25" s="121">
        <v>250390</v>
      </c>
      <c r="V25" s="121">
        <v>21</v>
      </c>
    </row>
    <row r="26" spans="3:22" x14ac:dyDescent="0.25">
      <c r="C26" s="119">
        <v>12</v>
      </c>
      <c r="D26" s="119">
        <v>150</v>
      </c>
      <c r="E26" s="119" t="s">
        <v>131</v>
      </c>
      <c r="F26" s="119">
        <v>700</v>
      </c>
      <c r="G26" s="85"/>
      <c r="O26" s="106">
        <f t="shared" si="0"/>
        <v>12</v>
      </c>
      <c r="P26" s="106">
        <v>400</v>
      </c>
      <c r="Q26" s="106" t="s">
        <v>131</v>
      </c>
      <c r="R26" s="106">
        <v>600</v>
      </c>
      <c r="S26" s="200">
        <v>245376</v>
      </c>
      <c r="T26" s="202">
        <v>20</v>
      </c>
      <c r="U26" s="121">
        <v>286899</v>
      </c>
      <c r="V26" s="121">
        <v>24</v>
      </c>
    </row>
    <row r="27" spans="3:22" x14ac:dyDescent="0.25">
      <c r="C27" s="119">
        <v>13</v>
      </c>
      <c r="D27" s="119">
        <v>150</v>
      </c>
      <c r="E27" s="119" t="s">
        <v>131</v>
      </c>
      <c r="F27" s="119">
        <v>750</v>
      </c>
      <c r="G27" s="85"/>
      <c r="O27" s="106">
        <f t="shared" si="0"/>
        <v>13</v>
      </c>
      <c r="P27" s="106">
        <v>400</v>
      </c>
      <c r="Q27" s="106" t="s">
        <v>131</v>
      </c>
      <c r="R27" s="106">
        <v>700</v>
      </c>
      <c r="S27" s="200">
        <v>276773</v>
      </c>
      <c r="T27" s="202">
        <v>23</v>
      </c>
      <c r="U27" s="121">
        <v>323609</v>
      </c>
      <c r="V27" s="121">
        <v>27</v>
      </c>
    </row>
    <row r="28" spans="3:22" x14ac:dyDescent="0.25">
      <c r="C28" s="119">
        <v>14</v>
      </c>
      <c r="D28" s="119">
        <v>150</v>
      </c>
      <c r="E28" s="119" t="s">
        <v>131</v>
      </c>
      <c r="F28" s="119">
        <v>800</v>
      </c>
      <c r="G28" s="85"/>
      <c r="O28" s="106">
        <f t="shared" si="0"/>
        <v>14</v>
      </c>
      <c r="P28" s="106">
        <v>400</v>
      </c>
      <c r="Q28" s="106" t="s">
        <v>131</v>
      </c>
      <c r="R28" s="106">
        <v>800</v>
      </c>
      <c r="S28" s="200">
        <v>307923</v>
      </c>
      <c r="T28" s="202">
        <v>26</v>
      </c>
      <c r="U28" s="121">
        <v>360030</v>
      </c>
      <c r="V28" s="121">
        <v>30</v>
      </c>
    </row>
    <row r="29" spans="3:22" x14ac:dyDescent="0.25">
      <c r="C29" s="119">
        <v>15</v>
      </c>
      <c r="D29" s="119">
        <v>150</v>
      </c>
      <c r="E29" s="119" t="s">
        <v>131</v>
      </c>
      <c r="F29" s="119">
        <v>850</v>
      </c>
      <c r="G29" s="85"/>
      <c r="O29" s="106">
        <f t="shared" si="0"/>
        <v>15</v>
      </c>
      <c r="P29" s="106">
        <v>400</v>
      </c>
      <c r="Q29" s="106" t="s">
        <v>131</v>
      </c>
      <c r="R29" s="106">
        <v>900</v>
      </c>
      <c r="S29" s="200">
        <v>339337</v>
      </c>
      <c r="T29" s="202">
        <v>28</v>
      </c>
      <c r="U29" s="121">
        <v>396760</v>
      </c>
      <c r="V29" s="121">
        <v>33</v>
      </c>
    </row>
    <row r="30" spans="3:22" x14ac:dyDescent="0.25">
      <c r="C30" s="119">
        <v>16</v>
      </c>
      <c r="D30" s="119">
        <v>150</v>
      </c>
      <c r="E30" s="119" t="s">
        <v>131</v>
      </c>
      <c r="F30" s="119">
        <v>900</v>
      </c>
      <c r="G30" s="85"/>
      <c r="O30" s="106">
        <f t="shared" si="0"/>
        <v>16</v>
      </c>
      <c r="P30" s="106">
        <v>400</v>
      </c>
      <c r="Q30" s="106" t="s">
        <v>131</v>
      </c>
      <c r="R30" s="106">
        <v>1000</v>
      </c>
      <c r="S30" s="200">
        <v>370615</v>
      </c>
      <c r="T30" s="202">
        <v>31</v>
      </c>
      <c r="U30" s="121">
        <v>433331</v>
      </c>
      <c r="V30" s="121">
        <v>36</v>
      </c>
    </row>
    <row r="31" spans="3:22" x14ac:dyDescent="0.25">
      <c r="C31" s="119">
        <v>17</v>
      </c>
      <c r="D31" s="119">
        <v>150</v>
      </c>
      <c r="E31" s="119" t="s">
        <v>131</v>
      </c>
      <c r="F31" s="119">
        <v>950</v>
      </c>
      <c r="G31" s="85"/>
      <c r="O31" s="106">
        <f t="shared" si="0"/>
        <v>17</v>
      </c>
      <c r="P31" s="106">
        <v>500</v>
      </c>
      <c r="Q31" s="106" t="s">
        <v>131</v>
      </c>
      <c r="R31" s="106">
        <v>300</v>
      </c>
      <c r="S31" s="200">
        <v>168835</v>
      </c>
      <c r="T31" s="235">
        <v>14</v>
      </c>
      <c r="U31" s="121">
        <v>197405</v>
      </c>
      <c r="V31" s="121">
        <v>16</v>
      </c>
    </row>
    <row r="32" spans="3:22" x14ac:dyDescent="0.25">
      <c r="C32" s="119">
        <v>18</v>
      </c>
      <c r="D32" s="119">
        <v>150</v>
      </c>
      <c r="E32" s="119" t="s">
        <v>131</v>
      </c>
      <c r="F32" s="119">
        <v>1000</v>
      </c>
      <c r="G32" s="85"/>
      <c r="O32" s="106">
        <f t="shared" si="0"/>
        <v>18</v>
      </c>
      <c r="P32" s="106">
        <v>500</v>
      </c>
      <c r="Q32" s="106" t="s">
        <v>131</v>
      </c>
      <c r="R32" s="106">
        <v>400</v>
      </c>
      <c r="S32" s="200">
        <v>160892</v>
      </c>
      <c r="T32" s="236">
        <v>13</v>
      </c>
      <c r="U32" s="121">
        <v>188118</v>
      </c>
      <c r="V32" s="121">
        <v>16</v>
      </c>
    </row>
    <row r="33" spans="3:22" x14ac:dyDescent="0.25">
      <c r="C33" s="119">
        <v>19</v>
      </c>
      <c r="D33" s="119">
        <v>150</v>
      </c>
      <c r="E33" s="119" t="s">
        <v>131</v>
      </c>
      <c r="F33" s="119">
        <v>1050</v>
      </c>
      <c r="G33" s="85"/>
      <c r="O33" s="106">
        <f t="shared" si="0"/>
        <v>19</v>
      </c>
      <c r="P33" s="106">
        <v>500</v>
      </c>
      <c r="Q33" s="106" t="s">
        <v>131</v>
      </c>
      <c r="R33" s="106">
        <v>500</v>
      </c>
      <c r="S33" s="200">
        <v>337436</v>
      </c>
      <c r="T33" s="236">
        <v>28</v>
      </c>
      <c r="U33" s="121">
        <v>394537</v>
      </c>
      <c r="V33" s="121">
        <v>33</v>
      </c>
    </row>
    <row r="34" spans="3:22" x14ac:dyDescent="0.25">
      <c r="C34" s="119">
        <v>20</v>
      </c>
      <c r="D34" s="119">
        <v>150</v>
      </c>
      <c r="E34" s="119" t="s">
        <v>131</v>
      </c>
      <c r="F34" s="119">
        <v>1100</v>
      </c>
      <c r="G34" s="85"/>
      <c r="O34" s="106">
        <f t="shared" si="0"/>
        <v>20</v>
      </c>
      <c r="P34" s="106">
        <v>500</v>
      </c>
      <c r="Q34" s="106" t="s">
        <v>131</v>
      </c>
      <c r="R34" s="106">
        <v>600</v>
      </c>
      <c r="S34" s="200">
        <v>296171</v>
      </c>
      <c r="T34" s="236">
        <v>25</v>
      </c>
      <c r="U34" s="121">
        <v>346290</v>
      </c>
      <c r="V34" s="121">
        <v>29</v>
      </c>
    </row>
    <row r="35" spans="3:22" x14ac:dyDescent="0.25">
      <c r="C35" s="119">
        <v>21</v>
      </c>
      <c r="D35" s="119">
        <v>150</v>
      </c>
      <c r="E35" s="119" t="s">
        <v>131</v>
      </c>
      <c r="F35" s="119">
        <v>1150</v>
      </c>
      <c r="G35" s="85"/>
      <c r="O35" s="106">
        <f t="shared" si="0"/>
        <v>21</v>
      </c>
      <c r="P35" s="106">
        <v>500</v>
      </c>
      <c r="Q35" s="106" t="s">
        <v>131</v>
      </c>
      <c r="R35" s="106">
        <v>700</v>
      </c>
      <c r="S35" s="200">
        <v>333918</v>
      </c>
      <c r="T35" s="236">
        <v>28</v>
      </c>
      <c r="U35" s="121">
        <v>390424</v>
      </c>
      <c r="V35" s="121">
        <v>33</v>
      </c>
    </row>
    <row r="36" spans="3:22" x14ac:dyDescent="0.25">
      <c r="C36" s="119">
        <v>22</v>
      </c>
      <c r="D36" s="119">
        <v>150</v>
      </c>
      <c r="E36" s="119" t="s">
        <v>131</v>
      </c>
      <c r="F36" s="119">
        <v>1200</v>
      </c>
      <c r="G36" s="85"/>
      <c r="O36" s="106">
        <f t="shared" si="0"/>
        <v>22</v>
      </c>
      <c r="P36" s="106">
        <v>500</v>
      </c>
      <c r="Q36" s="106" t="s">
        <v>131</v>
      </c>
      <c r="R36" s="106">
        <v>800</v>
      </c>
      <c r="S36" s="200">
        <v>473203</v>
      </c>
      <c r="T36" s="236">
        <v>39</v>
      </c>
      <c r="U36" s="121">
        <v>553279</v>
      </c>
      <c r="V36" s="121">
        <v>46</v>
      </c>
    </row>
    <row r="37" spans="3:22" x14ac:dyDescent="0.25">
      <c r="C37" s="119">
        <v>23</v>
      </c>
      <c r="D37" s="119">
        <v>150</v>
      </c>
      <c r="E37" s="119" t="s">
        <v>131</v>
      </c>
      <c r="F37" s="119">
        <v>1250</v>
      </c>
      <c r="G37" s="85"/>
      <c r="O37" s="106">
        <f t="shared" si="0"/>
        <v>23</v>
      </c>
      <c r="P37" s="106">
        <v>500</v>
      </c>
      <c r="Q37" s="106" t="s">
        <v>131</v>
      </c>
      <c r="R37" s="106">
        <v>900</v>
      </c>
      <c r="S37" s="200">
        <v>409475</v>
      </c>
      <c r="T37" s="236">
        <v>34</v>
      </c>
      <c r="U37" s="121">
        <v>478767</v>
      </c>
      <c r="V37" s="121">
        <v>40</v>
      </c>
    </row>
    <row r="38" spans="3:22" x14ac:dyDescent="0.25">
      <c r="C38" s="119">
        <v>24</v>
      </c>
      <c r="D38" s="119">
        <v>150</v>
      </c>
      <c r="E38" s="119" t="s">
        <v>131</v>
      </c>
      <c r="F38" s="119">
        <v>1300</v>
      </c>
      <c r="G38" s="85"/>
      <c r="O38" s="106">
        <f t="shared" si="0"/>
        <v>24</v>
      </c>
      <c r="P38" s="106">
        <v>500</v>
      </c>
      <c r="Q38" s="106" t="s">
        <v>131</v>
      </c>
      <c r="R38" s="106">
        <v>1000</v>
      </c>
      <c r="S38" s="200">
        <v>445295</v>
      </c>
      <c r="T38" s="236">
        <v>37</v>
      </c>
      <c r="U38" s="121">
        <v>520648</v>
      </c>
      <c r="V38" s="121">
        <v>43</v>
      </c>
    </row>
    <row r="39" spans="3:22" x14ac:dyDescent="0.25">
      <c r="C39" s="119">
        <v>25</v>
      </c>
      <c r="D39" s="119">
        <v>150</v>
      </c>
      <c r="E39" s="119" t="s">
        <v>131</v>
      </c>
      <c r="F39" s="119">
        <v>1350</v>
      </c>
      <c r="G39" s="85"/>
      <c r="O39" s="106">
        <f t="shared" si="0"/>
        <v>25</v>
      </c>
      <c r="P39" s="106">
        <v>600</v>
      </c>
      <c r="Q39" s="106" t="s">
        <v>131</v>
      </c>
      <c r="R39" s="106">
        <v>300</v>
      </c>
      <c r="S39" s="200">
        <v>155894</v>
      </c>
      <c r="T39" s="236">
        <v>13</v>
      </c>
      <c r="U39" s="121">
        <v>182275</v>
      </c>
      <c r="V39" s="121">
        <v>15</v>
      </c>
    </row>
    <row r="40" spans="3:22" x14ac:dyDescent="0.25">
      <c r="C40" s="119">
        <v>26</v>
      </c>
      <c r="D40" s="119">
        <v>150</v>
      </c>
      <c r="E40" s="119" t="s">
        <v>131</v>
      </c>
      <c r="F40" s="119">
        <v>1400</v>
      </c>
      <c r="G40" s="85"/>
      <c r="O40" s="106">
        <f t="shared" si="0"/>
        <v>26</v>
      </c>
      <c r="P40" s="106">
        <v>600</v>
      </c>
      <c r="Q40" s="106" t="s">
        <v>131</v>
      </c>
      <c r="R40" s="106">
        <v>400</v>
      </c>
      <c r="S40" s="200">
        <v>221398</v>
      </c>
      <c r="T40" s="236">
        <v>18</v>
      </c>
      <c r="U40" s="121">
        <v>258863</v>
      </c>
      <c r="V40" s="121">
        <v>22</v>
      </c>
    </row>
    <row r="41" spans="3:22" x14ac:dyDescent="0.25">
      <c r="C41" s="119">
        <v>27</v>
      </c>
      <c r="D41" s="119">
        <v>150</v>
      </c>
      <c r="E41" s="119" t="s">
        <v>131</v>
      </c>
      <c r="F41" s="119">
        <v>1450</v>
      </c>
      <c r="G41" s="85"/>
      <c r="O41" s="106">
        <f t="shared" si="0"/>
        <v>27</v>
      </c>
      <c r="P41" s="106">
        <v>600</v>
      </c>
      <c r="Q41" s="106" t="s">
        <v>131</v>
      </c>
      <c r="R41" s="106">
        <v>500</v>
      </c>
      <c r="S41" s="200">
        <v>273960</v>
      </c>
      <c r="T41" s="236">
        <v>23</v>
      </c>
      <c r="U41" s="121">
        <v>320319</v>
      </c>
      <c r="V41" s="121">
        <v>27</v>
      </c>
    </row>
    <row r="42" spans="3:22" x14ac:dyDescent="0.25">
      <c r="C42" s="119">
        <v>28</v>
      </c>
      <c r="D42" s="119">
        <v>150</v>
      </c>
      <c r="E42" s="119" t="s">
        <v>131</v>
      </c>
      <c r="F42" s="119">
        <v>1500</v>
      </c>
      <c r="G42" s="85"/>
      <c r="O42" s="106">
        <f t="shared" si="0"/>
        <v>28</v>
      </c>
      <c r="P42" s="106">
        <v>600</v>
      </c>
      <c r="Q42" s="106" t="s">
        <v>131</v>
      </c>
      <c r="R42" s="106">
        <v>600</v>
      </c>
      <c r="S42" s="200">
        <v>313264</v>
      </c>
      <c r="T42" s="236">
        <v>26</v>
      </c>
      <c r="U42" s="121">
        <v>366275</v>
      </c>
      <c r="V42" s="121">
        <v>31</v>
      </c>
    </row>
    <row r="43" spans="3:22" x14ac:dyDescent="0.25">
      <c r="C43" s="119">
        <v>29</v>
      </c>
      <c r="D43" s="119">
        <v>150</v>
      </c>
      <c r="E43" s="119" t="s">
        <v>131</v>
      </c>
      <c r="F43" s="119">
        <v>1550</v>
      </c>
      <c r="G43" s="85"/>
      <c r="O43" s="106">
        <f t="shared" si="0"/>
        <v>29</v>
      </c>
      <c r="P43" s="106">
        <v>600</v>
      </c>
      <c r="Q43" s="106" t="s">
        <v>131</v>
      </c>
      <c r="R43" s="106">
        <v>700</v>
      </c>
      <c r="S43" s="200">
        <v>375456</v>
      </c>
      <c r="T43" s="236">
        <v>31</v>
      </c>
      <c r="U43" s="121">
        <v>438991</v>
      </c>
      <c r="V43" s="121">
        <v>37</v>
      </c>
    </row>
    <row r="44" spans="3:22" x14ac:dyDescent="0.25">
      <c r="C44" s="119">
        <v>30</v>
      </c>
      <c r="D44" s="119">
        <v>150</v>
      </c>
      <c r="E44" s="119" t="s">
        <v>131</v>
      </c>
      <c r="F44" s="119">
        <v>1600</v>
      </c>
      <c r="G44" s="85"/>
      <c r="O44" s="106">
        <f t="shared" si="0"/>
        <v>30</v>
      </c>
      <c r="P44" s="106">
        <v>600</v>
      </c>
      <c r="Q44" s="106" t="s">
        <v>131</v>
      </c>
      <c r="R44" s="106">
        <v>800</v>
      </c>
      <c r="S44" s="200">
        <v>418381</v>
      </c>
      <c r="T44" s="236">
        <v>35</v>
      </c>
      <c r="U44" s="121">
        <v>489179</v>
      </c>
      <c r="V44" s="121">
        <v>41</v>
      </c>
    </row>
    <row r="45" spans="3:22" x14ac:dyDescent="0.25">
      <c r="C45" s="119">
        <v>31</v>
      </c>
      <c r="D45" s="119">
        <v>150</v>
      </c>
      <c r="E45" s="119" t="s">
        <v>131</v>
      </c>
      <c r="F45" s="119">
        <v>1650</v>
      </c>
      <c r="G45" s="85"/>
      <c r="O45" s="106">
        <f t="shared" si="0"/>
        <v>31</v>
      </c>
      <c r="P45" s="106">
        <v>600</v>
      </c>
      <c r="Q45" s="106" t="s">
        <v>131</v>
      </c>
      <c r="R45" s="106">
        <v>900</v>
      </c>
      <c r="S45" s="200">
        <v>604566</v>
      </c>
      <c r="T45" s="236">
        <v>50</v>
      </c>
      <c r="U45" s="121">
        <v>706871</v>
      </c>
      <c r="V45" s="121">
        <v>59</v>
      </c>
    </row>
    <row r="46" spans="3:22" x14ac:dyDescent="0.25">
      <c r="C46" s="119">
        <v>32</v>
      </c>
      <c r="D46" s="119">
        <v>150</v>
      </c>
      <c r="E46" s="119" t="s">
        <v>131</v>
      </c>
      <c r="F46" s="119">
        <v>1700</v>
      </c>
      <c r="G46" s="85"/>
      <c r="O46" s="106">
        <f t="shared" si="0"/>
        <v>32</v>
      </c>
      <c r="P46" s="106">
        <v>600</v>
      </c>
      <c r="Q46" s="106" t="s">
        <v>131</v>
      </c>
      <c r="R46" s="106">
        <v>1000</v>
      </c>
      <c r="S46" s="200">
        <v>504419</v>
      </c>
      <c r="T46" s="236">
        <v>42</v>
      </c>
      <c r="U46" s="121">
        <v>589777</v>
      </c>
      <c r="V46" s="121">
        <v>49</v>
      </c>
    </row>
    <row r="47" spans="3:22" x14ac:dyDescent="0.25">
      <c r="C47" s="119">
        <v>33</v>
      </c>
      <c r="D47" s="119">
        <v>150</v>
      </c>
      <c r="E47" s="119" t="s">
        <v>131</v>
      </c>
      <c r="F47" s="119">
        <v>1750</v>
      </c>
      <c r="G47" s="85"/>
      <c r="O47" s="106">
        <f t="shared" si="0"/>
        <v>33</v>
      </c>
      <c r="P47" s="106">
        <v>700</v>
      </c>
      <c r="Q47" s="106" t="s">
        <v>131</v>
      </c>
      <c r="R47" s="106">
        <v>300</v>
      </c>
      <c r="S47" s="200">
        <v>192516</v>
      </c>
      <c r="T47" s="236">
        <v>16</v>
      </c>
      <c r="U47" s="121">
        <v>225094</v>
      </c>
      <c r="V47" s="121">
        <v>19</v>
      </c>
    </row>
    <row r="48" spans="3:22" x14ac:dyDescent="0.25">
      <c r="C48" s="119">
        <v>34</v>
      </c>
      <c r="D48" s="119">
        <v>150</v>
      </c>
      <c r="E48" s="119" t="s">
        <v>131</v>
      </c>
      <c r="F48" s="119">
        <v>1800</v>
      </c>
      <c r="G48" s="85"/>
      <c r="O48" s="106">
        <f t="shared" si="0"/>
        <v>34</v>
      </c>
      <c r="P48" s="106">
        <v>700</v>
      </c>
      <c r="Q48" s="106" t="s">
        <v>131</v>
      </c>
      <c r="R48" s="106">
        <v>400</v>
      </c>
      <c r="S48" s="200">
        <v>247899</v>
      </c>
      <c r="T48" s="236">
        <v>21</v>
      </c>
      <c r="U48" s="121">
        <v>289849</v>
      </c>
      <c r="V48" s="121">
        <v>24</v>
      </c>
    </row>
    <row r="49" spans="3:22" x14ac:dyDescent="0.25">
      <c r="C49" s="119">
        <v>35</v>
      </c>
      <c r="D49" s="119">
        <v>200</v>
      </c>
      <c r="E49" s="119" t="s">
        <v>131</v>
      </c>
      <c r="F49" s="119">
        <v>150</v>
      </c>
      <c r="G49" s="85"/>
      <c r="O49" s="106">
        <f t="shared" si="0"/>
        <v>35</v>
      </c>
      <c r="P49" s="106">
        <v>700</v>
      </c>
      <c r="Q49" s="106" t="s">
        <v>131</v>
      </c>
      <c r="R49" s="106">
        <v>500</v>
      </c>
      <c r="S49" s="200">
        <v>427856</v>
      </c>
      <c r="T49" s="236">
        <v>36</v>
      </c>
      <c r="U49" s="121">
        <v>500258</v>
      </c>
      <c r="V49" s="121">
        <v>42</v>
      </c>
    </row>
    <row r="50" spans="3:22" x14ac:dyDescent="0.25">
      <c r="C50" s="119">
        <v>36</v>
      </c>
      <c r="D50" s="119">
        <v>200</v>
      </c>
      <c r="E50" s="119" t="s">
        <v>131</v>
      </c>
      <c r="F50" s="119">
        <v>200</v>
      </c>
      <c r="G50" s="85"/>
      <c r="O50" s="106">
        <f t="shared" si="0"/>
        <v>36</v>
      </c>
      <c r="P50" s="106">
        <v>700</v>
      </c>
      <c r="Q50" s="106" t="s">
        <v>131</v>
      </c>
      <c r="R50" s="106">
        <v>600</v>
      </c>
      <c r="S50" s="200">
        <v>498060</v>
      </c>
      <c r="T50" s="236">
        <v>42</v>
      </c>
      <c r="U50" s="121">
        <v>582342</v>
      </c>
      <c r="V50" s="121">
        <v>49</v>
      </c>
    </row>
    <row r="51" spans="3:22" x14ac:dyDescent="0.25">
      <c r="C51" s="119">
        <v>37</v>
      </c>
      <c r="D51" s="119">
        <v>200</v>
      </c>
      <c r="E51" s="119" t="s">
        <v>131</v>
      </c>
      <c r="F51" s="119">
        <v>250</v>
      </c>
      <c r="G51" s="85"/>
      <c r="O51" s="106">
        <f t="shared" si="0"/>
        <v>37</v>
      </c>
      <c r="P51" s="106">
        <v>700</v>
      </c>
      <c r="Q51" s="106" t="s">
        <v>131</v>
      </c>
      <c r="R51" s="106">
        <v>700</v>
      </c>
      <c r="S51" s="200">
        <v>392921</v>
      </c>
      <c r="T51" s="236">
        <v>33</v>
      </c>
      <c r="U51" s="121">
        <v>459411</v>
      </c>
      <c r="V51" s="121">
        <v>38</v>
      </c>
    </row>
    <row r="52" spans="3:22" x14ac:dyDescent="0.25">
      <c r="C52" s="119">
        <v>38</v>
      </c>
      <c r="D52" s="119">
        <v>200</v>
      </c>
      <c r="E52" s="119" t="s">
        <v>131</v>
      </c>
      <c r="F52" s="119">
        <v>300</v>
      </c>
      <c r="G52" s="85"/>
      <c r="O52" s="106">
        <f t="shared" si="0"/>
        <v>38</v>
      </c>
      <c r="P52" s="106">
        <v>700</v>
      </c>
      <c r="Q52" s="106" t="s">
        <v>131</v>
      </c>
      <c r="R52" s="106">
        <v>800</v>
      </c>
      <c r="S52" s="200">
        <v>638902</v>
      </c>
      <c r="T52" s="236">
        <v>53</v>
      </c>
      <c r="U52" s="121">
        <v>747017</v>
      </c>
      <c r="V52" s="121">
        <v>62</v>
      </c>
    </row>
    <row r="53" spans="3:22" x14ac:dyDescent="0.25">
      <c r="C53" s="119">
        <v>39</v>
      </c>
      <c r="D53" s="119">
        <v>200</v>
      </c>
      <c r="E53" s="119" t="s">
        <v>131</v>
      </c>
      <c r="F53" s="119">
        <v>350</v>
      </c>
      <c r="G53" s="85"/>
      <c r="O53" s="106">
        <f t="shared" si="0"/>
        <v>39</v>
      </c>
      <c r="P53" s="106">
        <v>700</v>
      </c>
      <c r="Q53" s="106" t="s">
        <v>131</v>
      </c>
      <c r="R53" s="106">
        <v>900</v>
      </c>
      <c r="S53" s="200">
        <v>709408</v>
      </c>
      <c r="T53" s="236">
        <v>59</v>
      </c>
      <c r="U53" s="121">
        <v>829454</v>
      </c>
      <c r="V53" s="121">
        <v>69</v>
      </c>
    </row>
    <row r="54" spans="3:22" x14ac:dyDescent="0.25">
      <c r="C54" s="119">
        <v>40</v>
      </c>
      <c r="D54" s="119">
        <v>200</v>
      </c>
      <c r="E54" s="119" t="s">
        <v>131</v>
      </c>
      <c r="F54" s="119">
        <v>400</v>
      </c>
      <c r="G54" s="85"/>
      <c r="O54" s="106">
        <f t="shared" si="0"/>
        <v>40</v>
      </c>
      <c r="P54" s="106">
        <v>700</v>
      </c>
      <c r="Q54" s="106" t="s">
        <v>131</v>
      </c>
      <c r="R54" s="106">
        <v>1000</v>
      </c>
      <c r="S54" s="200">
        <v>561535</v>
      </c>
      <c r="T54" s="236">
        <v>47</v>
      </c>
      <c r="U54" s="121">
        <v>656558</v>
      </c>
      <c r="V54" s="121">
        <v>55</v>
      </c>
    </row>
    <row r="55" spans="3:22" x14ac:dyDescent="0.25">
      <c r="C55" s="119">
        <v>41</v>
      </c>
      <c r="D55" s="119">
        <v>200</v>
      </c>
      <c r="E55" s="119" t="s">
        <v>131</v>
      </c>
      <c r="F55" s="119">
        <v>450</v>
      </c>
      <c r="G55" s="85"/>
      <c r="O55" s="106">
        <f t="shared" si="0"/>
        <v>41</v>
      </c>
      <c r="P55" s="106">
        <v>800</v>
      </c>
      <c r="Q55" s="106" t="s">
        <v>131</v>
      </c>
      <c r="R55" s="106">
        <v>300</v>
      </c>
      <c r="S55" s="200">
        <v>220754</v>
      </c>
      <c r="T55" s="236">
        <v>18</v>
      </c>
      <c r="U55" s="121">
        <v>258110</v>
      </c>
      <c r="V55" s="121">
        <v>22</v>
      </c>
    </row>
    <row r="56" spans="3:22" x14ac:dyDescent="0.25">
      <c r="C56" s="119">
        <v>42</v>
      </c>
      <c r="D56" s="119">
        <v>200</v>
      </c>
      <c r="E56" s="119" t="s">
        <v>131</v>
      </c>
      <c r="F56" s="119">
        <v>500</v>
      </c>
      <c r="G56" s="85"/>
      <c r="O56" s="106">
        <f t="shared" si="0"/>
        <v>42</v>
      </c>
      <c r="P56" s="106">
        <v>800</v>
      </c>
      <c r="Q56" s="106" t="s">
        <v>131</v>
      </c>
      <c r="R56" s="106">
        <v>400</v>
      </c>
      <c r="S56" s="200">
        <v>268902</v>
      </c>
      <c r="T56" s="236">
        <v>22</v>
      </c>
      <c r="U56" s="121">
        <v>314405</v>
      </c>
      <c r="V56" s="121">
        <v>26</v>
      </c>
    </row>
    <row r="57" spans="3:22" x14ac:dyDescent="0.25">
      <c r="C57" s="119">
        <v>43</v>
      </c>
      <c r="D57" s="119">
        <v>200</v>
      </c>
      <c r="E57" s="119" t="s">
        <v>131</v>
      </c>
      <c r="F57" s="119">
        <v>550</v>
      </c>
      <c r="G57" s="85"/>
      <c r="O57" s="106">
        <f t="shared" si="0"/>
        <v>43</v>
      </c>
      <c r="P57" s="106">
        <v>800</v>
      </c>
      <c r="Q57" s="106" t="s">
        <v>131</v>
      </c>
      <c r="R57" s="106">
        <v>500</v>
      </c>
      <c r="S57" s="200">
        <v>330109</v>
      </c>
      <c r="T57" s="236">
        <v>28</v>
      </c>
      <c r="U57" s="121">
        <v>385970</v>
      </c>
      <c r="V57" s="121">
        <v>32</v>
      </c>
    </row>
    <row r="58" spans="3:22" x14ac:dyDescent="0.25">
      <c r="C58" s="119">
        <v>44</v>
      </c>
      <c r="D58" s="119">
        <v>200</v>
      </c>
      <c r="E58" s="119" t="s">
        <v>131</v>
      </c>
      <c r="F58" s="119">
        <v>600</v>
      </c>
      <c r="G58" s="85"/>
      <c r="O58" s="106">
        <f t="shared" si="0"/>
        <v>44</v>
      </c>
      <c r="P58" s="106">
        <v>800</v>
      </c>
      <c r="Q58" s="106" t="s">
        <v>131</v>
      </c>
      <c r="R58" s="106">
        <v>600</v>
      </c>
      <c r="S58" s="200">
        <v>379459</v>
      </c>
      <c r="T58" s="236">
        <v>32</v>
      </c>
      <c r="U58" s="121">
        <v>443672</v>
      </c>
      <c r="V58" s="121">
        <v>37</v>
      </c>
    </row>
    <row r="59" spans="3:22" x14ac:dyDescent="0.25">
      <c r="C59" s="119">
        <v>45</v>
      </c>
      <c r="D59" s="119">
        <v>200</v>
      </c>
      <c r="E59" s="119" t="s">
        <v>131</v>
      </c>
      <c r="F59" s="119">
        <v>650</v>
      </c>
      <c r="G59" s="85"/>
      <c r="O59" s="106">
        <f t="shared" si="0"/>
        <v>45</v>
      </c>
      <c r="P59" s="106">
        <v>800</v>
      </c>
      <c r="Q59" s="106" t="s">
        <v>131</v>
      </c>
      <c r="R59" s="106">
        <v>700</v>
      </c>
      <c r="S59" s="200">
        <v>668144</v>
      </c>
      <c r="T59" s="236">
        <v>56</v>
      </c>
      <c r="U59" s="121">
        <v>781208</v>
      </c>
      <c r="V59" s="121">
        <v>65</v>
      </c>
    </row>
    <row r="60" spans="3:22" x14ac:dyDescent="0.25">
      <c r="C60" s="119">
        <v>46</v>
      </c>
      <c r="D60" s="119">
        <v>200</v>
      </c>
      <c r="E60" s="119" t="s">
        <v>131</v>
      </c>
      <c r="F60" s="119">
        <v>700</v>
      </c>
      <c r="G60" s="85"/>
      <c r="O60" s="106">
        <f t="shared" si="0"/>
        <v>46</v>
      </c>
      <c r="P60" s="106">
        <v>800</v>
      </c>
      <c r="Q60" s="106" t="s">
        <v>131</v>
      </c>
      <c r="R60" s="106">
        <v>800</v>
      </c>
      <c r="S60" s="200">
        <v>700994</v>
      </c>
      <c r="T60" s="236">
        <v>58</v>
      </c>
      <c r="U60" s="121">
        <v>819617</v>
      </c>
      <c r="V60" s="121">
        <v>68</v>
      </c>
    </row>
    <row r="61" spans="3:22" x14ac:dyDescent="0.25">
      <c r="C61" s="119">
        <v>47</v>
      </c>
      <c r="D61" s="119">
        <v>200</v>
      </c>
      <c r="E61" s="119" t="s">
        <v>131</v>
      </c>
      <c r="F61" s="119">
        <v>750</v>
      </c>
      <c r="G61" s="85"/>
      <c r="O61" s="106">
        <f t="shared" si="0"/>
        <v>47</v>
      </c>
      <c r="P61" s="106">
        <v>800</v>
      </c>
      <c r="Q61" s="106" t="s">
        <v>131</v>
      </c>
      <c r="R61" s="106">
        <v>900</v>
      </c>
      <c r="S61" s="200">
        <v>565444</v>
      </c>
      <c r="T61" s="236">
        <v>47</v>
      </c>
      <c r="U61" s="121">
        <v>661129</v>
      </c>
      <c r="V61" s="121">
        <v>55</v>
      </c>
    </row>
    <row r="62" spans="3:22" x14ac:dyDescent="0.25">
      <c r="C62" s="119">
        <v>48</v>
      </c>
      <c r="D62" s="119">
        <v>200</v>
      </c>
      <c r="E62" s="119" t="s">
        <v>131</v>
      </c>
      <c r="F62" s="119">
        <v>800</v>
      </c>
      <c r="G62" s="85"/>
      <c r="O62" s="106">
        <f t="shared" si="0"/>
        <v>48</v>
      </c>
      <c r="P62" s="106">
        <v>800</v>
      </c>
      <c r="Q62" s="106" t="s">
        <v>131</v>
      </c>
      <c r="R62" s="106">
        <v>1000</v>
      </c>
      <c r="S62" s="200">
        <v>618779</v>
      </c>
      <c r="T62" s="236">
        <v>52</v>
      </c>
      <c r="U62" s="121">
        <v>723489</v>
      </c>
      <c r="V62" s="121">
        <v>60</v>
      </c>
    </row>
    <row r="63" spans="3:22" x14ac:dyDescent="0.25">
      <c r="C63" s="119">
        <v>49</v>
      </c>
      <c r="D63" s="119">
        <v>200</v>
      </c>
      <c r="E63" s="119" t="s">
        <v>131</v>
      </c>
      <c r="F63" s="119">
        <v>850</v>
      </c>
      <c r="G63" s="85"/>
      <c r="O63" s="106">
        <f t="shared" si="0"/>
        <v>49</v>
      </c>
      <c r="P63" s="106">
        <v>900</v>
      </c>
      <c r="Q63" s="106" t="s">
        <v>131</v>
      </c>
      <c r="R63" s="106">
        <v>300</v>
      </c>
      <c r="S63" s="200">
        <v>339874</v>
      </c>
      <c r="T63" s="236">
        <v>28</v>
      </c>
      <c r="U63" s="121">
        <v>397388</v>
      </c>
      <c r="V63" s="121">
        <v>33</v>
      </c>
    </row>
    <row r="64" spans="3:22" x14ac:dyDescent="0.25">
      <c r="C64" s="119">
        <v>50</v>
      </c>
      <c r="D64" s="119">
        <v>200</v>
      </c>
      <c r="E64" s="119" t="s">
        <v>131</v>
      </c>
      <c r="F64" s="119">
        <v>900</v>
      </c>
      <c r="G64" s="85"/>
      <c r="O64" s="106">
        <f t="shared" si="0"/>
        <v>50</v>
      </c>
      <c r="P64" s="106">
        <v>900</v>
      </c>
      <c r="Q64" s="106" t="s">
        <v>131</v>
      </c>
      <c r="R64" s="106">
        <v>400</v>
      </c>
      <c r="S64" s="200">
        <v>292459</v>
      </c>
      <c r="T64" s="236">
        <v>24</v>
      </c>
      <c r="U64" s="121">
        <v>341949</v>
      </c>
      <c r="V64" s="121">
        <v>28</v>
      </c>
    </row>
    <row r="65" spans="3:22" x14ac:dyDescent="0.25">
      <c r="C65" s="119">
        <v>51</v>
      </c>
      <c r="D65" s="119">
        <v>200</v>
      </c>
      <c r="E65" s="119" t="s">
        <v>131</v>
      </c>
      <c r="F65" s="119">
        <v>950</v>
      </c>
      <c r="G65" s="85"/>
      <c r="O65" s="106">
        <f t="shared" si="0"/>
        <v>51</v>
      </c>
      <c r="P65" s="106">
        <v>900</v>
      </c>
      <c r="Q65" s="106" t="s">
        <v>131</v>
      </c>
      <c r="R65" s="106">
        <v>500</v>
      </c>
      <c r="S65" s="200">
        <v>554872</v>
      </c>
      <c r="T65" s="236">
        <v>46</v>
      </c>
      <c r="U65" s="121">
        <v>648768</v>
      </c>
      <c r="V65" s="121">
        <v>54</v>
      </c>
    </row>
    <row r="66" spans="3:22" x14ac:dyDescent="0.25">
      <c r="C66" s="119">
        <v>52</v>
      </c>
      <c r="D66" s="119">
        <v>200</v>
      </c>
      <c r="E66" s="119" t="s">
        <v>131</v>
      </c>
      <c r="F66" s="119">
        <v>1000</v>
      </c>
      <c r="G66" s="85"/>
      <c r="O66" s="106">
        <f t="shared" si="0"/>
        <v>52</v>
      </c>
      <c r="P66" s="106">
        <v>900</v>
      </c>
      <c r="Q66" s="106" t="s">
        <v>131</v>
      </c>
      <c r="R66" s="106">
        <v>600</v>
      </c>
      <c r="S66" s="200">
        <v>417149</v>
      </c>
      <c r="T66" s="236">
        <v>35</v>
      </c>
      <c r="U66" s="121">
        <v>487739</v>
      </c>
      <c r="V66" s="121">
        <v>41</v>
      </c>
    </row>
    <row r="67" spans="3:22" x14ac:dyDescent="0.25">
      <c r="C67" s="119">
        <v>53</v>
      </c>
      <c r="D67" s="119">
        <v>200</v>
      </c>
      <c r="E67" s="119" t="s">
        <v>131</v>
      </c>
      <c r="F67" s="119">
        <v>1050</v>
      </c>
      <c r="G67" s="85"/>
      <c r="O67" s="106">
        <f t="shared" si="0"/>
        <v>53</v>
      </c>
      <c r="P67" s="106">
        <v>900</v>
      </c>
      <c r="Q67" s="106" t="s">
        <v>131</v>
      </c>
      <c r="R67" s="106">
        <v>700</v>
      </c>
      <c r="S67" s="200">
        <v>499959</v>
      </c>
      <c r="T67" s="236">
        <v>42</v>
      </c>
      <c r="U67" s="121">
        <v>584562</v>
      </c>
      <c r="V67" s="121">
        <v>49</v>
      </c>
    </row>
    <row r="68" spans="3:22" x14ac:dyDescent="0.25">
      <c r="C68" s="119">
        <v>54</v>
      </c>
      <c r="D68" s="119">
        <v>200</v>
      </c>
      <c r="E68" s="119" t="s">
        <v>131</v>
      </c>
      <c r="F68" s="119">
        <v>1100</v>
      </c>
      <c r="G68" s="85"/>
      <c r="O68" s="106">
        <f t="shared" si="0"/>
        <v>54</v>
      </c>
      <c r="P68" s="106">
        <v>900</v>
      </c>
      <c r="Q68" s="106" t="s">
        <v>131</v>
      </c>
      <c r="R68" s="106">
        <v>800</v>
      </c>
      <c r="S68" s="200">
        <v>824400</v>
      </c>
      <c r="T68" s="236">
        <v>69</v>
      </c>
      <c r="U68" s="121">
        <v>963906</v>
      </c>
      <c r="V68" s="121">
        <v>80</v>
      </c>
    </row>
    <row r="69" spans="3:22" x14ac:dyDescent="0.25">
      <c r="C69" s="119">
        <v>55</v>
      </c>
      <c r="D69" s="119">
        <v>200</v>
      </c>
      <c r="E69" s="119" t="s">
        <v>131</v>
      </c>
      <c r="F69" s="119">
        <v>1150</v>
      </c>
      <c r="G69" s="85"/>
      <c r="O69" s="106">
        <f t="shared" si="0"/>
        <v>55</v>
      </c>
      <c r="P69" s="106">
        <v>900</v>
      </c>
      <c r="Q69" s="106" t="s">
        <v>131</v>
      </c>
      <c r="R69" s="106">
        <v>900</v>
      </c>
      <c r="S69" s="200">
        <v>871319</v>
      </c>
      <c r="T69" s="236">
        <v>73</v>
      </c>
      <c r="U69" s="121">
        <v>1018764</v>
      </c>
      <c r="V69" s="121">
        <v>85</v>
      </c>
    </row>
    <row r="70" spans="3:22" x14ac:dyDescent="0.25">
      <c r="C70" s="119">
        <v>56</v>
      </c>
      <c r="D70" s="119">
        <v>200</v>
      </c>
      <c r="E70" s="119" t="s">
        <v>131</v>
      </c>
      <c r="F70" s="119">
        <v>1200</v>
      </c>
      <c r="G70" s="85"/>
      <c r="O70" s="106">
        <f t="shared" si="0"/>
        <v>56</v>
      </c>
      <c r="P70" s="106">
        <v>900</v>
      </c>
      <c r="Q70" s="106" t="s">
        <v>131</v>
      </c>
      <c r="R70" s="106">
        <v>1000</v>
      </c>
      <c r="S70" s="200">
        <v>675948</v>
      </c>
      <c r="T70" s="236">
        <v>56</v>
      </c>
      <c r="U70" s="121">
        <v>790333</v>
      </c>
      <c r="V70" s="121">
        <v>66</v>
      </c>
    </row>
    <row r="71" spans="3:22" x14ac:dyDescent="0.25">
      <c r="C71" s="119">
        <v>57</v>
      </c>
      <c r="D71" s="119">
        <v>200</v>
      </c>
      <c r="E71" s="119" t="s">
        <v>131</v>
      </c>
      <c r="F71" s="119">
        <v>1250</v>
      </c>
      <c r="G71" s="85"/>
      <c r="O71" s="106">
        <f t="shared" si="0"/>
        <v>57</v>
      </c>
      <c r="P71" s="106">
        <v>1000</v>
      </c>
      <c r="Q71" s="106" t="s">
        <v>131</v>
      </c>
      <c r="R71" s="106">
        <v>300</v>
      </c>
      <c r="S71" s="200">
        <v>396280</v>
      </c>
      <c r="T71" s="236">
        <v>33</v>
      </c>
      <c r="U71" s="121">
        <v>463339</v>
      </c>
      <c r="V71" s="121">
        <v>39</v>
      </c>
    </row>
    <row r="72" spans="3:22" x14ac:dyDescent="0.25">
      <c r="C72" s="119">
        <v>58</v>
      </c>
      <c r="D72" s="119">
        <v>200</v>
      </c>
      <c r="E72" s="119" t="s">
        <v>131</v>
      </c>
      <c r="F72" s="119">
        <v>1300</v>
      </c>
      <c r="G72" s="85"/>
      <c r="O72" s="106">
        <f t="shared" si="0"/>
        <v>58</v>
      </c>
      <c r="P72" s="106">
        <v>1000</v>
      </c>
      <c r="Q72" s="106" t="s">
        <v>131</v>
      </c>
      <c r="R72" s="106">
        <v>400</v>
      </c>
      <c r="S72" s="200">
        <v>316320</v>
      </c>
      <c r="T72" s="236">
        <v>26</v>
      </c>
      <c r="U72" s="121">
        <v>369847</v>
      </c>
      <c r="V72" s="121">
        <v>31</v>
      </c>
    </row>
    <row r="73" spans="3:22" x14ac:dyDescent="0.25">
      <c r="C73" s="119">
        <v>59</v>
      </c>
      <c r="D73" s="119">
        <v>200</v>
      </c>
      <c r="E73" s="119" t="s">
        <v>131</v>
      </c>
      <c r="F73" s="119">
        <v>1350</v>
      </c>
      <c r="G73" s="85"/>
      <c r="O73" s="106">
        <f t="shared" si="0"/>
        <v>59</v>
      </c>
      <c r="P73" s="106">
        <v>1000</v>
      </c>
      <c r="Q73" s="106" t="s">
        <v>131</v>
      </c>
      <c r="R73" s="106">
        <v>500</v>
      </c>
      <c r="S73" s="200">
        <v>307413</v>
      </c>
      <c r="T73" s="236">
        <v>26</v>
      </c>
      <c r="U73" s="121">
        <v>359434</v>
      </c>
      <c r="V73" s="121">
        <v>30</v>
      </c>
    </row>
    <row r="74" spans="3:22" x14ac:dyDescent="0.25">
      <c r="C74" s="119">
        <v>60</v>
      </c>
      <c r="D74" s="119">
        <v>200</v>
      </c>
      <c r="E74" s="119" t="s">
        <v>131</v>
      </c>
      <c r="F74" s="119">
        <v>1400</v>
      </c>
      <c r="G74" s="85"/>
      <c r="O74" s="106">
        <f t="shared" si="0"/>
        <v>60</v>
      </c>
      <c r="P74" s="106">
        <v>1000</v>
      </c>
      <c r="Q74" s="106" t="s">
        <v>131</v>
      </c>
      <c r="R74" s="106">
        <v>600</v>
      </c>
      <c r="S74" s="200">
        <v>353025</v>
      </c>
      <c r="T74" s="236">
        <v>29</v>
      </c>
      <c r="U74" s="121">
        <v>412764</v>
      </c>
      <c r="V74" s="121">
        <v>34</v>
      </c>
    </row>
    <row r="75" spans="3:22" x14ac:dyDescent="0.25">
      <c r="C75" s="119">
        <v>61</v>
      </c>
      <c r="D75" s="119">
        <v>200</v>
      </c>
      <c r="E75" s="119" t="s">
        <v>131</v>
      </c>
      <c r="F75" s="119">
        <v>1450</v>
      </c>
      <c r="G75" s="85"/>
      <c r="O75" s="106">
        <f t="shared" si="0"/>
        <v>61</v>
      </c>
      <c r="P75" s="106">
        <v>1000</v>
      </c>
      <c r="Q75" s="106" t="s">
        <v>131</v>
      </c>
      <c r="R75" s="106">
        <v>700</v>
      </c>
      <c r="S75" s="200">
        <v>507255</v>
      </c>
      <c r="T75" s="236">
        <v>42</v>
      </c>
      <c r="U75" s="121">
        <v>593093</v>
      </c>
      <c r="V75" s="121">
        <v>49</v>
      </c>
    </row>
    <row r="76" spans="3:22" x14ac:dyDescent="0.25">
      <c r="C76" s="119">
        <v>62</v>
      </c>
      <c r="D76" s="119">
        <v>200</v>
      </c>
      <c r="E76" s="119" t="s">
        <v>131</v>
      </c>
      <c r="F76" s="119">
        <v>1500</v>
      </c>
      <c r="G76" s="85"/>
      <c r="O76" s="106">
        <f t="shared" si="0"/>
        <v>62</v>
      </c>
      <c r="P76" s="106">
        <v>1000</v>
      </c>
      <c r="Q76" s="106" t="s">
        <v>131</v>
      </c>
      <c r="R76" s="106">
        <v>800</v>
      </c>
      <c r="S76" s="200">
        <v>899131</v>
      </c>
      <c r="T76" s="236">
        <v>75</v>
      </c>
      <c r="U76" s="121">
        <v>1051282</v>
      </c>
      <c r="V76" s="121">
        <v>88</v>
      </c>
    </row>
    <row r="77" spans="3:22" x14ac:dyDescent="0.25">
      <c r="C77" s="119">
        <v>63</v>
      </c>
      <c r="D77" s="119">
        <v>200</v>
      </c>
      <c r="E77" s="119" t="s">
        <v>131</v>
      </c>
      <c r="F77" s="119">
        <v>1550</v>
      </c>
      <c r="G77" s="85"/>
      <c r="O77" s="106">
        <f t="shared" si="0"/>
        <v>63</v>
      </c>
      <c r="P77" s="106">
        <v>1000</v>
      </c>
      <c r="Q77" s="106" t="s">
        <v>131</v>
      </c>
      <c r="R77" s="106">
        <v>900</v>
      </c>
      <c r="S77" s="200">
        <v>997663</v>
      </c>
      <c r="T77" s="236">
        <v>83</v>
      </c>
      <c r="U77" s="121">
        <v>1166489</v>
      </c>
      <c r="V77" s="121">
        <v>97</v>
      </c>
    </row>
    <row r="78" spans="3:22" x14ac:dyDescent="0.25">
      <c r="C78" s="119">
        <v>64</v>
      </c>
      <c r="D78" s="119">
        <v>200</v>
      </c>
      <c r="E78" s="119" t="s">
        <v>131</v>
      </c>
      <c r="F78" s="119">
        <v>1600</v>
      </c>
      <c r="G78" s="85"/>
      <c r="O78" s="106">
        <f t="shared" si="0"/>
        <v>64</v>
      </c>
      <c r="P78" s="106">
        <v>1000</v>
      </c>
      <c r="Q78" s="106" t="s">
        <v>131</v>
      </c>
      <c r="R78" s="106">
        <v>1000</v>
      </c>
      <c r="S78" s="200">
        <v>535077</v>
      </c>
      <c r="T78" s="236">
        <v>45</v>
      </c>
      <c r="U78" s="121">
        <v>625623</v>
      </c>
      <c r="V78" s="121">
        <v>52</v>
      </c>
    </row>
    <row r="79" spans="3:22" x14ac:dyDescent="0.25">
      <c r="C79" s="119">
        <v>65</v>
      </c>
      <c r="D79" s="119">
        <v>200</v>
      </c>
      <c r="E79" s="119" t="s">
        <v>131</v>
      </c>
      <c r="F79" s="119">
        <v>1650</v>
      </c>
      <c r="G79" s="85"/>
    </row>
    <row r="80" spans="3:22" x14ac:dyDescent="0.25">
      <c r="C80" s="119">
        <v>66</v>
      </c>
      <c r="D80" s="119">
        <v>200</v>
      </c>
      <c r="E80" s="119" t="s">
        <v>131</v>
      </c>
      <c r="F80" s="119">
        <v>1700</v>
      </c>
      <c r="G80" s="85"/>
    </row>
    <row r="81" spans="3:22" ht="48" customHeight="1" x14ac:dyDescent="0.25">
      <c r="C81" s="119">
        <v>67</v>
      </c>
      <c r="D81" s="119">
        <v>200</v>
      </c>
      <c r="E81" s="119" t="s">
        <v>131</v>
      </c>
      <c r="F81" s="119">
        <v>1750</v>
      </c>
      <c r="G81" s="85"/>
      <c r="P81" s="382" t="s">
        <v>609</v>
      </c>
      <c r="Q81" s="382"/>
      <c r="R81" s="382"/>
      <c r="S81" s="382"/>
      <c r="T81" s="382"/>
      <c r="U81" s="382"/>
      <c r="V81" s="382"/>
    </row>
    <row r="82" spans="3:22" x14ac:dyDescent="0.25">
      <c r="C82" s="119">
        <v>68</v>
      </c>
      <c r="D82" s="119">
        <v>200</v>
      </c>
      <c r="E82" s="119" t="s">
        <v>131</v>
      </c>
      <c r="F82" s="119">
        <v>1800</v>
      </c>
      <c r="G82" s="85"/>
    </row>
    <row r="83" spans="3:22" x14ac:dyDescent="0.25">
      <c r="C83" s="119">
        <v>69</v>
      </c>
      <c r="D83" s="119">
        <v>250</v>
      </c>
      <c r="E83" s="119" t="s">
        <v>131</v>
      </c>
      <c r="F83" s="119">
        <v>150</v>
      </c>
      <c r="G83" s="85"/>
    </row>
    <row r="84" spans="3:22" x14ac:dyDescent="0.25">
      <c r="C84" s="119">
        <v>70</v>
      </c>
      <c r="D84" s="119">
        <v>250</v>
      </c>
      <c r="E84" s="119" t="s">
        <v>131</v>
      </c>
      <c r="F84" s="119">
        <v>200</v>
      </c>
      <c r="G84" s="85"/>
    </row>
    <row r="85" spans="3:22" x14ac:dyDescent="0.25">
      <c r="C85" s="119">
        <v>71</v>
      </c>
      <c r="D85" s="119">
        <v>250</v>
      </c>
      <c r="E85" s="119" t="s">
        <v>131</v>
      </c>
      <c r="F85" s="119">
        <v>250</v>
      </c>
      <c r="G85" s="85"/>
    </row>
    <row r="86" spans="3:22" x14ac:dyDescent="0.25">
      <c r="C86" s="119">
        <v>72</v>
      </c>
      <c r="D86" s="119">
        <v>250</v>
      </c>
      <c r="E86" s="119" t="s">
        <v>131</v>
      </c>
      <c r="F86" s="119">
        <v>300</v>
      </c>
      <c r="G86" s="85"/>
    </row>
    <row r="87" spans="3:22" x14ac:dyDescent="0.25">
      <c r="C87" s="119">
        <v>73</v>
      </c>
      <c r="D87" s="119">
        <v>250</v>
      </c>
      <c r="E87" s="119" t="s">
        <v>131</v>
      </c>
      <c r="F87" s="119">
        <v>350</v>
      </c>
      <c r="G87" s="85"/>
    </row>
    <row r="88" spans="3:22" x14ac:dyDescent="0.25">
      <c r="C88" s="119">
        <v>74</v>
      </c>
      <c r="D88" s="119">
        <v>250</v>
      </c>
      <c r="E88" s="119" t="s">
        <v>131</v>
      </c>
      <c r="F88" s="119">
        <v>400</v>
      </c>
      <c r="G88" s="85"/>
    </row>
    <row r="89" spans="3:22" x14ac:dyDescent="0.25">
      <c r="C89" s="119">
        <v>75</v>
      </c>
      <c r="D89" s="119">
        <v>250</v>
      </c>
      <c r="E89" s="119" t="s">
        <v>131</v>
      </c>
      <c r="F89" s="119">
        <v>450</v>
      </c>
      <c r="G89" s="85"/>
    </row>
    <row r="90" spans="3:22" x14ac:dyDescent="0.25">
      <c r="C90" s="119">
        <v>76</v>
      </c>
      <c r="D90" s="119">
        <v>250</v>
      </c>
      <c r="E90" s="119" t="s">
        <v>131</v>
      </c>
      <c r="F90" s="119">
        <v>500</v>
      </c>
      <c r="G90" s="85"/>
    </row>
    <row r="91" spans="3:22" x14ac:dyDescent="0.25">
      <c r="C91" s="119">
        <v>77</v>
      </c>
      <c r="D91" s="119">
        <v>250</v>
      </c>
      <c r="E91" s="119" t="s">
        <v>131</v>
      </c>
      <c r="F91" s="119">
        <v>550</v>
      </c>
      <c r="G91" s="85"/>
    </row>
    <row r="92" spans="3:22" x14ac:dyDescent="0.25">
      <c r="C92" s="119">
        <v>78</v>
      </c>
      <c r="D92" s="119">
        <v>250</v>
      </c>
      <c r="E92" s="119" t="s">
        <v>131</v>
      </c>
      <c r="F92" s="119">
        <v>600</v>
      </c>
      <c r="G92" s="85"/>
    </row>
    <row r="93" spans="3:22" x14ac:dyDescent="0.25">
      <c r="C93" s="119">
        <v>79</v>
      </c>
      <c r="D93" s="119">
        <v>250</v>
      </c>
      <c r="E93" s="119" t="s">
        <v>131</v>
      </c>
      <c r="F93" s="119">
        <v>650</v>
      </c>
      <c r="G93" s="85"/>
    </row>
    <row r="94" spans="3:22" x14ac:dyDescent="0.25">
      <c r="C94" s="119">
        <v>80</v>
      </c>
      <c r="D94" s="119">
        <v>250</v>
      </c>
      <c r="E94" s="119" t="s">
        <v>131</v>
      </c>
      <c r="F94" s="119">
        <v>700</v>
      </c>
      <c r="G94" s="85"/>
    </row>
    <row r="95" spans="3:22" x14ac:dyDescent="0.25">
      <c r="C95" s="119">
        <v>81</v>
      </c>
      <c r="D95" s="119">
        <v>250</v>
      </c>
      <c r="E95" s="119" t="s">
        <v>131</v>
      </c>
      <c r="F95" s="119">
        <v>750</v>
      </c>
      <c r="G95" s="85"/>
    </row>
    <row r="96" spans="3:22" x14ac:dyDescent="0.25">
      <c r="C96" s="119">
        <v>82</v>
      </c>
      <c r="D96" s="119">
        <v>250</v>
      </c>
      <c r="E96" s="119" t="s">
        <v>131</v>
      </c>
      <c r="F96" s="119">
        <v>800</v>
      </c>
      <c r="G96" s="85"/>
    </row>
    <row r="97" spans="3:7" x14ac:dyDescent="0.25">
      <c r="C97" s="119">
        <v>83</v>
      </c>
      <c r="D97" s="119">
        <v>250</v>
      </c>
      <c r="E97" s="119" t="s">
        <v>131</v>
      </c>
      <c r="F97" s="119">
        <v>850</v>
      </c>
      <c r="G97" s="85"/>
    </row>
    <row r="98" spans="3:7" x14ac:dyDescent="0.25">
      <c r="C98" s="119">
        <v>84</v>
      </c>
      <c r="D98" s="119">
        <v>250</v>
      </c>
      <c r="E98" s="119" t="s">
        <v>131</v>
      </c>
      <c r="F98" s="119">
        <v>900</v>
      </c>
      <c r="G98" s="85"/>
    </row>
    <row r="99" spans="3:7" x14ac:dyDescent="0.25">
      <c r="C99" s="119">
        <v>85</v>
      </c>
      <c r="D99" s="119">
        <v>250</v>
      </c>
      <c r="E99" s="119" t="s">
        <v>131</v>
      </c>
      <c r="F99" s="119">
        <v>950</v>
      </c>
      <c r="G99" s="85"/>
    </row>
    <row r="100" spans="3:7" x14ac:dyDescent="0.25">
      <c r="C100" s="119">
        <v>86</v>
      </c>
      <c r="D100" s="119">
        <v>250</v>
      </c>
      <c r="E100" s="119" t="s">
        <v>131</v>
      </c>
      <c r="F100" s="119">
        <v>1000</v>
      </c>
      <c r="G100" s="85"/>
    </row>
    <row r="101" spans="3:7" x14ac:dyDescent="0.25">
      <c r="C101" s="119">
        <v>87</v>
      </c>
      <c r="D101" s="119">
        <v>250</v>
      </c>
      <c r="E101" s="119" t="s">
        <v>131</v>
      </c>
      <c r="F101" s="119">
        <v>1050</v>
      </c>
      <c r="G101" s="85"/>
    </row>
    <row r="102" spans="3:7" x14ac:dyDescent="0.25">
      <c r="C102" s="119">
        <v>88</v>
      </c>
      <c r="D102" s="119">
        <v>250</v>
      </c>
      <c r="E102" s="119" t="s">
        <v>131</v>
      </c>
      <c r="F102" s="119">
        <v>1100</v>
      </c>
      <c r="G102" s="85"/>
    </row>
    <row r="103" spans="3:7" x14ac:dyDescent="0.25">
      <c r="C103" s="119">
        <v>89</v>
      </c>
      <c r="D103" s="119">
        <v>250</v>
      </c>
      <c r="E103" s="119" t="s">
        <v>131</v>
      </c>
      <c r="F103" s="119">
        <v>1150</v>
      </c>
      <c r="G103" s="85"/>
    </row>
    <row r="104" spans="3:7" x14ac:dyDescent="0.25">
      <c r="C104" s="119">
        <v>90</v>
      </c>
      <c r="D104" s="119">
        <v>250</v>
      </c>
      <c r="E104" s="119" t="s">
        <v>131</v>
      </c>
      <c r="F104" s="119">
        <v>1200</v>
      </c>
      <c r="G104" s="85"/>
    </row>
    <row r="105" spans="3:7" x14ac:dyDescent="0.25">
      <c r="C105" s="119">
        <v>91</v>
      </c>
      <c r="D105" s="119">
        <v>250</v>
      </c>
      <c r="E105" s="119" t="s">
        <v>131</v>
      </c>
      <c r="F105" s="119">
        <v>1250</v>
      </c>
      <c r="G105" s="85"/>
    </row>
    <row r="106" spans="3:7" x14ac:dyDescent="0.25">
      <c r="C106" s="119">
        <v>92</v>
      </c>
      <c r="D106" s="119">
        <v>250</v>
      </c>
      <c r="E106" s="119" t="s">
        <v>131</v>
      </c>
      <c r="F106" s="119">
        <v>1300</v>
      </c>
      <c r="G106" s="85"/>
    </row>
    <row r="107" spans="3:7" x14ac:dyDescent="0.25">
      <c r="C107" s="119">
        <v>93</v>
      </c>
      <c r="D107" s="119">
        <v>250</v>
      </c>
      <c r="E107" s="119" t="s">
        <v>131</v>
      </c>
      <c r="F107" s="119">
        <v>1350</v>
      </c>
      <c r="G107" s="85"/>
    </row>
    <row r="108" spans="3:7" x14ac:dyDescent="0.25">
      <c r="C108" s="119">
        <v>94</v>
      </c>
      <c r="D108" s="119">
        <v>250</v>
      </c>
      <c r="E108" s="119" t="s">
        <v>131</v>
      </c>
      <c r="F108" s="119">
        <v>1400</v>
      </c>
      <c r="G108" s="85"/>
    </row>
    <row r="109" spans="3:7" x14ac:dyDescent="0.25">
      <c r="C109" s="119">
        <v>95</v>
      </c>
      <c r="D109" s="119">
        <v>250</v>
      </c>
      <c r="E109" s="119" t="s">
        <v>131</v>
      </c>
      <c r="F109" s="119">
        <v>1450</v>
      </c>
      <c r="G109" s="85"/>
    </row>
    <row r="110" spans="3:7" x14ac:dyDescent="0.25">
      <c r="C110" s="119">
        <v>96</v>
      </c>
      <c r="D110" s="119">
        <v>250</v>
      </c>
      <c r="E110" s="119" t="s">
        <v>131</v>
      </c>
      <c r="F110" s="119">
        <v>1500</v>
      </c>
      <c r="G110" s="85"/>
    </row>
    <row r="111" spans="3:7" x14ac:dyDescent="0.25">
      <c r="C111" s="119">
        <v>97</v>
      </c>
      <c r="D111" s="119">
        <v>250</v>
      </c>
      <c r="E111" s="119" t="s">
        <v>131</v>
      </c>
      <c r="F111" s="119">
        <v>1550</v>
      </c>
      <c r="G111" s="85"/>
    </row>
    <row r="112" spans="3:7" x14ac:dyDescent="0.25">
      <c r="C112" s="119">
        <v>98</v>
      </c>
      <c r="D112" s="119">
        <v>250</v>
      </c>
      <c r="E112" s="119" t="s">
        <v>131</v>
      </c>
      <c r="F112" s="119">
        <v>1600</v>
      </c>
      <c r="G112" s="85"/>
    </row>
    <row r="113" spans="3:7" x14ac:dyDescent="0.25">
      <c r="C113" s="119">
        <v>99</v>
      </c>
      <c r="D113" s="119">
        <v>250</v>
      </c>
      <c r="E113" s="119" t="s">
        <v>131</v>
      </c>
      <c r="F113" s="119">
        <v>1650</v>
      </c>
      <c r="G113" s="85"/>
    </row>
    <row r="114" spans="3:7" x14ac:dyDescent="0.25">
      <c r="C114" s="119">
        <v>100</v>
      </c>
      <c r="D114" s="119">
        <v>250</v>
      </c>
      <c r="E114" s="119" t="s">
        <v>131</v>
      </c>
      <c r="F114" s="119">
        <v>1700</v>
      </c>
      <c r="G114" s="85"/>
    </row>
    <row r="115" spans="3:7" x14ac:dyDescent="0.25">
      <c r="C115" s="119">
        <v>101</v>
      </c>
      <c r="D115" s="119">
        <v>250</v>
      </c>
      <c r="E115" s="119" t="s">
        <v>131</v>
      </c>
      <c r="F115" s="119">
        <v>1750</v>
      </c>
      <c r="G115" s="85"/>
    </row>
    <row r="116" spans="3:7" x14ac:dyDescent="0.25">
      <c r="C116" s="119">
        <v>102</v>
      </c>
      <c r="D116" s="119">
        <v>250</v>
      </c>
      <c r="E116" s="119" t="s">
        <v>131</v>
      </c>
      <c r="F116" s="119">
        <v>1800</v>
      </c>
      <c r="G116" s="85"/>
    </row>
    <row r="117" spans="3:7" x14ac:dyDescent="0.25">
      <c r="C117" s="119">
        <v>103</v>
      </c>
      <c r="D117" s="119">
        <v>300</v>
      </c>
      <c r="E117" s="119" t="s">
        <v>131</v>
      </c>
      <c r="F117" s="119">
        <v>150</v>
      </c>
      <c r="G117" s="85"/>
    </row>
    <row r="118" spans="3:7" x14ac:dyDescent="0.25">
      <c r="C118" s="119">
        <v>104</v>
      </c>
      <c r="D118" s="119">
        <v>300</v>
      </c>
      <c r="E118" s="119" t="s">
        <v>131</v>
      </c>
      <c r="F118" s="119">
        <v>200</v>
      </c>
      <c r="G118" s="85"/>
    </row>
    <row r="119" spans="3:7" x14ac:dyDescent="0.25">
      <c r="C119" s="119">
        <v>105</v>
      </c>
      <c r="D119" s="119">
        <v>300</v>
      </c>
      <c r="E119" s="119" t="s">
        <v>131</v>
      </c>
      <c r="F119" s="119">
        <v>250</v>
      </c>
      <c r="G119" s="85"/>
    </row>
    <row r="120" spans="3:7" x14ac:dyDescent="0.25">
      <c r="C120" s="119">
        <v>106</v>
      </c>
      <c r="D120" s="119">
        <v>300</v>
      </c>
      <c r="E120" s="119" t="s">
        <v>131</v>
      </c>
      <c r="F120" s="119">
        <v>300</v>
      </c>
      <c r="G120" s="85"/>
    </row>
    <row r="121" spans="3:7" x14ac:dyDescent="0.25">
      <c r="C121" s="119">
        <v>107</v>
      </c>
      <c r="D121" s="119">
        <v>300</v>
      </c>
      <c r="E121" s="119" t="s">
        <v>131</v>
      </c>
      <c r="F121" s="119">
        <v>350</v>
      </c>
      <c r="G121" s="85"/>
    </row>
    <row r="122" spans="3:7" x14ac:dyDescent="0.25">
      <c r="C122" s="119">
        <v>108</v>
      </c>
      <c r="D122" s="119">
        <v>300</v>
      </c>
      <c r="E122" s="119" t="s">
        <v>131</v>
      </c>
      <c r="F122" s="119">
        <v>400</v>
      </c>
      <c r="G122" s="85"/>
    </row>
    <row r="123" spans="3:7" x14ac:dyDescent="0.25">
      <c r="C123" s="119">
        <v>109</v>
      </c>
      <c r="D123" s="119">
        <v>300</v>
      </c>
      <c r="E123" s="119" t="s">
        <v>131</v>
      </c>
      <c r="F123" s="119">
        <v>450</v>
      </c>
      <c r="G123" s="85"/>
    </row>
    <row r="124" spans="3:7" x14ac:dyDescent="0.25">
      <c r="C124" s="119">
        <v>110</v>
      </c>
      <c r="D124" s="119">
        <v>300</v>
      </c>
      <c r="E124" s="119" t="s">
        <v>131</v>
      </c>
      <c r="F124" s="119">
        <v>500</v>
      </c>
      <c r="G124" s="85"/>
    </row>
    <row r="125" spans="3:7" x14ac:dyDescent="0.25">
      <c r="C125" s="119">
        <v>111</v>
      </c>
      <c r="D125" s="119">
        <v>300</v>
      </c>
      <c r="E125" s="119" t="s">
        <v>131</v>
      </c>
      <c r="F125" s="119">
        <v>550</v>
      </c>
      <c r="G125" s="85"/>
    </row>
    <row r="126" spans="3:7" x14ac:dyDescent="0.25">
      <c r="C126" s="119">
        <v>112</v>
      </c>
      <c r="D126" s="119">
        <v>300</v>
      </c>
      <c r="E126" s="119" t="s">
        <v>131</v>
      </c>
      <c r="F126" s="119">
        <v>600</v>
      </c>
      <c r="G126" s="85"/>
    </row>
    <row r="127" spans="3:7" x14ac:dyDescent="0.25">
      <c r="C127" s="119">
        <v>113</v>
      </c>
      <c r="D127" s="119">
        <v>300</v>
      </c>
      <c r="E127" s="119" t="s">
        <v>131</v>
      </c>
      <c r="F127" s="119">
        <v>650</v>
      </c>
      <c r="G127" s="85"/>
    </row>
    <row r="128" spans="3:7" x14ac:dyDescent="0.25">
      <c r="C128" s="119">
        <v>114</v>
      </c>
      <c r="D128" s="119">
        <v>300</v>
      </c>
      <c r="E128" s="119" t="s">
        <v>131</v>
      </c>
      <c r="F128" s="119">
        <v>700</v>
      </c>
      <c r="G128" s="85"/>
    </row>
    <row r="129" spans="3:7" x14ac:dyDescent="0.25">
      <c r="C129" s="119">
        <v>115</v>
      </c>
      <c r="D129" s="119">
        <v>300</v>
      </c>
      <c r="E129" s="119" t="s">
        <v>131</v>
      </c>
      <c r="F129" s="119">
        <v>750</v>
      </c>
      <c r="G129" s="85"/>
    </row>
    <row r="130" spans="3:7" x14ac:dyDescent="0.25">
      <c r="C130" s="119">
        <v>116</v>
      </c>
      <c r="D130" s="119">
        <v>300</v>
      </c>
      <c r="E130" s="119" t="s">
        <v>131</v>
      </c>
      <c r="F130" s="119">
        <v>800</v>
      </c>
      <c r="G130" s="85"/>
    </row>
    <row r="131" spans="3:7" x14ac:dyDescent="0.25">
      <c r="C131" s="119">
        <v>117</v>
      </c>
      <c r="D131" s="119">
        <v>300</v>
      </c>
      <c r="E131" s="119" t="s">
        <v>131</v>
      </c>
      <c r="F131" s="119">
        <v>850</v>
      </c>
      <c r="G131" s="85"/>
    </row>
    <row r="132" spans="3:7" x14ac:dyDescent="0.25">
      <c r="C132" s="119">
        <v>118</v>
      </c>
      <c r="D132" s="119">
        <v>300</v>
      </c>
      <c r="E132" s="119" t="s">
        <v>131</v>
      </c>
      <c r="F132" s="119">
        <v>900</v>
      </c>
      <c r="G132" s="85"/>
    </row>
    <row r="133" spans="3:7" x14ac:dyDescent="0.25">
      <c r="C133" s="119">
        <v>119</v>
      </c>
      <c r="D133" s="119">
        <v>300</v>
      </c>
      <c r="E133" s="119" t="s">
        <v>131</v>
      </c>
      <c r="F133" s="119">
        <v>950</v>
      </c>
      <c r="G133" s="85"/>
    </row>
    <row r="134" spans="3:7" x14ac:dyDescent="0.25">
      <c r="C134" s="119">
        <v>120</v>
      </c>
      <c r="D134" s="119">
        <v>300</v>
      </c>
      <c r="E134" s="119" t="s">
        <v>131</v>
      </c>
      <c r="F134" s="119">
        <v>1000</v>
      </c>
      <c r="G134" s="85"/>
    </row>
    <row r="135" spans="3:7" x14ac:dyDescent="0.25">
      <c r="C135" s="119">
        <v>121</v>
      </c>
      <c r="D135" s="119">
        <v>300</v>
      </c>
      <c r="E135" s="119" t="s">
        <v>131</v>
      </c>
      <c r="F135" s="119">
        <v>1050</v>
      </c>
      <c r="G135" s="85"/>
    </row>
    <row r="136" spans="3:7" x14ac:dyDescent="0.25">
      <c r="C136" s="119">
        <v>122</v>
      </c>
      <c r="D136" s="119">
        <v>300</v>
      </c>
      <c r="E136" s="119" t="s">
        <v>131</v>
      </c>
      <c r="F136" s="119">
        <v>1100</v>
      </c>
      <c r="G136" s="85"/>
    </row>
    <row r="137" spans="3:7" x14ac:dyDescent="0.25">
      <c r="C137" s="119">
        <v>123</v>
      </c>
      <c r="D137" s="119">
        <v>300</v>
      </c>
      <c r="E137" s="119" t="s">
        <v>131</v>
      </c>
      <c r="F137" s="119">
        <v>1150</v>
      </c>
      <c r="G137" s="85"/>
    </row>
    <row r="138" spans="3:7" x14ac:dyDescent="0.25">
      <c r="C138" s="119">
        <v>124</v>
      </c>
      <c r="D138" s="119">
        <v>300</v>
      </c>
      <c r="E138" s="119" t="s">
        <v>131</v>
      </c>
      <c r="F138" s="119">
        <v>1200</v>
      </c>
      <c r="G138" s="85"/>
    </row>
    <row r="139" spans="3:7" x14ac:dyDescent="0.25">
      <c r="C139" s="119">
        <v>125</v>
      </c>
      <c r="D139" s="119">
        <v>300</v>
      </c>
      <c r="E139" s="119" t="s">
        <v>131</v>
      </c>
      <c r="F139" s="119">
        <v>1250</v>
      </c>
      <c r="G139" s="85"/>
    </row>
    <row r="140" spans="3:7" x14ac:dyDescent="0.25">
      <c r="C140" s="119">
        <v>126</v>
      </c>
      <c r="D140" s="119">
        <v>300</v>
      </c>
      <c r="E140" s="119" t="s">
        <v>131</v>
      </c>
      <c r="F140" s="119">
        <v>1300</v>
      </c>
      <c r="G140" s="85"/>
    </row>
    <row r="141" spans="3:7" x14ac:dyDescent="0.25">
      <c r="C141" s="119">
        <v>127</v>
      </c>
      <c r="D141" s="119">
        <v>300</v>
      </c>
      <c r="E141" s="119" t="s">
        <v>131</v>
      </c>
      <c r="F141" s="119">
        <v>1350</v>
      </c>
      <c r="G141" s="85"/>
    </row>
    <row r="142" spans="3:7" x14ac:dyDescent="0.25">
      <c r="C142" s="119">
        <v>128</v>
      </c>
      <c r="D142" s="119">
        <v>300</v>
      </c>
      <c r="E142" s="119" t="s">
        <v>131</v>
      </c>
      <c r="F142" s="119">
        <v>1400</v>
      </c>
      <c r="G142" s="85"/>
    </row>
    <row r="143" spans="3:7" x14ac:dyDescent="0.25">
      <c r="C143" s="119">
        <v>129</v>
      </c>
      <c r="D143" s="119">
        <v>300</v>
      </c>
      <c r="E143" s="119" t="s">
        <v>131</v>
      </c>
      <c r="F143" s="119">
        <v>1450</v>
      </c>
      <c r="G143" s="85"/>
    </row>
    <row r="144" spans="3:7" x14ac:dyDescent="0.25">
      <c r="C144" s="119">
        <v>130</v>
      </c>
      <c r="D144" s="119">
        <v>300</v>
      </c>
      <c r="E144" s="119" t="s">
        <v>131</v>
      </c>
      <c r="F144" s="119">
        <v>1500</v>
      </c>
      <c r="G144" s="85"/>
    </row>
    <row r="145" spans="3:7" x14ac:dyDescent="0.25">
      <c r="C145" s="119">
        <v>131</v>
      </c>
      <c r="D145" s="119">
        <v>300</v>
      </c>
      <c r="E145" s="119" t="s">
        <v>131</v>
      </c>
      <c r="F145" s="119">
        <v>1550</v>
      </c>
      <c r="G145" s="85"/>
    </row>
    <row r="146" spans="3:7" x14ac:dyDescent="0.25">
      <c r="C146" s="119">
        <v>132</v>
      </c>
      <c r="D146" s="119">
        <v>300</v>
      </c>
      <c r="E146" s="119" t="s">
        <v>131</v>
      </c>
      <c r="F146" s="119">
        <v>1600</v>
      </c>
      <c r="G146" s="85"/>
    </row>
    <row r="147" spans="3:7" x14ac:dyDescent="0.25">
      <c r="C147" s="119">
        <v>133</v>
      </c>
      <c r="D147" s="119">
        <v>300</v>
      </c>
      <c r="E147" s="119" t="s">
        <v>131</v>
      </c>
      <c r="F147" s="119">
        <v>1650</v>
      </c>
      <c r="G147" s="85"/>
    </row>
    <row r="148" spans="3:7" x14ac:dyDescent="0.25">
      <c r="C148" s="119">
        <v>134</v>
      </c>
      <c r="D148" s="119">
        <v>300</v>
      </c>
      <c r="E148" s="119" t="s">
        <v>131</v>
      </c>
      <c r="F148" s="119">
        <v>1700</v>
      </c>
      <c r="G148" s="85"/>
    </row>
    <row r="149" spans="3:7" x14ac:dyDescent="0.25">
      <c r="C149" s="119">
        <v>135</v>
      </c>
      <c r="D149" s="119">
        <v>300</v>
      </c>
      <c r="E149" s="119" t="s">
        <v>131</v>
      </c>
      <c r="F149" s="119">
        <v>1750</v>
      </c>
      <c r="G149" s="85"/>
    </row>
    <row r="150" spans="3:7" x14ac:dyDescent="0.25">
      <c r="C150" s="119">
        <v>136</v>
      </c>
      <c r="D150" s="119">
        <v>300</v>
      </c>
      <c r="E150" s="119" t="s">
        <v>131</v>
      </c>
      <c r="F150" s="119">
        <v>1800</v>
      </c>
      <c r="G150" s="85"/>
    </row>
    <row r="151" spans="3:7" x14ac:dyDescent="0.25">
      <c r="C151" s="119">
        <v>137</v>
      </c>
      <c r="D151" s="119">
        <v>350</v>
      </c>
      <c r="E151" s="119" t="s">
        <v>131</v>
      </c>
      <c r="F151" s="119">
        <v>150</v>
      </c>
      <c r="G151" s="85"/>
    </row>
    <row r="152" spans="3:7" x14ac:dyDescent="0.25">
      <c r="C152" s="119">
        <v>138</v>
      </c>
      <c r="D152" s="119">
        <v>350</v>
      </c>
      <c r="E152" s="119" t="s">
        <v>131</v>
      </c>
      <c r="F152" s="119">
        <v>200</v>
      </c>
      <c r="G152" s="85"/>
    </row>
    <row r="153" spans="3:7" x14ac:dyDescent="0.25">
      <c r="C153" s="119">
        <v>139</v>
      </c>
      <c r="D153" s="119">
        <v>350</v>
      </c>
      <c r="E153" s="119" t="s">
        <v>131</v>
      </c>
      <c r="F153" s="119">
        <v>250</v>
      </c>
      <c r="G153" s="85"/>
    </row>
    <row r="154" spans="3:7" x14ac:dyDescent="0.25">
      <c r="C154" s="119">
        <v>140</v>
      </c>
      <c r="D154" s="119">
        <v>350</v>
      </c>
      <c r="E154" s="119" t="s">
        <v>131</v>
      </c>
      <c r="F154" s="119">
        <v>300</v>
      </c>
      <c r="G154" s="85"/>
    </row>
    <row r="155" spans="3:7" x14ac:dyDescent="0.25">
      <c r="C155" s="119">
        <v>141</v>
      </c>
      <c r="D155" s="119">
        <v>350</v>
      </c>
      <c r="E155" s="119" t="s">
        <v>131</v>
      </c>
      <c r="F155" s="119">
        <v>350</v>
      </c>
      <c r="G155" s="85"/>
    </row>
    <row r="156" spans="3:7" x14ac:dyDescent="0.25">
      <c r="C156" s="119">
        <v>142</v>
      </c>
      <c r="D156" s="119">
        <v>350</v>
      </c>
      <c r="E156" s="119" t="s">
        <v>131</v>
      </c>
      <c r="F156" s="119">
        <v>400</v>
      </c>
      <c r="G156" s="85"/>
    </row>
    <row r="157" spans="3:7" x14ac:dyDescent="0.25">
      <c r="C157" s="119">
        <v>143</v>
      </c>
      <c r="D157" s="119">
        <v>350</v>
      </c>
      <c r="E157" s="119" t="s">
        <v>131</v>
      </c>
      <c r="F157" s="119">
        <v>450</v>
      </c>
      <c r="G157" s="85"/>
    </row>
    <row r="158" spans="3:7" x14ac:dyDescent="0.25">
      <c r="C158" s="119">
        <v>144</v>
      </c>
      <c r="D158" s="119">
        <v>350</v>
      </c>
      <c r="E158" s="119" t="s">
        <v>131</v>
      </c>
      <c r="F158" s="119">
        <v>500</v>
      </c>
      <c r="G158" s="85"/>
    </row>
    <row r="159" spans="3:7" x14ac:dyDescent="0.25">
      <c r="C159" s="119">
        <v>145</v>
      </c>
      <c r="D159" s="119">
        <v>350</v>
      </c>
      <c r="E159" s="119" t="s">
        <v>131</v>
      </c>
      <c r="F159" s="119">
        <v>550</v>
      </c>
      <c r="G159" s="85"/>
    </row>
    <row r="160" spans="3:7" x14ac:dyDescent="0.25">
      <c r="C160" s="119">
        <v>146</v>
      </c>
      <c r="D160" s="119">
        <v>350</v>
      </c>
      <c r="E160" s="119" t="s">
        <v>131</v>
      </c>
      <c r="F160" s="119">
        <v>600</v>
      </c>
      <c r="G160" s="85"/>
    </row>
    <row r="161" spans="3:7" x14ac:dyDescent="0.25">
      <c r="C161" s="119">
        <v>147</v>
      </c>
      <c r="D161" s="119">
        <v>350</v>
      </c>
      <c r="E161" s="119" t="s">
        <v>131</v>
      </c>
      <c r="F161" s="119">
        <v>650</v>
      </c>
      <c r="G161" s="85"/>
    </row>
    <row r="162" spans="3:7" x14ac:dyDescent="0.25">
      <c r="C162" s="119">
        <v>148</v>
      </c>
      <c r="D162" s="119">
        <v>350</v>
      </c>
      <c r="E162" s="119" t="s">
        <v>131</v>
      </c>
      <c r="F162" s="119">
        <v>700</v>
      </c>
      <c r="G162" s="85"/>
    </row>
    <row r="163" spans="3:7" x14ac:dyDescent="0.25">
      <c r="C163" s="119">
        <v>149</v>
      </c>
      <c r="D163" s="119">
        <v>350</v>
      </c>
      <c r="E163" s="119" t="s">
        <v>131</v>
      </c>
      <c r="F163" s="119">
        <v>750</v>
      </c>
      <c r="G163" s="85"/>
    </row>
    <row r="164" spans="3:7" x14ac:dyDescent="0.25">
      <c r="C164" s="119">
        <v>150</v>
      </c>
      <c r="D164" s="119">
        <v>350</v>
      </c>
      <c r="E164" s="119" t="s">
        <v>131</v>
      </c>
      <c r="F164" s="119">
        <v>800</v>
      </c>
      <c r="G164" s="85"/>
    </row>
    <row r="165" spans="3:7" x14ac:dyDescent="0.25">
      <c r="C165" s="119">
        <v>151</v>
      </c>
      <c r="D165" s="119">
        <v>350</v>
      </c>
      <c r="E165" s="119" t="s">
        <v>131</v>
      </c>
      <c r="F165" s="119">
        <v>850</v>
      </c>
      <c r="G165" s="85"/>
    </row>
    <row r="166" spans="3:7" x14ac:dyDescent="0.25">
      <c r="C166" s="119">
        <v>152</v>
      </c>
      <c r="D166" s="119">
        <v>350</v>
      </c>
      <c r="E166" s="119" t="s">
        <v>131</v>
      </c>
      <c r="F166" s="119">
        <v>900</v>
      </c>
      <c r="G166" s="85"/>
    </row>
    <row r="167" spans="3:7" x14ac:dyDescent="0.25">
      <c r="C167" s="119">
        <v>153</v>
      </c>
      <c r="D167" s="119">
        <v>350</v>
      </c>
      <c r="E167" s="119" t="s">
        <v>131</v>
      </c>
      <c r="F167" s="119">
        <v>950</v>
      </c>
      <c r="G167" s="85"/>
    </row>
    <row r="168" spans="3:7" x14ac:dyDescent="0.25">
      <c r="C168" s="119">
        <v>154</v>
      </c>
      <c r="D168" s="119">
        <v>350</v>
      </c>
      <c r="E168" s="119" t="s">
        <v>131</v>
      </c>
      <c r="F168" s="119">
        <v>1000</v>
      </c>
      <c r="G168" s="85"/>
    </row>
    <row r="169" spans="3:7" x14ac:dyDescent="0.25">
      <c r="C169" s="119">
        <v>155</v>
      </c>
      <c r="D169" s="119">
        <v>350</v>
      </c>
      <c r="E169" s="119" t="s">
        <v>131</v>
      </c>
      <c r="F169" s="119">
        <v>1050</v>
      </c>
      <c r="G169" s="85"/>
    </row>
    <row r="170" spans="3:7" x14ac:dyDescent="0.25">
      <c r="C170" s="119">
        <v>156</v>
      </c>
      <c r="D170" s="119">
        <v>350</v>
      </c>
      <c r="E170" s="119" t="s">
        <v>131</v>
      </c>
      <c r="F170" s="119">
        <v>1100</v>
      </c>
      <c r="G170" s="85"/>
    </row>
    <row r="171" spans="3:7" x14ac:dyDescent="0.25">
      <c r="C171" s="119">
        <v>157</v>
      </c>
      <c r="D171" s="119">
        <v>350</v>
      </c>
      <c r="E171" s="119" t="s">
        <v>131</v>
      </c>
      <c r="F171" s="119">
        <v>1150</v>
      </c>
      <c r="G171" s="85"/>
    </row>
    <row r="172" spans="3:7" x14ac:dyDescent="0.25">
      <c r="C172" s="119">
        <v>158</v>
      </c>
      <c r="D172" s="119">
        <v>350</v>
      </c>
      <c r="E172" s="119" t="s">
        <v>131</v>
      </c>
      <c r="F172" s="119">
        <v>1200</v>
      </c>
      <c r="G172" s="85"/>
    </row>
    <row r="173" spans="3:7" x14ac:dyDescent="0.25">
      <c r="C173" s="119">
        <v>159</v>
      </c>
      <c r="D173" s="119">
        <v>350</v>
      </c>
      <c r="E173" s="119" t="s">
        <v>131</v>
      </c>
      <c r="F173" s="119">
        <v>1250</v>
      </c>
      <c r="G173" s="85"/>
    </row>
    <row r="174" spans="3:7" x14ac:dyDescent="0.25">
      <c r="C174" s="119">
        <v>160</v>
      </c>
      <c r="D174" s="119">
        <v>350</v>
      </c>
      <c r="E174" s="119" t="s">
        <v>131</v>
      </c>
      <c r="F174" s="119">
        <v>1300</v>
      </c>
      <c r="G174" s="85"/>
    </row>
    <row r="175" spans="3:7" x14ac:dyDescent="0.25">
      <c r="C175" s="119">
        <v>161</v>
      </c>
      <c r="D175" s="119">
        <v>350</v>
      </c>
      <c r="E175" s="119" t="s">
        <v>131</v>
      </c>
      <c r="F175" s="119">
        <v>1350</v>
      </c>
      <c r="G175" s="85"/>
    </row>
    <row r="176" spans="3:7" x14ac:dyDescent="0.25">
      <c r="C176" s="119">
        <v>162</v>
      </c>
      <c r="D176" s="119">
        <v>350</v>
      </c>
      <c r="E176" s="119" t="s">
        <v>131</v>
      </c>
      <c r="F176" s="119">
        <v>1400</v>
      </c>
      <c r="G176" s="85"/>
    </row>
    <row r="177" spans="3:7" x14ac:dyDescent="0.25">
      <c r="C177" s="119">
        <v>163</v>
      </c>
      <c r="D177" s="119">
        <v>350</v>
      </c>
      <c r="E177" s="119" t="s">
        <v>131</v>
      </c>
      <c r="F177" s="119">
        <v>1450</v>
      </c>
      <c r="G177" s="85"/>
    </row>
    <row r="178" spans="3:7" x14ac:dyDescent="0.25">
      <c r="C178" s="119">
        <v>164</v>
      </c>
      <c r="D178" s="119">
        <v>350</v>
      </c>
      <c r="E178" s="119" t="s">
        <v>131</v>
      </c>
      <c r="F178" s="119">
        <v>1500</v>
      </c>
      <c r="G178" s="85"/>
    </row>
    <row r="179" spans="3:7" x14ac:dyDescent="0.25">
      <c r="C179" s="119">
        <v>165</v>
      </c>
      <c r="D179" s="119">
        <v>350</v>
      </c>
      <c r="E179" s="119" t="s">
        <v>131</v>
      </c>
      <c r="F179" s="119">
        <v>1550</v>
      </c>
      <c r="G179" s="85"/>
    </row>
    <row r="180" spans="3:7" x14ac:dyDescent="0.25">
      <c r="C180" s="119">
        <v>166</v>
      </c>
      <c r="D180" s="119">
        <v>350</v>
      </c>
      <c r="E180" s="119" t="s">
        <v>131</v>
      </c>
      <c r="F180" s="119">
        <v>1600</v>
      </c>
      <c r="G180" s="85"/>
    </row>
    <row r="181" spans="3:7" x14ac:dyDescent="0.25">
      <c r="C181" s="119">
        <v>167</v>
      </c>
      <c r="D181" s="119">
        <v>350</v>
      </c>
      <c r="E181" s="119" t="s">
        <v>131</v>
      </c>
      <c r="F181" s="119">
        <v>1650</v>
      </c>
      <c r="G181" s="85"/>
    </row>
    <row r="182" spans="3:7" x14ac:dyDescent="0.25">
      <c r="C182" s="119">
        <v>168</v>
      </c>
      <c r="D182" s="119">
        <v>350</v>
      </c>
      <c r="E182" s="119" t="s">
        <v>131</v>
      </c>
      <c r="F182" s="119">
        <v>1700</v>
      </c>
      <c r="G182" s="85"/>
    </row>
    <row r="183" spans="3:7" x14ac:dyDescent="0.25">
      <c r="C183" s="119">
        <v>169</v>
      </c>
      <c r="D183" s="119">
        <v>350</v>
      </c>
      <c r="E183" s="119" t="s">
        <v>131</v>
      </c>
      <c r="F183" s="119">
        <v>1750</v>
      </c>
      <c r="G183" s="85"/>
    </row>
    <row r="184" spans="3:7" x14ac:dyDescent="0.25">
      <c r="C184" s="119">
        <v>170</v>
      </c>
      <c r="D184" s="119">
        <v>350</v>
      </c>
      <c r="E184" s="119" t="s">
        <v>131</v>
      </c>
      <c r="F184" s="119">
        <v>1800</v>
      </c>
      <c r="G184" s="85"/>
    </row>
    <row r="185" spans="3:7" x14ac:dyDescent="0.25">
      <c r="C185" s="119">
        <v>171</v>
      </c>
      <c r="D185" s="119">
        <v>400</v>
      </c>
      <c r="E185" s="119" t="s">
        <v>131</v>
      </c>
      <c r="F185" s="119">
        <v>150</v>
      </c>
      <c r="G185" s="85"/>
    </row>
    <row r="186" spans="3:7" x14ac:dyDescent="0.25">
      <c r="C186" s="119">
        <v>172</v>
      </c>
      <c r="D186" s="119">
        <v>400</v>
      </c>
      <c r="E186" s="119" t="s">
        <v>131</v>
      </c>
      <c r="F186" s="119">
        <v>200</v>
      </c>
      <c r="G186" s="85"/>
    </row>
    <row r="187" spans="3:7" x14ac:dyDescent="0.25">
      <c r="C187" s="119">
        <v>173</v>
      </c>
      <c r="D187" s="119">
        <v>400</v>
      </c>
      <c r="E187" s="119" t="s">
        <v>131</v>
      </c>
      <c r="F187" s="119">
        <v>250</v>
      </c>
      <c r="G187" s="85"/>
    </row>
    <row r="188" spans="3:7" x14ac:dyDescent="0.25">
      <c r="C188" s="119">
        <v>174</v>
      </c>
      <c r="D188" s="119">
        <v>400</v>
      </c>
      <c r="E188" s="119" t="s">
        <v>131</v>
      </c>
      <c r="F188" s="119">
        <v>300</v>
      </c>
      <c r="G188" s="85"/>
    </row>
    <row r="189" spans="3:7" x14ac:dyDescent="0.25">
      <c r="C189" s="119">
        <v>175</v>
      </c>
      <c r="D189" s="119">
        <v>400</v>
      </c>
      <c r="E189" s="119" t="s">
        <v>131</v>
      </c>
      <c r="F189" s="119">
        <v>350</v>
      </c>
      <c r="G189" s="85"/>
    </row>
    <row r="190" spans="3:7" x14ac:dyDescent="0.25">
      <c r="C190" s="119">
        <v>176</v>
      </c>
      <c r="D190" s="119">
        <v>400</v>
      </c>
      <c r="E190" s="119" t="s">
        <v>131</v>
      </c>
      <c r="F190" s="119">
        <v>400</v>
      </c>
      <c r="G190" s="85"/>
    </row>
    <row r="191" spans="3:7" x14ac:dyDescent="0.25">
      <c r="C191" s="119">
        <v>177</v>
      </c>
      <c r="D191" s="119">
        <v>400</v>
      </c>
      <c r="E191" s="119" t="s">
        <v>131</v>
      </c>
      <c r="F191" s="119">
        <v>450</v>
      </c>
      <c r="G191" s="85"/>
    </row>
    <row r="192" spans="3:7" x14ac:dyDescent="0.25">
      <c r="C192" s="119">
        <v>178</v>
      </c>
      <c r="D192" s="119">
        <v>400</v>
      </c>
      <c r="E192" s="119" t="s">
        <v>131</v>
      </c>
      <c r="F192" s="119">
        <v>500</v>
      </c>
      <c r="G192" s="85"/>
    </row>
    <row r="193" spans="3:7" x14ac:dyDescent="0.25">
      <c r="C193" s="119">
        <v>179</v>
      </c>
      <c r="D193" s="119">
        <v>400</v>
      </c>
      <c r="E193" s="119" t="s">
        <v>131</v>
      </c>
      <c r="F193" s="119">
        <v>550</v>
      </c>
      <c r="G193" s="85"/>
    </row>
    <row r="194" spans="3:7" x14ac:dyDescent="0.25">
      <c r="C194" s="119">
        <v>180</v>
      </c>
      <c r="D194" s="119">
        <v>400</v>
      </c>
      <c r="E194" s="119" t="s">
        <v>131</v>
      </c>
      <c r="F194" s="119">
        <v>600</v>
      </c>
      <c r="G194" s="85"/>
    </row>
    <row r="195" spans="3:7" x14ac:dyDescent="0.25">
      <c r="C195" s="119">
        <v>181</v>
      </c>
      <c r="D195" s="119">
        <v>400</v>
      </c>
      <c r="E195" s="119" t="s">
        <v>131</v>
      </c>
      <c r="F195" s="119">
        <v>650</v>
      </c>
      <c r="G195" s="85"/>
    </row>
    <row r="196" spans="3:7" x14ac:dyDescent="0.25">
      <c r="C196" s="119">
        <v>182</v>
      </c>
      <c r="D196" s="119">
        <v>400</v>
      </c>
      <c r="E196" s="119" t="s">
        <v>131</v>
      </c>
      <c r="F196" s="119">
        <v>700</v>
      </c>
      <c r="G196" s="85"/>
    </row>
    <row r="197" spans="3:7" x14ac:dyDescent="0.25">
      <c r="C197" s="119">
        <v>183</v>
      </c>
      <c r="D197" s="119">
        <v>400</v>
      </c>
      <c r="E197" s="119" t="s">
        <v>131</v>
      </c>
      <c r="F197" s="119">
        <v>750</v>
      </c>
      <c r="G197" s="85"/>
    </row>
    <row r="198" spans="3:7" x14ac:dyDescent="0.25">
      <c r="C198" s="119">
        <v>184</v>
      </c>
      <c r="D198" s="119">
        <v>400</v>
      </c>
      <c r="E198" s="119" t="s">
        <v>131</v>
      </c>
      <c r="F198" s="119">
        <v>800</v>
      </c>
      <c r="G198" s="85"/>
    </row>
    <row r="199" spans="3:7" x14ac:dyDescent="0.25">
      <c r="C199" s="119">
        <v>185</v>
      </c>
      <c r="D199" s="119">
        <v>400</v>
      </c>
      <c r="E199" s="119" t="s">
        <v>131</v>
      </c>
      <c r="F199" s="119">
        <v>850</v>
      </c>
      <c r="G199" s="85"/>
    </row>
    <row r="200" spans="3:7" x14ac:dyDescent="0.25">
      <c r="C200" s="119">
        <v>186</v>
      </c>
      <c r="D200" s="119">
        <v>400</v>
      </c>
      <c r="E200" s="119" t="s">
        <v>131</v>
      </c>
      <c r="F200" s="119">
        <v>900</v>
      </c>
      <c r="G200" s="85"/>
    </row>
    <row r="201" spans="3:7" x14ac:dyDescent="0.25">
      <c r="C201" s="119">
        <v>187</v>
      </c>
      <c r="D201" s="119">
        <v>400</v>
      </c>
      <c r="E201" s="119" t="s">
        <v>131</v>
      </c>
      <c r="F201" s="119">
        <v>950</v>
      </c>
      <c r="G201" s="85"/>
    </row>
    <row r="202" spans="3:7" x14ac:dyDescent="0.25">
      <c r="C202" s="119">
        <v>188</v>
      </c>
      <c r="D202" s="119">
        <v>400</v>
      </c>
      <c r="E202" s="119" t="s">
        <v>131</v>
      </c>
      <c r="F202" s="119">
        <v>1000</v>
      </c>
      <c r="G202" s="85"/>
    </row>
    <row r="203" spans="3:7" x14ac:dyDescent="0.25">
      <c r="C203" s="119">
        <v>189</v>
      </c>
      <c r="D203" s="119">
        <v>400</v>
      </c>
      <c r="E203" s="119" t="s">
        <v>131</v>
      </c>
      <c r="F203" s="119">
        <v>1050</v>
      </c>
      <c r="G203" s="85"/>
    </row>
    <row r="204" spans="3:7" x14ac:dyDescent="0.25">
      <c r="C204" s="119">
        <v>190</v>
      </c>
      <c r="D204" s="119">
        <v>400</v>
      </c>
      <c r="E204" s="119" t="s">
        <v>131</v>
      </c>
      <c r="F204" s="119">
        <v>1100</v>
      </c>
      <c r="G204" s="85"/>
    </row>
    <row r="205" spans="3:7" x14ac:dyDescent="0.25">
      <c r="C205" s="119">
        <v>191</v>
      </c>
      <c r="D205" s="119">
        <v>400</v>
      </c>
      <c r="E205" s="119" t="s">
        <v>131</v>
      </c>
      <c r="F205" s="119">
        <v>1150</v>
      </c>
      <c r="G205" s="85"/>
    </row>
    <row r="206" spans="3:7" x14ac:dyDescent="0.25">
      <c r="C206" s="119">
        <v>192</v>
      </c>
      <c r="D206" s="119">
        <v>400</v>
      </c>
      <c r="E206" s="119" t="s">
        <v>131</v>
      </c>
      <c r="F206" s="119">
        <v>1200</v>
      </c>
      <c r="G206" s="85"/>
    </row>
    <row r="207" spans="3:7" x14ac:dyDescent="0.25">
      <c r="C207" s="119">
        <v>193</v>
      </c>
      <c r="D207" s="119">
        <v>400</v>
      </c>
      <c r="E207" s="119" t="s">
        <v>131</v>
      </c>
      <c r="F207" s="119">
        <v>1250</v>
      </c>
      <c r="G207" s="85"/>
    </row>
    <row r="208" spans="3:7" x14ac:dyDescent="0.25">
      <c r="C208" s="119">
        <v>194</v>
      </c>
      <c r="D208" s="119">
        <v>400</v>
      </c>
      <c r="E208" s="119" t="s">
        <v>131</v>
      </c>
      <c r="F208" s="119">
        <v>1300</v>
      </c>
      <c r="G208" s="85"/>
    </row>
    <row r="209" spans="3:7" x14ac:dyDescent="0.25">
      <c r="C209" s="119">
        <v>195</v>
      </c>
      <c r="D209" s="119">
        <v>400</v>
      </c>
      <c r="E209" s="119" t="s">
        <v>131</v>
      </c>
      <c r="F209" s="119">
        <v>1350</v>
      </c>
      <c r="G209" s="85"/>
    </row>
    <row r="210" spans="3:7" x14ac:dyDescent="0.25">
      <c r="C210" s="119">
        <v>196</v>
      </c>
      <c r="D210" s="119">
        <v>400</v>
      </c>
      <c r="E210" s="119" t="s">
        <v>131</v>
      </c>
      <c r="F210" s="119">
        <v>1400</v>
      </c>
      <c r="G210" s="85"/>
    </row>
    <row r="211" spans="3:7" x14ac:dyDescent="0.25">
      <c r="C211" s="119">
        <v>197</v>
      </c>
      <c r="D211" s="119">
        <v>400</v>
      </c>
      <c r="E211" s="119" t="s">
        <v>131</v>
      </c>
      <c r="F211" s="119">
        <v>1450</v>
      </c>
      <c r="G211" s="85"/>
    </row>
    <row r="212" spans="3:7" x14ac:dyDescent="0.25">
      <c r="C212" s="119">
        <v>198</v>
      </c>
      <c r="D212" s="119">
        <v>400</v>
      </c>
      <c r="E212" s="119" t="s">
        <v>131</v>
      </c>
      <c r="F212" s="119">
        <v>1500</v>
      </c>
      <c r="G212" s="85"/>
    </row>
    <row r="213" spans="3:7" x14ac:dyDescent="0.25">
      <c r="C213" s="119">
        <v>199</v>
      </c>
      <c r="D213" s="119">
        <v>400</v>
      </c>
      <c r="E213" s="119" t="s">
        <v>131</v>
      </c>
      <c r="F213" s="119">
        <v>1550</v>
      </c>
      <c r="G213" s="85"/>
    </row>
    <row r="214" spans="3:7" x14ac:dyDescent="0.25">
      <c r="C214" s="119">
        <v>200</v>
      </c>
      <c r="D214" s="119">
        <v>400</v>
      </c>
      <c r="E214" s="119" t="s">
        <v>131</v>
      </c>
      <c r="F214" s="119">
        <v>1600</v>
      </c>
      <c r="G214" s="85"/>
    </row>
    <row r="215" spans="3:7" x14ac:dyDescent="0.25">
      <c r="C215" s="119">
        <v>201</v>
      </c>
      <c r="D215" s="119">
        <v>400</v>
      </c>
      <c r="E215" s="119" t="s">
        <v>131</v>
      </c>
      <c r="F215" s="119">
        <v>1650</v>
      </c>
      <c r="G215" s="85"/>
    </row>
    <row r="216" spans="3:7" x14ac:dyDescent="0.25">
      <c r="C216" s="119">
        <v>202</v>
      </c>
      <c r="D216" s="119">
        <v>400</v>
      </c>
      <c r="E216" s="119" t="s">
        <v>131</v>
      </c>
      <c r="F216" s="119">
        <v>1700</v>
      </c>
      <c r="G216" s="85"/>
    </row>
    <row r="217" spans="3:7" x14ac:dyDescent="0.25">
      <c r="C217" s="119">
        <v>203</v>
      </c>
      <c r="D217" s="119">
        <v>400</v>
      </c>
      <c r="E217" s="119" t="s">
        <v>131</v>
      </c>
      <c r="F217" s="119">
        <v>1750</v>
      </c>
      <c r="G217" s="85"/>
    </row>
    <row r="218" spans="3:7" x14ac:dyDescent="0.25">
      <c r="C218" s="119">
        <v>204</v>
      </c>
      <c r="D218" s="119">
        <v>400</v>
      </c>
      <c r="E218" s="119" t="s">
        <v>131</v>
      </c>
      <c r="F218" s="119">
        <v>1800</v>
      </c>
      <c r="G218" s="85"/>
    </row>
    <row r="219" spans="3:7" x14ac:dyDescent="0.25">
      <c r="C219" s="119">
        <v>205</v>
      </c>
      <c r="D219" s="119">
        <v>450</v>
      </c>
      <c r="E219" s="119" t="s">
        <v>131</v>
      </c>
      <c r="F219" s="119">
        <v>150</v>
      </c>
      <c r="G219" s="85"/>
    </row>
    <row r="220" spans="3:7" x14ac:dyDescent="0.25">
      <c r="C220" s="119">
        <v>206</v>
      </c>
      <c r="D220" s="119">
        <v>450</v>
      </c>
      <c r="E220" s="119" t="s">
        <v>131</v>
      </c>
      <c r="F220" s="119">
        <v>200</v>
      </c>
      <c r="G220" s="85"/>
    </row>
    <row r="221" spans="3:7" x14ac:dyDescent="0.25">
      <c r="C221" s="119">
        <v>207</v>
      </c>
      <c r="D221" s="119">
        <v>450</v>
      </c>
      <c r="E221" s="119" t="s">
        <v>131</v>
      </c>
      <c r="F221" s="119">
        <v>250</v>
      </c>
      <c r="G221" s="85"/>
    </row>
    <row r="222" spans="3:7" x14ac:dyDescent="0.25">
      <c r="C222" s="119">
        <v>208</v>
      </c>
      <c r="D222" s="119">
        <v>450</v>
      </c>
      <c r="E222" s="119" t="s">
        <v>131</v>
      </c>
      <c r="F222" s="119">
        <v>300</v>
      </c>
      <c r="G222" s="85"/>
    </row>
    <row r="223" spans="3:7" x14ac:dyDescent="0.25">
      <c r="C223" s="119">
        <v>209</v>
      </c>
      <c r="D223" s="119">
        <v>450</v>
      </c>
      <c r="E223" s="119" t="s">
        <v>131</v>
      </c>
      <c r="F223" s="119">
        <v>350</v>
      </c>
      <c r="G223" s="85"/>
    </row>
    <row r="224" spans="3:7" x14ac:dyDescent="0.25">
      <c r="C224" s="119">
        <v>210</v>
      </c>
      <c r="D224" s="119">
        <v>450</v>
      </c>
      <c r="E224" s="119" t="s">
        <v>131</v>
      </c>
      <c r="F224" s="119">
        <v>400</v>
      </c>
      <c r="G224" s="85"/>
    </row>
    <row r="225" spans="3:7" x14ac:dyDescent="0.25">
      <c r="C225" s="119">
        <v>211</v>
      </c>
      <c r="D225" s="119">
        <v>450</v>
      </c>
      <c r="E225" s="119" t="s">
        <v>131</v>
      </c>
      <c r="F225" s="119">
        <v>450</v>
      </c>
      <c r="G225" s="85"/>
    </row>
    <row r="226" spans="3:7" x14ac:dyDescent="0.25">
      <c r="C226" s="119">
        <v>212</v>
      </c>
      <c r="D226" s="119">
        <v>450</v>
      </c>
      <c r="E226" s="119" t="s">
        <v>131</v>
      </c>
      <c r="F226" s="119">
        <v>500</v>
      </c>
      <c r="G226" s="85"/>
    </row>
    <row r="227" spans="3:7" x14ac:dyDescent="0.25">
      <c r="C227" s="119">
        <v>213</v>
      </c>
      <c r="D227" s="119">
        <v>450</v>
      </c>
      <c r="E227" s="119" t="s">
        <v>131</v>
      </c>
      <c r="F227" s="119">
        <v>550</v>
      </c>
      <c r="G227" s="85"/>
    </row>
    <row r="228" spans="3:7" x14ac:dyDescent="0.25">
      <c r="C228" s="119">
        <v>214</v>
      </c>
      <c r="D228" s="119">
        <v>450</v>
      </c>
      <c r="E228" s="119" t="s">
        <v>131</v>
      </c>
      <c r="F228" s="119">
        <v>600</v>
      </c>
      <c r="G228" s="85"/>
    </row>
    <row r="229" spans="3:7" x14ac:dyDescent="0.25">
      <c r="C229" s="119">
        <v>215</v>
      </c>
      <c r="D229" s="119">
        <v>450</v>
      </c>
      <c r="E229" s="119" t="s">
        <v>131</v>
      </c>
      <c r="F229" s="119">
        <v>650</v>
      </c>
      <c r="G229" s="85"/>
    </row>
    <row r="230" spans="3:7" x14ac:dyDescent="0.25">
      <c r="C230" s="119">
        <v>216</v>
      </c>
      <c r="D230" s="119">
        <v>450</v>
      </c>
      <c r="E230" s="119" t="s">
        <v>131</v>
      </c>
      <c r="F230" s="119">
        <v>700</v>
      </c>
      <c r="G230" s="85"/>
    </row>
    <row r="231" spans="3:7" x14ac:dyDescent="0.25">
      <c r="C231" s="119">
        <v>217</v>
      </c>
      <c r="D231" s="119">
        <v>450</v>
      </c>
      <c r="E231" s="119" t="s">
        <v>131</v>
      </c>
      <c r="F231" s="119">
        <v>750</v>
      </c>
      <c r="G231" s="85"/>
    </row>
    <row r="232" spans="3:7" x14ac:dyDescent="0.25">
      <c r="C232" s="119">
        <v>218</v>
      </c>
      <c r="D232" s="119">
        <v>450</v>
      </c>
      <c r="E232" s="119" t="s">
        <v>131</v>
      </c>
      <c r="F232" s="119">
        <v>800</v>
      </c>
      <c r="G232" s="85"/>
    </row>
    <row r="233" spans="3:7" x14ac:dyDescent="0.25">
      <c r="C233" s="119">
        <v>219</v>
      </c>
      <c r="D233" s="119">
        <v>450</v>
      </c>
      <c r="E233" s="119" t="s">
        <v>131</v>
      </c>
      <c r="F233" s="119">
        <v>850</v>
      </c>
      <c r="G233" s="85"/>
    </row>
    <row r="234" spans="3:7" x14ac:dyDescent="0.25">
      <c r="C234" s="119">
        <v>220</v>
      </c>
      <c r="D234" s="119">
        <v>450</v>
      </c>
      <c r="E234" s="119" t="s">
        <v>131</v>
      </c>
      <c r="F234" s="119">
        <v>900</v>
      </c>
      <c r="G234" s="85"/>
    </row>
    <row r="235" spans="3:7" x14ac:dyDescent="0.25">
      <c r="C235" s="119">
        <v>221</v>
      </c>
      <c r="D235" s="119">
        <v>450</v>
      </c>
      <c r="E235" s="119" t="s">
        <v>131</v>
      </c>
      <c r="F235" s="119">
        <v>950</v>
      </c>
      <c r="G235" s="85"/>
    </row>
    <row r="236" spans="3:7" x14ac:dyDescent="0.25">
      <c r="C236" s="119">
        <v>222</v>
      </c>
      <c r="D236" s="119">
        <v>450</v>
      </c>
      <c r="E236" s="119" t="s">
        <v>131</v>
      </c>
      <c r="F236" s="119">
        <v>1000</v>
      </c>
      <c r="G236" s="85"/>
    </row>
    <row r="237" spans="3:7" x14ac:dyDescent="0.25">
      <c r="C237" s="119">
        <v>223</v>
      </c>
      <c r="D237" s="119">
        <v>450</v>
      </c>
      <c r="E237" s="119" t="s">
        <v>131</v>
      </c>
      <c r="F237" s="119">
        <v>1050</v>
      </c>
      <c r="G237" s="85"/>
    </row>
    <row r="238" spans="3:7" x14ac:dyDescent="0.25">
      <c r="C238" s="119">
        <v>224</v>
      </c>
      <c r="D238" s="119">
        <v>450</v>
      </c>
      <c r="E238" s="119" t="s">
        <v>131</v>
      </c>
      <c r="F238" s="119">
        <v>1100</v>
      </c>
      <c r="G238" s="85"/>
    </row>
    <row r="239" spans="3:7" x14ac:dyDescent="0.25">
      <c r="C239" s="119">
        <v>225</v>
      </c>
      <c r="D239" s="119">
        <v>450</v>
      </c>
      <c r="E239" s="119" t="s">
        <v>131</v>
      </c>
      <c r="F239" s="119">
        <v>1150</v>
      </c>
      <c r="G239" s="85"/>
    </row>
    <row r="240" spans="3:7" x14ac:dyDescent="0.25">
      <c r="C240" s="119">
        <v>226</v>
      </c>
      <c r="D240" s="119">
        <v>450</v>
      </c>
      <c r="E240" s="119" t="s">
        <v>131</v>
      </c>
      <c r="F240" s="119">
        <v>1200</v>
      </c>
      <c r="G240" s="85"/>
    </row>
    <row r="241" spans="3:7" x14ac:dyDescent="0.25">
      <c r="C241" s="119">
        <v>227</v>
      </c>
      <c r="D241" s="119">
        <v>450</v>
      </c>
      <c r="E241" s="119" t="s">
        <v>131</v>
      </c>
      <c r="F241" s="119">
        <v>1250</v>
      </c>
      <c r="G241" s="85"/>
    </row>
    <row r="242" spans="3:7" x14ac:dyDescent="0.25">
      <c r="C242" s="119">
        <v>228</v>
      </c>
      <c r="D242" s="119">
        <v>450</v>
      </c>
      <c r="E242" s="119" t="s">
        <v>131</v>
      </c>
      <c r="F242" s="119">
        <v>1300</v>
      </c>
      <c r="G242" s="85"/>
    </row>
    <row r="243" spans="3:7" x14ac:dyDescent="0.25">
      <c r="C243" s="119">
        <v>229</v>
      </c>
      <c r="D243" s="119">
        <v>450</v>
      </c>
      <c r="E243" s="119" t="s">
        <v>131</v>
      </c>
      <c r="F243" s="119">
        <v>1350</v>
      </c>
      <c r="G243" s="85"/>
    </row>
    <row r="244" spans="3:7" x14ac:dyDescent="0.25">
      <c r="C244" s="119">
        <v>230</v>
      </c>
      <c r="D244" s="119">
        <v>450</v>
      </c>
      <c r="E244" s="119" t="s">
        <v>131</v>
      </c>
      <c r="F244" s="119">
        <v>1400</v>
      </c>
      <c r="G244" s="85"/>
    </row>
    <row r="245" spans="3:7" x14ac:dyDescent="0.25">
      <c r="C245" s="119">
        <v>231</v>
      </c>
      <c r="D245" s="119">
        <v>450</v>
      </c>
      <c r="E245" s="119" t="s">
        <v>131</v>
      </c>
      <c r="F245" s="119">
        <v>1450</v>
      </c>
      <c r="G245" s="85"/>
    </row>
    <row r="246" spans="3:7" x14ac:dyDescent="0.25">
      <c r="C246" s="119">
        <v>232</v>
      </c>
      <c r="D246" s="119">
        <v>450</v>
      </c>
      <c r="E246" s="119" t="s">
        <v>131</v>
      </c>
      <c r="F246" s="119">
        <v>1500</v>
      </c>
      <c r="G246" s="85"/>
    </row>
    <row r="247" spans="3:7" x14ac:dyDescent="0.25">
      <c r="C247" s="119">
        <v>233</v>
      </c>
      <c r="D247" s="119">
        <v>450</v>
      </c>
      <c r="E247" s="119" t="s">
        <v>131</v>
      </c>
      <c r="F247" s="119">
        <v>1550</v>
      </c>
      <c r="G247" s="85"/>
    </row>
    <row r="248" spans="3:7" x14ac:dyDescent="0.25">
      <c r="C248" s="119">
        <v>234</v>
      </c>
      <c r="D248" s="119">
        <v>450</v>
      </c>
      <c r="E248" s="119" t="s">
        <v>131</v>
      </c>
      <c r="F248" s="119">
        <v>1600</v>
      </c>
      <c r="G248" s="85"/>
    </row>
    <row r="249" spans="3:7" x14ac:dyDescent="0.25">
      <c r="C249" s="119">
        <v>235</v>
      </c>
      <c r="D249" s="119">
        <v>450</v>
      </c>
      <c r="E249" s="119" t="s">
        <v>131</v>
      </c>
      <c r="F249" s="119">
        <v>1650</v>
      </c>
      <c r="G249" s="85"/>
    </row>
    <row r="250" spans="3:7" x14ac:dyDescent="0.25">
      <c r="C250" s="119">
        <v>236</v>
      </c>
      <c r="D250" s="119">
        <v>450</v>
      </c>
      <c r="E250" s="119" t="s">
        <v>131</v>
      </c>
      <c r="F250" s="119">
        <v>1700</v>
      </c>
      <c r="G250" s="85"/>
    </row>
    <row r="251" spans="3:7" x14ac:dyDescent="0.25">
      <c r="C251" s="119">
        <v>237</v>
      </c>
      <c r="D251" s="119">
        <v>450</v>
      </c>
      <c r="E251" s="119" t="s">
        <v>131</v>
      </c>
      <c r="F251" s="119">
        <v>1750</v>
      </c>
      <c r="G251" s="85"/>
    </row>
    <row r="252" spans="3:7" x14ac:dyDescent="0.25">
      <c r="C252" s="119">
        <v>238</v>
      </c>
      <c r="D252" s="119">
        <v>450</v>
      </c>
      <c r="E252" s="119" t="s">
        <v>131</v>
      </c>
      <c r="F252" s="119">
        <v>1800</v>
      </c>
      <c r="G252" s="85"/>
    </row>
    <row r="253" spans="3:7" x14ac:dyDescent="0.25">
      <c r="C253" s="119">
        <v>239</v>
      </c>
      <c r="D253" s="119">
        <v>500</v>
      </c>
      <c r="E253" s="119" t="s">
        <v>131</v>
      </c>
      <c r="F253" s="119">
        <v>150</v>
      </c>
      <c r="G253" s="85"/>
    </row>
    <row r="254" spans="3:7" x14ac:dyDescent="0.25">
      <c r="C254" s="119">
        <v>240</v>
      </c>
      <c r="D254" s="119">
        <v>500</v>
      </c>
      <c r="E254" s="119" t="s">
        <v>131</v>
      </c>
      <c r="F254" s="119">
        <v>200</v>
      </c>
      <c r="G254" s="85"/>
    </row>
    <row r="255" spans="3:7" x14ac:dyDescent="0.25">
      <c r="C255" s="119">
        <v>241</v>
      </c>
      <c r="D255" s="119">
        <v>500</v>
      </c>
      <c r="E255" s="119" t="s">
        <v>131</v>
      </c>
      <c r="F255" s="119">
        <v>250</v>
      </c>
      <c r="G255" s="85"/>
    </row>
    <row r="256" spans="3:7" x14ac:dyDescent="0.25">
      <c r="C256" s="119">
        <v>242</v>
      </c>
      <c r="D256" s="119">
        <v>500</v>
      </c>
      <c r="E256" s="119" t="s">
        <v>131</v>
      </c>
      <c r="F256" s="119">
        <v>300</v>
      </c>
      <c r="G256" s="85"/>
    </row>
    <row r="257" spans="3:7" x14ac:dyDescent="0.25">
      <c r="C257" s="119">
        <v>243</v>
      </c>
      <c r="D257" s="119">
        <v>500</v>
      </c>
      <c r="E257" s="119" t="s">
        <v>131</v>
      </c>
      <c r="F257" s="119">
        <v>350</v>
      </c>
      <c r="G257" s="85"/>
    </row>
    <row r="258" spans="3:7" x14ac:dyDescent="0.25">
      <c r="C258" s="119">
        <v>244</v>
      </c>
      <c r="D258" s="119">
        <v>500</v>
      </c>
      <c r="E258" s="119" t="s">
        <v>131</v>
      </c>
      <c r="F258" s="119">
        <v>400</v>
      </c>
      <c r="G258" s="85"/>
    </row>
    <row r="259" spans="3:7" x14ac:dyDescent="0.25">
      <c r="C259" s="119">
        <v>245</v>
      </c>
      <c r="D259" s="119">
        <v>500</v>
      </c>
      <c r="E259" s="119" t="s">
        <v>131</v>
      </c>
      <c r="F259" s="119">
        <v>450</v>
      </c>
      <c r="G259" s="85"/>
    </row>
    <row r="260" spans="3:7" x14ac:dyDescent="0.25">
      <c r="C260" s="119">
        <v>246</v>
      </c>
      <c r="D260" s="119">
        <v>500</v>
      </c>
      <c r="E260" s="119" t="s">
        <v>131</v>
      </c>
      <c r="F260" s="119">
        <v>500</v>
      </c>
      <c r="G260" s="85"/>
    </row>
    <row r="261" spans="3:7" x14ac:dyDescent="0.25">
      <c r="C261" s="119">
        <v>247</v>
      </c>
      <c r="D261" s="119">
        <v>500</v>
      </c>
      <c r="E261" s="119" t="s">
        <v>131</v>
      </c>
      <c r="F261" s="119">
        <v>550</v>
      </c>
      <c r="G261" s="85"/>
    </row>
    <row r="262" spans="3:7" x14ac:dyDescent="0.25">
      <c r="C262" s="119">
        <v>248</v>
      </c>
      <c r="D262" s="119">
        <v>500</v>
      </c>
      <c r="E262" s="119" t="s">
        <v>131</v>
      </c>
      <c r="F262" s="119">
        <v>600</v>
      </c>
      <c r="G262" s="85"/>
    </row>
    <row r="263" spans="3:7" x14ac:dyDescent="0.25">
      <c r="C263" s="119">
        <v>249</v>
      </c>
      <c r="D263" s="119">
        <v>500</v>
      </c>
      <c r="E263" s="119" t="s">
        <v>131</v>
      </c>
      <c r="F263" s="119">
        <v>650</v>
      </c>
      <c r="G263" s="85"/>
    </row>
    <row r="264" spans="3:7" x14ac:dyDescent="0.25">
      <c r="C264" s="119">
        <v>250</v>
      </c>
      <c r="D264" s="119">
        <v>500</v>
      </c>
      <c r="E264" s="119" t="s">
        <v>131</v>
      </c>
      <c r="F264" s="119">
        <v>700</v>
      </c>
      <c r="G264" s="85"/>
    </row>
    <row r="265" spans="3:7" x14ac:dyDescent="0.25">
      <c r="C265" s="119">
        <v>251</v>
      </c>
      <c r="D265" s="119">
        <v>500</v>
      </c>
      <c r="E265" s="119" t="s">
        <v>131</v>
      </c>
      <c r="F265" s="119">
        <v>750</v>
      </c>
      <c r="G265" s="85"/>
    </row>
    <row r="266" spans="3:7" x14ac:dyDescent="0.25">
      <c r="C266" s="119">
        <v>252</v>
      </c>
      <c r="D266" s="119">
        <v>500</v>
      </c>
      <c r="E266" s="119" t="s">
        <v>131</v>
      </c>
      <c r="F266" s="119">
        <v>800</v>
      </c>
      <c r="G266" s="85"/>
    </row>
    <row r="267" spans="3:7" x14ac:dyDescent="0.25">
      <c r="C267" s="119">
        <v>253</v>
      </c>
      <c r="D267" s="119">
        <v>500</v>
      </c>
      <c r="E267" s="119" t="s">
        <v>131</v>
      </c>
      <c r="F267" s="119">
        <v>850</v>
      </c>
      <c r="G267" s="85"/>
    </row>
    <row r="268" spans="3:7" x14ac:dyDescent="0.25">
      <c r="C268" s="119">
        <v>254</v>
      </c>
      <c r="D268" s="119">
        <v>500</v>
      </c>
      <c r="E268" s="119" t="s">
        <v>131</v>
      </c>
      <c r="F268" s="119">
        <v>900</v>
      </c>
      <c r="G268" s="85"/>
    </row>
    <row r="269" spans="3:7" x14ac:dyDescent="0.25">
      <c r="C269" s="119">
        <v>255</v>
      </c>
      <c r="D269" s="119">
        <v>500</v>
      </c>
      <c r="E269" s="119" t="s">
        <v>131</v>
      </c>
      <c r="F269" s="119">
        <v>950</v>
      </c>
      <c r="G269" s="85"/>
    </row>
    <row r="270" spans="3:7" x14ac:dyDescent="0.25">
      <c r="C270" s="119">
        <v>256</v>
      </c>
      <c r="D270" s="119">
        <v>500</v>
      </c>
      <c r="E270" s="119" t="s">
        <v>131</v>
      </c>
      <c r="F270" s="119">
        <v>1000</v>
      </c>
      <c r="G270" s="85"/>
    </row>
    <row r="271" spans="3:7" x14ac:dyDescent="0.25">
      <c r="C271" s="119">
        <v>257</v>
      </c>
      <c r="D271" s="119">
        <v>500</v>
      </c>
      <c r="E271" s="119" t="s">
        <v>131</v>
      </c>
      <c r="F271" s="119">
        <v>1050</v>
      </c>
      <c r="G271" s="85"/>
    </row>
    <row r="272" spans="3:7" x14ac:dyDescent="0.25">
      <c r="C272" s="119">
        <v>258</v>
      </c>
      <c r="D272" s="119">
        <v>500</v>
      </c>
      <c r="E272" s="119" t="s">
        <v>131</v>
      </c>
      <c r="F272" s="119">
        <v>1100</v>
      </c>
      <c r="G272" s="85"/>
    </row>
    <row r="273" spans="3:7" x14ac:dyDescent="0.25">
      <c r="C273" s="119">
        <v>259</v>
      </c>
      <c r="D273" s="119">
        <v>500</v>
      </c>
      <c r="E273" s="119" t="s">
        <v>131</v>
      </c>
      <c r="F273" s="119">
        <v>1150</v>
      </c>
      <c r="G273" s="85"/>
    </row>
    <row r="274" spans="3:7" x14ac:dyDescent="0.25">
      <c r="C274" s="119">
        <v>260</v>
      </c>
      <c r="D274" s="119">
        <v>500</v>
      </c>
      <c r="E274" s="119" t="s">
        <v>131</v>
      </c>
      <c r="F274" s="119">
        <v>1200</v>
      </c>
      <c r="G274" s="85"/>
    </row>
    <row r="275" spans="3:7" x14ac:dyDescent="0.25">
      <c r="C275" s="119">
        <v>261</v>
      </c>
      <c r="D275" s="119">
        <v>500</v>
      </c>
      <c r="E275" s="119" t="s">
        <v>131</v>
      </c>
      <c r="F275" s="119">
        <v>1250</v>
      </c>
      <c r="G275" s="85"/>
    </row>
    <row r="276" spans="3:7" x14ac:dyDescent="0.25">
      <c r="C276" s="119">
        <v>262</v>
      </c>
      <c r="D276" s="119">
        <v>500</v>
      </c>
      <c r="E276" s="119" t="s">
        <v>131</v>
      </c>
      <c r="F276" s="119">
        <v>1300</v>
      </c>
      <c r="G276" s="85"/>
    </row>
    <row r="277" spans="3:7" x14ac:dyDescent="0.25">
      <c r="C277" s="119">
        <v>263</v>
      </c>
      <c r="D277" s="119">
        <v>500</v>
      </c>
      <c r="E277" s="119" t="s">
        <v>131</v>
      </c>
      <c r="F277" s="119">
        <v>1350</v>
      </c>
      <c r="G277" s="85"/>
    </row>
    <row r="278" spans="3:7" x14ac:dyDescent="0.25">
      <c r="C278" s="119">
        <v>264</v>
      </c>
      <c r="D278" s="119">
        <v>500</v>
      </c>
      <c r="E278" s="119" t="s">
        <v>131</v>
      </c>
      <c r="F278" s="119">
        <v>1400</v>
      </c>
      <c r="G278" s="85"/>
    </row>
    <row r="279" spans="3:7" x14ac:dyDescent="0.25">
      <c r="C279" s="119">
        <v>265</v>
      </c>
      <c r="D279" s="119">
        <v>500</v>
      </c>
      <c r="E279" s="119" t="s">
        <v>131</v>
      </c>
      <c r="F279" s="119">
        <v>1450</v>
      </c>
      <c r="G279" s="85"/>
    </row>
    <row r="280" spans="3:7" x14ac:dyDescent="0.25">
      <c r="C280" s="119">
        <v>266</v>
      </c>
      <c r="D280" s="119">
        <v>500</v>
      </c>
      <c r="E280" s="119" t="s">
        <v>131</v>
      </c>
      <c r="F280" s="119">
        <v>1500</v>
      </c>
      <c r="G280" s="85"/>
    </row>
    <row r="281" spans="3:7" x14ac:dyDescent="0.25">
      <c r="C281" s="119">
        <v>267</v>
      </c>
      <c r="D281" s="119">
        <v>500</v>
      </c>
      <c r="E281" s="119" t="s">
        <v>131</v>
      </c>
      <c r="F281" s="119">
        <v>1550</v>
      </c>
      <c r="G281" s="85"/>
    </row>
    <row r="282" spans="3:7" x14ac:dyDescent="0.25">
      <c r="C282" s="119">
        <v>268</v>
      </c>
      <c r="D282" s="119">
        <v>500</v>
      </c>
      <c r="E282" s="119" t="s">
        <v>131</v>
      </c>
      <c r="F282" s="119">
        <v>1600</v>
      </c>
      <c r="G282" s="85"/>
    </row>
    <row r="283" spans="3:7" x14ac:dyDescent="0.25">
      <c r="C283" s="119">
        <v>269</v>
      </c>
      <c r="D283" s="119">
        <v>500</v>
      </c>
      <c r="E283" s="119" t="s">
        <v>131</v>
      </c>
      <c r="F283" s="119">
        <v>1650</v>
      </c>
      <c r="G283" s="85"/>
    </row>
    <row r="284" spans="3:7" x14ac:dyDescent="0.25">
      <c r="C284" s="119">
        <v>270</v>
      </c>
      <c r="D284" s="119">
        <v>500</v>
      </c>
      <c r="E284" s="119" t="s">
        <v>131</v>
      </c>
      <c r="F284" s="119">
        <v>1700</v>
      </c>
      <c r="G284" s="85"/>
    </row>
    <row r="285" spans="3:7" x14ac:dyDescent="0.25">
      <c r="C285" s="119">
        <v>271</v>
      </c>
      <c r="D285" s="119">
        <v>500</v>
      </c>
      <c r="E285" s="119" t="s">
        <v>131</v>
      </c>
      <c r="F285" s="119">
        <v>1750</v>
      </c>
      <c r="G285" s="85"/>
    </row>
    <row r="286" spans="3:7" x14ac:dyDescent="0.25">
      <c r="C286" s="119">
        <v>272</v>
      </c>
      <c r="D286" s="119">
        <v>500</v>
      </c>
      <c r="E286" s="119" t="s">
        <v>131</v>
      </c>
      <c r="F286" s="119">
        <v>1800</v>
      </c>
      <c r="G286" s="85"/>
    </row>
    <row r="287" spans="3:7" x14ac:dyDescent="0.25">
      <c r="C287" s="119">
        <v>273</v>
      </c>
      <c r="D287" s="119">
        <v>550</v>
      </c>
      <c r="E287" s="119" t="s">
        <v>131</v>
      </c>
      <c r="F287" s="119">
        <v>150</v>
      </c>
      <c r="G287" s="85"/>
    </row>
    <row r="288" spans="3:7" x14ac:dyDescent="0.25">
      <c r="C288" s="119">
        <v>274</v>
      </c>
      <c r="D288" s="119">
        <v>550</v>
      </c>
      <c r="E288" s="119" t="s">
        <v>131</v>
      </c>
      <c r="F288" s="119">
        <v>200</v>
      </c>
      <c r="G288" s="85"/>
    </row>
    <row r="289" spans="3:7" x14ac:dyDescent="0.25">
      <c r="C289" s="119">
        <v>275</v>
      </c>
      <c r="D289" s="119">
        <v>550</v>
      </c>
      <c r="E289" s="119" t="s">
        <v>131</v>
      </c>
      <c r="F289" s="119">
        <v>250</v>
      </c>
      <c r="G289" s="85"/>
    </row>
    <row r="290" spans="3:7" x14ac:dyDescent="0.25">
      <c r="C290" s="119">
        <v>276</v>
      </c>
      <c r="D290" s="119">
        <v>550</v>
      </c>
      <c r="E290" s="119" t="s">
        <v>131</v>
      </c>
      <c r="F290" s="119">
        <v>300</v>
      </c>
      <c r="G290" s="85"/>
    </row>
    <row r="291" spans="3:7" x14ac:dyDescent="0.25">
      <c r="C291" s="119">
        <v>277</v>
      </c>
      <c r="D291" s="119">
        <v>550</v>
      </c>
      <c r="E291" s="119" t="s">
        <v>131</v>
      </c>
      <c r="F291" s="119">
        <v>350</v>
      </c>
      <c r="G291" s="85"/>
    </row>
    <row r="292" spans="3:7" x14ac:dyDescent="0.25">
      <c r="C292" s="119">
        <v>278</v>
      </c>
      <c r="D292" s="119">
        <v>550</v>
      </c>
      <c r="E292" s="119" t="s">
        <v>131</v>
      </c>
      <c r="F292" s="119">
        <v>400</v>
      </c>
      <c r="G292" s="85"/>
    </row>
    <row r="293" spans="3:7" x14ac:dyDescent="0.25">
      <c r="C293" s="119">
        <v>279</v>
      </c>
      <c r="D293" s="119">
        <v>550</v>
      </c>
      <c r="E293" s="119" t="s">
        <v>131</v>
      </c>
      <c r="F293" s="119">
        <v>450</v>
      </c>
      <c r="G293" s="85"/>
    </row>
    <row r="294" spans="3:7" x14ac:dyDescent="0.25">
      <c r="C294" s="119">
        <v>280</v>
      </c>
      <c r="D294" s="119">
        <v>550</v>
      </c>
      <c r="E294" s="119" t="s">
        <v>131</v>
      </c>
      <c r="F294" s="119">
        <v>500</v>
      </c>
      <c r="G294" s="85"/>
    </row>
    <row r="295" spans="3:7" x14ac:dyDescent="0.25">
      <c r="C295" s="119">
        <v>281</v>
      </c>
      <c r="D295" s="119">
        <v>550</v>
      </c>
      <c r="E295" s="119" t="s">
        <v>131</v>
      </c>
      <c r="F295" s="119">
        <v>550</v>
      </c>
      <c r="G295" s="85"/>
    </row>
    <row r="296" spans="3:7" x14ac:dyDescent="0.25">
      <c r="C296" s="119">
        <v>282</v>
      </c>
      <c r="D296" s="119">
        <v>550</v>
      </c>
      <c r="E296" s="119" t="s">
        <v>131</v>
      </c>
      <c r="F296" s="119">
        <v>600</v>
      </c>
      <c r="G296" s="85"/>
    </row>
    <row r="297" spans="3:7" x14ac:dyDescent="0.25">
      <c r="C297" s="119">
        <v>283</v>
      </c>
      <c r="D297" s="119">
        <v>550</v>
      </c>
      <c r="E297" s="119" t="s">
        <v>131</v>
      </c>
      <c r="F297" s="119">
        <v>650</v>
      </c>
      <c r="G297" s="85"/>
    </row>
    <row r="298" spans="3:7" x14ac:dyDescent="0.25">
      <c r="C298" s="119">
        <v>284</v>
      </c>
      <c r="D298" s="119">
        <v>550</v>
      </c>
      <c r="E298" s="119" t="s">
        <v>131</v>
      </c>
      <c r="F298" s="119">
        <v>700</v>
      </c>
      <c r="G298" s="85"/>
    </row>
    <row r="299" spans="3:7" x14ac:dyDescent="0.25">
      <c r="C299" s="119">
        <v>285</v>
      </c>
      <c r="D299" s="119">
        <v>550</v>
      </c>
      <c r="E299" s="119" t="s">
        <v>131</v>
      </c>
      <c r="F299" s="119">
        <v>750</v>
      </c>
      <c r="G299" s="85"/>
    </row>
    <row r="300" spans="3:7" x14ac:dyDescent="0.25">
      <c r="C300" s="119">
        <v>286</v>
      </c>
      <c r="D300" s="119">
        <v>550</v>
      </c>
      <c r="E300" s="119" t="s">
        <v>131</v>
      </c>
      <c r="F300" s="119">
        <v>800</v>
      </c>
      <c r="G300" s="85"/>
    </row>
    <row r="301" spans="3:7" x14ac:dyDescent="0.25">
      <c r="C301" s="119">
        <v>287</v>
      </c>
      <c r="D301" s="119">
        <v>550</v>
      </c>
      <c r="E301" s="119" t="s">
        <v>131</v>
      </c>
      <c r="F301" s="119">
        <v>850</v>
      </c>
      <c r="G301" s="85"/>
    </row>
    <row r="302" spans="3:7" x14ac:dyDescent="0.25">
      <c r="C302" s="119">
        <v>288</v>
      </c>
      <c r="D302" s="119">
        <v>550</v>
      </c>
      <c r="E302" s="119" t="s">
        <v>131</v>
      </c>
      <c r="F302" s="119">
        <v>900</v>
      </c>
      <c r="G302" s="85"/>
    </row>
    <row r="303" spans="3:7" x14ac:dyDescent="0.25">
      <c r="C303" s="119">
        <v>289</v>
      </c>
      <c r="D303" s="119">
        <v>550</v>
      </c>
      <c r="E303" s="119" t="s">
        <v>131</v>
      </c>
      <c r="F303" s="119">
        <v>950</v>
      </c>
      <c r="G303" s="85"/>
    </row>
    <row r="304" spans="3:7" x14ac:dyDescent="0.25">
      <c r="C304" s="119">
        <v>290</v>
      </c>
      <c r="D304" s="119">
        <v>550</v>
      </c>
      <c r="E304" s="119" t="s">
        <v>131</v>
      </c>
      <c r="F304" s="119">
        <v>1000</v>
      </c>
      <c r="G304" s="85"/>
    </row>
    <row r="305" spans="3:7" x14ac:dyDescent="0.25">
      <c r="C305" s="119">
        <v>291</v>
      </c>
      <c r="D305" s="119">
        <v>550</v>
      </c>
      <c r="E305" s="119" t="s">
        <v>131</v>
      </c>
      <c r="F305" s="119">
        <v>1050</v>
      </c>
      <c r="G305" s="85"/>
    </row>
    <row r="306" spans="3:7" x14ac:dyDescent="0.25">
      <c r="C306" s="119">
        <v>292</v>
      </c>
      <c r="D306" s="119">
        <v>550</v>
      </c>
      <c r="E306" s="119" t="s">
        <v>131</v>
      </c>
      <c r="F306" s="119">
        <v>1100</v>
      </c>
      <c r="G306" s="85"/>
    </row>
    <row r="307" spans="3:7" x14ac:dyDescent="0.25">
      <c r="C307" s="119">
        <v>293</v>
      </c>
      <c r="D307" s="119">
        <v>550</v>
      </c>
      <c r="E307" s="119" t="s">
        <v>131</v>
      </c>
      <c r="F307" s="119">
        <v>1150</v>
      </c>
      <c r="G307" s="85"/>
    </row>
    <row r="308" spans="3:7" x14ac:dyDescent="0.25">
      <c r="C308" s="119">
        <v>294</v>
      </c>
      <c r="D308" s="119">
        <v>550</v>
      </c>
      <c r="E308" s="119" t="s">
        <v>131</v>
      </c>
      <c r="F308" s="119">
        <v>1200</v>
      </c>
      <c r="G308" s="85"/>
    </row>
    <row r="309" spans="3:7" x14ac:dyDescent="0.25">
      <c r="C309" s="119">
        <v>295</v>
      </c>
      <c r="D309" s="119">
        <v>550</v>
      </c>
      <c r="E309" s="119" t="s">
        <v>131</v>
      </c>
      <c r="F309" s="119">
        <v>1250</v>
      </c>
      <c r="G309" s="85"/>
    </row>
    <row r="310" spans="3:7" x14ac:dyDescent="0.25">
      <c r="C310" s="119">
        <v>296</v>
      </c>
      <c r="D310" s="119">
        <v>550</v>
      </c>
      <c r="E310" s="119" t="s">
        <v>131</v>
      </c>
      <c r="F310" s="119">
        <v>1300</v>
      </c>
      <c r="G310" s="85"/>
    </row>
    <row r="311" spans="3:7" x14ac:dyDescent="0.25">
      <c r="C311" s="119">
        <v>297</v>
      </c>
      <c r="D311" s="119">
        <v>550</v>
      </c>
      <c r="E311" s="119" t="s">
        <v>131</v>
      </c>
      <c r="F311" s="119">
        <v>1350</v>
      </c>
      <c r="G311" s="85"/>
    </row>
    <row r="312" spans="3:7" x14ac:dyDescent="0.25">
      <c r="C312" s="119">
        <v>298</v>
      </c>
      <c r="D312" s="119">
        <v>550</v>
      </c>
      <c r="E312" s="119" t="s">
        <v>131</v>
      </c>
      <c r="F312" s="119">
        <v>1400</v>
      </c>
      <c r="G312" s="85"/>
    </row>
    <row r="313" spans="3:7" x14ac:dyDescent="0.25">
      <c r="C313" s="119">
        <v>299</v>
      </c>
      <c r="D313" s="119">
        <v>550</v>
      </c>
      <c r="E313" s="119" t="s">
        <v>131</v>
      </c>
      <c r="F313" s="119">
        <v>1450</v>
      </c>
      <c r="G313" s="85"/>
    </row>
    <row r="314" spans="3:7" x14ac:dyDescent="0.25">
      <c r="C314" s="119">
        <v>300</v>
      </c>
      <c r="D314" s="119">
        <v>550</v>
      </c>
      <c r="E314" s="119" t="s">
        <v>131</v>
      </c>
      <c r="F314" s="119">
        <v>1500</v>
      </c>
      <c r="G314" s="85"/>
    </row>
    <row r="315" spans="3:7" x14ac:dyDescent="0.25">
      <c r="C315" s="119">
        <v>301</v>
      </c>
      <c r="D315" s="119">
        <v>550</v>
      </c>
      <c r="E315" s="119" t="s">
        <v>131</v>
      </c>
      <c r="F315" s="119">
        <v>1550</v>
      </c>
      <c r="G315" s="85"/>
    </row>
    <row r="316" spans="3:7" x14ac:dyDescent="0.25">
      <c r="C316" s="119">
        <v>302</v>
      </c>
      <c r="D316" s="119">
        <v>550</v>
      </c>
      <c r="E316" s="119" t="s">
        <v>131</v>
      </c>
      <c r="F316" s="119">
        <v>1600</v>
      </c>
      <c r="G316" s="85"/>
    </row>
    <row r="317" spans="3:7" x14ac:dyDescent="0.25">
      <c r="C317" s="119">
        <v>303</v>
      </c>
      <c r="D317" s="119">
        <v>550</v>
      </c>
      <c r="E317" s="119" t="s">
        <v>131</v>
      </c>
      <c r="F317" s="119">
        <v>1650</v>
      </c>
      <c r="G317" s="85"/>
    </row>
    <row r="318" spans="3:7" x14ac:dyDescent="0.25">
      <c r="C318" s="119">
        <v>304</v>
      </c>
      <c r="D318" s="119">
        <v>550</v>
      </c>
      <c r="E318" s="119" t="s">
        <v>131</v>
      </c>
      <c r="F318" s="119">
        <v>1700</v>
      </c>
      <c r="G318" s="85"/>
    </row>
    <row r="319" spans="3:7" x14ac:dyDescent="0.25">
      <c r="C319" s="119">
        <v>305</v>
      </c>
      <c r="D319" s="119">
        <v>550</v>
      </c>
      <c r="E319" s="119" t="s">
        <v>131</v>
      </c>
      <c r="F319" s="119">
        <v>1750</v>
      </c>
      <c r="G319" s="85"/>
    </row>
    <row r="320" spans="3:7" x14ac:dyDescent="0.25">
      <c r="C320" s="119">
        <v>306</v>
      </c>
      <c r="D320" s="119">
        <v>550</v>
      </c>
      <c r="E320" s="119" t="s">
        <v>131</v>
      </c>
      <c r="F320" s="119">
        <v>1800</v>
      </c>
      <c r="G320" s="85"/>
    </row>
    <row r="321" spans="3:7" x14ac:dyDescent="0.25">
      <c r="C321" s="119">
        <v>307</v>
      </c>
      <c r="D321" s="119">
        <v>600</v>
      </c>
      <c r="E321" s="119" t="s">
        <v>131</v>
      </c>
      <c r="F321" s="119">
        <v>150</v>
      </c>
      <c r="G321" s="85"/>
    </row>
    <row r="322" spans="3:7" x14ac:dyDescent="0.25">
      <c r="C322" s="119">
        <v>308</v>
      </c>
      <c r="D322" s="119">
        <v>600</v>
      </c>
      <c r="E322" s="119" t="s">
        <v>131</v>
      </c>
      <c r="F322" s="119">
        <v>200</v>
      </c>
      <c r="G322" s="85"/>
    </row>
    <row r="323" spans="3:7" x14ac:dyDescent="0.25">
      <c r="C323" s="119">
        <v>309</v>
      </c>
      <c r="D323" s="119">
        <v>600</v>
      </c>
      <c r="E323" s="119" t="s">
        <v>131</v>
      </c>
      <c r="F323" s="119">
        <v>250</v>
      </c>
      <c r="G323" s="85"/>
    </row>
    <row r="324" spans="3:7" x14ac:dyDescent="0.25">
      <c r="C324" s="119">
        <v>310</v>
      </c>
      <c r="D324" s="119">
        <v>600</v>
      </c>
      <c r="E324" s="119" t="s">
        <v>131</v>
      </c>
      <c r="F324" s="119">
        <v>300</v>
      </c>
      <c r="G324" s="85"/>
    </row>
    <row r="325" spans="3:7" x14ac:dyDescent="0.25">
      <c r="C325" s="119">
        <v>311</v>
      </c>
      <c r="D325" s="119">
        <v>600</v>
      </c>
      <c r="E325" s="119" t="s">
        <v>131</v>
      </c>
      <c r="F325" s="119">
        <v>350</v>
      </c>
      <c r="G325" s="85"/>
    </row>
    <row r="326" spans="3:7" x14ac:dyDescent="0.25">
      <c r="C326" s="119">
        <v>312</v>
      </c>
      <c r="D326" s="119">
        <v>600</v>
      </c>
      <c r="E326" s="119" t="s">
        <v>131</v>
      </c>
      <c r="F326" s="119">
        <v>400</v>
      </c>
      <c r="G326" s="85"/>
    </row>
    <row r="327" spans="3:7" x14ac:dyDescent="0.25">
      <c r="C327" s="119">
        <v>313</v>
      </c>
      <c r="D327" s="119">
        <v>600</v>
      </c>
      <c r="E327" s="119" t="s">
        <v>131</v>
      </c>
      <c r="F327" s="119">
        <v>450</v>
      </c>
      <c r="G327" s="85"/>
    </row>
    <row r="328" spans="3:7" x14ac:dyDescent="0.25">
      <c r="C328" s="119">
        <v>314</v>
      </c>
      <c r="D328" s="119">
        <v>600</v>
      </c>
      <c r="E328" s="119" t="s">
        <v>131</v>
      </c>
      <c r="F328" s="119">
        <v>500</v>
      </c>
      <c r="G328" s="85"/>
    </row>
    <row r="329" spans="3:7" x14ac:dyDescent="0.25">
      <c r="C329" s="119">
        <v>315</v>
      </c>
      <c r="D329" s="119">
        <v>600</v>
      </c>
      <c r="E329" s="119" t="s">
        <v>131</v>
      </c>
      <c r="F329" s="119">
        <v>550</v>
      </c>
      <c r="G329" s="85"/>
    </row>
    <row r="330" spans="3:7" x14ac:dyDescent="0.25">
      <c r="C330" s="119">
        <v>316</v>
      </c>
      <c r="D330" s="119">
        <v>600</v>
      </c>
      <c r="E330" s="119" t="s">
        <v>131</v>
      </c>
      <c r="F330" s="119">
        <v>600</v>
      </c>
      <c r="G330" s="85"/>
    </row>
    <row r="331" spans="3:7" x14ac:dyDescent="0.25">
      <c r="C331" s="119">
        <v>317</v>
      </c>
      <c r="D331" s="119">
        <v>600</v>
      </c>
      <c r="E331" s="119" t="s">
        <v>131</v>
      </c>
      <c r="F331" s="119">
        <v>650</v>
      </c>
      <c r="G331" s="85"/>
    </row>
    <row r="332" spans="3:7" x14ac:dyDescent="0.25">
      <c r="C332" s="119">
        <v>318</v>
      </c>
      <c r="D332" s="119">
        <v>600</v>
      </c>
      <c r="E332" s="119" t="s">
        <v>131</v>
      </c>
      <c r="F332" s="119">
        <v>700</v>
      </c>
      <c r="G332" s="85"/>
    </row>
    <row r="333" spans="3:7" x14ac:dyDescent="0.25">
      <c r="C333" s="119">
        <v>319</v>
      </c>
      <c r="D333" s="119">
        <v>600</v>
      </c>
      <c r="E333" s="119" t="s">
        <v>131</v>
      </c>
      <c r="F333" s="119">
        <v>750</v>
      </c>
      <c r="G333" s="85"/>
    </row>
    <row r="334" spans="3:7" x14ac:dyDescent="0.25">
      <c r="C334" s="119">
        <v>320</v>
      </c>
      <c r="D334" s="119">
        <v>600</v>
      </c>
      <c r="E334" s="119" t="s">
        <v>131</v>
      </c>
      <c r="F334" s="119">
        <v>800</v>
      </c>
      <c r="G334" s="85"/>
    </row>
    <row r="335" spans="3:7" x14ac:dyDescent="0.25">
      <c r="C335" s="119">
        <v>321</v>
      </c>
      <c r="D335" s="119">
        <v>600</v>
      </c>
      <c r="E335" s="119" t="s">
        <v>131</v>
      </c>
      <c r="F335" s="119">
        <v>850</v>
      </c>
      <c r="G335" s="85"/>
    </row>
    <row r="336" spans="3:7" x14ac:dyDescent="0.25">
      <c r="C336" s="119">
        <v>322</v>
      </c>
      <c r="D336" s="119">
        <v>600</v>
      </c>
      <c r="E336" s="119" t="s">
        <v>131</v>
      </c>
      <c r="F336" s="119">
        <v>900</v>
      </c>
      <c r="G336" s="85"/>
    </row>
    <row r="337" spans="3:7" x14ac:dyDescent="0.25">
      <c r="C337" s="119">
        <v>323</v>
      </c>
      <c r="D337" s="119">
        <v>600</v>
      </c>
      <c r="E337" s="119" t="s">
        <v>131</v>
      </c>
      <c r="F337" s="119">
        <v>950</v>
      </c>
      <c r="G337" s="85"/>
    </row>
    <row r="338" spans="3:7" x14ac:dyDescent="0.25">
      <c r="C338" s="119">
        <v>324</v>
      </c>
      <c r="D338" s="119">
        <v>600</v>
      </c>
      <c r="E338" s="119" t="s">
        <v>131</v>
      </c>
      <c r="F338" s="119">
        <v>1000</v>
      </c>
      <c r="G338" s="85"/>
    </row>
    <row r="339" spans="3:7" x14ac:dyDescent="0.25">
      <c r="C339" s="119">
        <v>325</v>
      </c>
      <c r="D339" s="119">
        <v>600</v>
      </c>
      <c r="E339" s="119" t="s">
        <v>131</v>
      </c>
      <c r="F339" s="119">
        <v>1050</v>
      </c>
      <c r="G339" s="85"/>
    </row>
    <row r="340" spans="3:7" x14ac:dyDescent="0.25">
      <c r="C340" s="119">
        <v>326</v>
      </c>
      <c r="D340" s="119">
        <v>600</v>
      </c>
      <c r="E340" s="119" t="s">
        <v>131</v>
      </c>
      <c r="F340" s="119">
        <v>1100</v>
      </c>
      <c r="G340" s="85"/>
    </row>
    <row r="341" spans="3:7" x14ac:dyDescent="0.25">
      <c r="C341" s="119">
        <v>327</v>
      </c>
      <c r="D341" s="119">
        <v>600</v>
      </c>
      <c r="E341" s="119" t="s">
        <v>131</v>
      </c>
      <c r="F341" s="119">
        <v>1150</v>
      </c>
      <c r="G341" s="85"/>
    </row>
    <row r="342" spans="3:7" x14ac:dyDescent="0.25">
      <c r="C342" s="119">
        <v>328</v>
      </c>
      <c r="D342" s="119">
        <v>600</v>
      </c>
      <c r="E342" s="119" t="s">
        <v>131</v>
      </c>
      <c r="F342" s="119">
        <v>1200</v>
      </c>
      <c r="G342" s="85"/>
    </row>
    <row r="343" spans="3:7" x14ac:dyDescent="0.25">
      <c r="C343" s="119">
        <v>329</v>
      </c>
      <c r="D343" s="119">
        <v>600</v>
      </c>
      <c r="E343" s="119" t="s">
        <v>131</v>
      </c>
      <c r="F343" s="119">
        <v>1250</v>
      </c>
      <c r="G343" s="85"/>
    </row>
    <row r="344" spans="3:7" x14ac:dyDescent="0.25">
      <c r="C344" s="119">
        <v>330</v>
      </c>
      <c r="D344" s="119">
        <v>600</v>
      </c>
      <c r="E344" s="119" t="s">
        <v>131</v>
      </c>
      <c r="F344" s="119">
        <v>1300</v>
      </c>
      <c r="G344" s="85"/>
    </row>
    <row r="345" spans="3:7" x14ac:dyDescent="0.25">
      <c r="C345" s="119">
        <v>331</v>
      </c>
      <c r="D345" s="119">
        <v>600</v>
      </c>
      <c r="E345" s="119" t="s">
        <v>131</v>
      </c>
      <c r="F345" s="119">
        <v>1350</v>
      </c>
      <c r="G345" s="85"/>
    </row>
    <row r="346" spans="3:7" x14ac:dyDescent="0.25">
      <c r="C346" s="119">
        <v>332</v>
      </c>
      <c r="D346" s="119">
        <v>600</v>
      </c>
      <c r="E346" s="119" t="s">
        <v>131</v>
      </c>
      <c r="F346" s="119">
        <v>1400</v>
      </c>
      <c r="G346" s="85"/>
    </row>
    <row r="347" spans="3:7" x14ac:dyDescent="0.25">
      <c r="C347" s="119">
        <v>333</v>
      </c>
      <c r="D347" s="119">
        <v>600</v>
      </c>
      <c r="E347" s="119" t="s">
        <v>131</v>
      </c>
      <c r="F347" s="119">
        <v>1450</v>
      </c>
      <c r="G347" s="85"/>
    </row>
    <row r="348" spans="3:7" x14ac:dyDescent="0.25">
      <c r="C348" s="119">
        <v>334</v>
      </c>
      <c r="D348" s="119">
        <v>600</v>
      </c>
      <c r="E348" s="119" t="s">
        <v>131</v>
      </c>
      <c r="F348" s="119">
        <v>1500</v>
      </c>
      <c r="G348" s="85"/>
    </row>
    <row r="349" spans="3:7" x14ac:dyDescent="0.25">
      <c r="C349" s="119">
        <v>335</v>
      </c>
      <c r="D349" s="119">
        <v>600</v>
      </c>
      <c r="E349" s="119" t="s">
        <v>131</v>
      </c>
      <c r="F349" s="119">
        <v>1550</v>
      </c>
      <c r="G349" s="85"/>
    </row>
    <row r="350" spans="3:7" x14ac:dyDescent="0.25">
      <c r="C350" s="119">
        <v>336</v>
      </c>
      <c r="D350" s="119">
        <v>600</v>
      </c>
      <c r="E350" s="119" t="s">
        <v>131</v>
      </c>
      <c r="F350" s="119">
        <v>1600</v>
      </c>
      <c r="G350" s="85"/>
    </row>
    <row r="351" spans="3:7" x14ac:dyDescent="0.25">
      <c r="C351" s="119">
        <v>337</v>
      </c>
      <c r="D351" s="119">
        <v>600</v>
      </c>
      <c r="E351" s="119" t="s">
        <v>131</v>
      </c>
      <c r="F351" s="119">
        <v>1650</v>
      </c>
      <c r="G351" s="85"/>
    </row>
    <row r="352" spans="3:7" x14ac:dyDescent="0.25">
      <c r="C352" s="119">
        <v>338</v>
      </c>
      <c r="D352" s="119">
        <v>600</v>
      </c>
      <c r="E352" s="119" t="s">
        <v>131</v>
      </c>
      <c r="F352" s="119">
        <v>1700</v>
      </c>
      <c r="G352" s="85"/>
    </row>
    <row r="353" spans="3:7" x14ac:dyDescent="0.25">
      <c r="C353" s="119">
        <v>339</v>
      </c>
      <c r="D353" s="119">
        <v>600</v>
      </c>
      <c r="E353" s="119" t="s">
        <v>131</v>
      </c>
      <c r="F353" s="119">
        <v>1750</v>
      </c>
      <c r="G353" s="85"/>
    </row>
    <row r="354" spans="3:7" x14ac:dyDescent="0.25">
      <c r="C354" s="119">
        <v>340</v>
      </c>
      <c r="D354" s="119">
        <v>600</v>
      </c>
      <c r="E354" s="119" t="s">
        <v>131</v>
      </c>
      <c r="F354" s="119">
        <v>1800</v>
      </c>
      <c r="G354" s="85"/>
    </row>
    <row r="355" spans="3:7" x14ac:dyDescent="0.25">
      <c r="C355" s="119">
        <v>341</v>
      </c>
      <c r="D355" s="119">
        <v>650</v>
      </c>
      <c r="E355" s="119" t="s">
        <v>131</v>
      </c>
      <c r="F355" s="119">
        <v>150</v>
      </c>
      <c r="G355" s="85"/>
    </row>
    <row r="356" spans="3:7" x14ac:dyDescent="0.25">
      <c r="C356" s="119">
        <v>342</v>
      </c>
      <c r="D356" s="119">
        <v>650</v>
      </c>
      <c r="E356" s="119" t="s">
        <v>131</v>
      </c>
      <c r="F356" s="119">
        <v>200</v>
      </c>
      <c r="G356" s="85"/>
    </row>
    <row r="357" spans="3:7" x14ac:dyDescent="0.25">
      <c r="C357" s="119">
        <v>343</v>
      </c>
      <c r="D357" s="119">
        <v>650</v>
      </c>
      <c r="E357" s="119" t="s">
        <v>131</v>
      </c>
      <c r="F357" s="119">
        <v>250</v>
      </c>
      <c r="G357" s="85"/>
    </row>
    <row r="358" spans="3:7" x14ac:dyDescent="0.25">
      <c r="C358" s="119">
        <v>344</v>
      </c>
      <c r="D358" s="119">
        <v>650</v>
      </c>
      <c r="E358" s="119" t="s">
        <v>131</v>
      </c>
      <c r="F358" s="119">
        <v>300</v>
      </c>
      <c r="G358" s="85"/>
    </row>
    <row r="359" spans="3:7" x14ac:dyDescent="0.25">
      <c r="C359" s="119">
        <v>345</v>
      </c>
      <c r="D359" s="119">
        <v>650</v>
      </c>
      <c r="E359" s="119" t="s">
        <v>131</v>
      </c>
      <c r="F359" s="119">
        <v>350</v>
      </c>
      <c r="G359" s="85"/>
    </row>
    <row r="360" spans="3:7" x14ac:dyDescent="0.25">
      <c r="C360" s="119">
        <v>346</v>
      </c>
      <c r="D360" s="119">
        <v>650</v>
      </c>
      <c r="E360" s="119" t="s">
        <v>131</v>
      </c>
      <c r="F360" s="119">
        <v>400</v>
      </c>
      <c r="G360" s="85"/>
    </row>
    <row r="361" spans="3:7" x14ac:dyDescent="0.25">
      <c r="C361" s="119">
        <v>347</v>
      </c>
      <c r="D361" s="119">
        <v>650</v>
      </c>
      <c r="E361" s="119" t="s">
        <v>131</v>
      </c>
      <c r="F361" s="119">
        <v>450</v>
      </c>
      <c r="G361" s="85"/>
    </row>
    <row r="362" spans="3:7" x14ac:dyDescent="0.25">
      <c r="C362" s="119">
        <v>348</v>
      </c>
      <c r="D362" s="119">
        <v>650</v>
      </c>
      <c r="E362" s="119" t="s">
        <v>131</v>
      </c>
      <c r="F362" s="119">
        <v>500</v>
      </c>
      <c r="G362" s="85"/>
    </row>
    <row r="363" spans="3:7" x14ac:dyDescent="0.25">
      <c r="C363" s="119">
        <v>349</v>
      </c>
      <c r="D363" s="119">
        <v>650</v>
      </c>
      <c r="E363" s="119" t="s">
        <v>131</v>
      </c>
      <c r="F363" s="119">
        <v>550</v>
      </c>
      <c r="G363" s="85"/>
    </row>
    <row r="364" spans="3:7" x14ac:dyDescent="0.25">
      <c r="C364" s="119">
        <v>350</v>
      </c>
      <c r="D364" s="119">
        <v>650</v>
      </c>
      <c r="E364" s="119" t="s">
        <v>131</v>
      </c>
      <c r="F364" s="119">
        <v>600</v>
      </c>
      <c r="G364" s="85"/>
    </row>
    <row r="365" spans="3:7" x14ac:dyDescent="0.25">
      <c r="C365" s="119">
        <v>351</v>
      </c>
      <c r="D365" s="119">
        <v>650</v>
      </c>
      <c r="E365" s="119" t="s">
        <v>131</v>
      </c>
      <c r="F365" s="119">
        <v>650</v>
      </c>
      <c r="G365" s="85"/>
    </row>
    <row r="366" spans="3:7" x14ac:dyDescent="0.25">
      <c r="C366" s="119">
        <v>352</v>
      </c>
      <c r="D366" s="119">
        <v>650</v>
      </c>
      <c r="E366" s="119" t="s">
        <v>131</v>
      </c>
      <c r="F366" s="119">
        <v>700</v>
      </c>
      <c r="G366" s="85"/>
    </row>
    <row r="367" spans="3:7" x14ac:dyDescent="0.25">
      <c r="C367" s="119">
        <v>353</v>
      </c>
      <c r="D367" s="119">
        <v>650</v>
      </c>
      <c r="E367" s="119" t="s">
        <v>131</v>
      </c>
      <c r="F367" s="119">
        <v>750</v>
      </c>
      <c r="G367" s="85"/>
    </row>
    <row r="368" spans="3:7" x14ac:dyDescent="0.25">
      <c r="C368" s="119">
        <v>354</v>
      </c>
      <c r="D368" s="119">
        <v>650</v>
      </c>
      <c r="E368" s="119" t="s">
        <v>131</v>
      </c>
      <c r="F368" s="119">
        <v>800</v>
      </c>
      <c r="G368" s="85"/>
    </row>
    <row r="369" spans="3:7" x14ac:dyDescent="0.25">
      <c r="C369" s="119">
        <v>355</v>
      </c>
      <c r="D369" s="119">
        <v>650</v>
      </c>
      <c r="E369" s="119" t="s">
        <v>131</v>
      </c>
      <c r="F369" s="119">
        <v>850</v>
      </c>
      <c r="G369" s="85"/>
    </row>
    <row r="370" spans="3:7" x14ac:dyDescent="0.25">
      <c r="C370" s="119">
        <v>356</v>
      </c>
      <c r="D370" s="119">
        <v>650</v>
      </c>
      <c r="E370" s="119" t="s">
        <v>131</v>
      </c>
      <c r="F370" s="119">
        <v>900</v>
      </c>
      <c r="G370" s="85"/>
    </row>
    <row r="371" spans="3:7" x14ac:dyDescent="0.25">
      <c r="C371" s="119">
        <v>357</v>
      </c>
      <c r="D371" s="119">
        <v>650</v>
      </c>
      <c r="E371" s="119" t="s">
        <v>131</v>
      </c>
      <c r="F371" s="119">
        <v>950</v>
      </c>
      <c r="G371" s="85"/>
    </row>
    <row r="372" spans="3:7" x14ac:dyDescent="0.25">
      <c r="C372" s="119">
        <v>358</v>
      </c>
      <c r="D372" s="119">
        <v>650</v>
      </c>
      <c r="E372" s="119" t="s">
        <v>131</v>
      </c>
      <c r="F372" s="119">
        <v>1000</v>
      </c>
      <c r="G372" s="85"/>
    </row>
    <row r="373" spans="3:7" x14ac:dyDescent="0.25">
      <c r="C373" s="119">
        <v>359</v>
      </c>
      <c r="D373" s="119">
        <v>650</v>
      </c>
      <c r="E373" s="119" t="s">
        <v>131</v>
      </c>
      <c r="F373" s="119">
        <v>1050</v>
      </c>
      <c r="G373" s="85"/>
    </row>
    <row r="374" spans="3:7" x14ac:dyDescent="0.25">
      <c r="C374" s="119">
        <v>360</v>
      </c>
      <c r="D374" s="119">
        <v>650</v>
      </c>
      <c r="E374" s="119" t="s">
        <v>131</v>
      </c>
      <c r="F374" s="119">
        <v>1100</v>
      </c>
      <c r="G374" s="85"/>
    </row>
    <row r="375" spans="3:7" x14ac:dyDescent="0.25">
      <c r="C375" s="119">
        <v>361</v>
      </c>
      <c r="D375" s="119">
        <v>650</v>
      </c>
      <c r="E375" s="119" t="s">
        <v>131</v>
      </c>
      <c r="F375" s="119">
        <v>1150</v>
      </c>
      <c r="G375" s="85"/>
    </row>
    <row r="376" spans="3:7" x14ac:dyDescent="0.25">
      <c r="C376" s="119">
        <v>362</v>
      </c>
      <c r="D376" s="119">
        <v>650</v>
      </c>
      <c r="E376" s="119" t="s">
        <v>131</v>
      </c>
      <c r="F376" s="119">
        <v>1200</v>
      </c>
      <c r="G376" s="85"/>
    </row>
    <row r="377" spans="3:7" x14ac:dyDescent="0.25">
      <c r="C377" s="119">
        <v>363</v>
      </c>
      <c r="D377" s="119">
        <v>650</v>
      </c>
      <c r="E377" s="119" t="s">
        <v>131</v>
      </c>
      <c r="F377" s="119">
        <v>1250</v>
      </c>
      <c r="G377" s="85"/>
    </row>
    <row r="378" spans="3:7" x14ac:dyDescent="0.25">
      <c r="C378" s="119">
        <v>364</v>
      </c>
      <c r="D378" s="119">
        <v>650</v>
      </c>
      <c r="E378" s="119" t="s">
        <v>131</v>
      </c>
      <c r="F378" s="119">
        <v>1300</v>
      </c>
      <c r="G378" s="85"/>
    </row>
    <row r="379" spans="3:7" x14ac:dyDescent="0.25">
      <c r="C379" s="119">
        <v>365</v>
      </c>
      <c r="D379" s="119">
        <v>650</v>
      </c>
      <c r="E379" s="119" t="s">
        <v>131</v>
      </c>
      <c r="F379" s="119">
        <v>1350</v>
      </c>
      <c r="G379" s="85"/>
    </row>
    <row r="380" spans="3:7" x14ac:dyDescent="0.25">
      <c r="C380" s="119">
        <v>366</v>
      </c>
      <c r="D380" s="119">
        <v>650</v>
      </c>
      <c r="E380" s="119" t="s">
        <v>131</v>
      </c>
      <c r="F380" s="119">
        <v>1400</v>
      </c>
      <c r="G380" s="85"/>
    </row>
    <row r="381" spans="3:7" x14ac:dyDescent="0.25">
      <c r="C381" s="119">
        <v>367</v>
      </c>
      <c r="D381" s="119">
        <v>650</v>
      </c>
      <c r="E381" s="119" t="s">
        <v>131</v>
      </c>
      <c r="F381" s="119">
        <v>1450</v>
      </c>
      <c r="G381" s="85"/>
    </row>
    <row r="382" spans="3:7" x14ac:dyDescent="0.25">
      <c r="C382" s="119">
        <v>368</v>
      </c>
      <c r="D382" s="119">
        <v>650</v>
      </c>
      <c r="E382" s="119" t="s">
        <v>131</v>
      </c>
      <c r="F382" s="119">
        <v>1500</v>
      </c>
      <c r="G382" s="85"/>
    </row>
    <row r="383" spans="3:7" x14ac:dyDescent="0.25">
      <c r="C383" s="119">
        <v>369</v>
      </c>
      <c r="D383" s="119">
        <v>650</v>
      </c>
      <c r="E383" s="119" t="s">
        <v>131</v>
      </c>
      <c r="F383" s="119">
        <v>1550</v>
      </c>
      <c r="G383" s="85"/>
    </row>
    <row r="384" spans="3:7" x14ac:dyDescent="0.25">
      <c r="C384" s="119">
        <v>370</v>
      </c>
      <c r="D384" s="119">
        <v>650</v>
      </c>
      <c r="E384" s="119" t="s">
        <v>131</v>
      </c>
      <c r="F384" s="119">
        <v>1600</v>
      </c>
      <c r="G384" s="85"/>
    </row>
    <row r="385" spans="3:7" x14ac:dyDescent="0.25">
      <c r="C385" s="119">
        <v>371</v>
      </c>
      <c r="D385" s="119">
        <v>650</v>
      </c>
      <c r="E385" s="119" t="s">
        <v>131</v>
      </c>
      <c r="F385" s="119">
        <v>1650</v>
      </c>
      <c r="G385" s="85"/>
    </row>
    <row r="386" spans="3:7" x14ac:dyDescent="0.25">
      <c r="C386" s="119">
        <v>372</v>
      </c>
      <c r="D386" s="119">
        <v>650</v>
      </c>
      <c r="E386" s="119" t="s">
        <v>131</v>
      </c>
      <c r="F386" s="119">
        <v>1700</v>
      </c>
      <c r="G386" s="85"/>
    </row>
    <row r="387" spans="3:7" x14ac:dyDescent="0.25">
      <c r="C387" s="119">
        <v>373</v>
      </c>
      <c r="D387" s="119">
        <v>650</v>
      </c>
      <c r="E387" s="119" t="s">
        <v>131</v>
      </c>
      <c r="F387" s="119">
        <v>1750</v>
      </c>
      <c r="G387" s="85"/>
    </row>
    <row r="388" spans="3:7" x14ac:dyDescent="0.25">
      <c r="C388" s="119">
        <v>374</v>
      </c>
      <c r="D388" s="119">
        <v>650</v>
      </c>
      <c r="E388" s="119" t="s">
        <v>131</v>
      </c>
      <c r="F388" s="119">
        <v>1800</v>
      </c>
      <c r="G388" s="85"/>
    </row>
    <row r="389" spans="3:7" x14ac:dyDescent="0.25">
      <c r="C389" s="119">
        <v>375</v>
      </c>
      <c r="D389" s="119">
        <v>700</v>
      </c>
      <c r="E389" s="119" t="s">
        <v>131</v>
      </c>
      <c r="F389" s="119">
        <v>150</v>
      </c>
      <c r="G389" s="85"/>
    </row>
    <row r="390" spans="3:7" x14ac:dyDescent="0.25">
      <c r="C390" s="119">
        <v>376</v>
      </c>
      <c r="D390" s="119">
        <v>700</v>
      </c>
      <c r="E390" s="119" t="s">
        <v>131</v>
      </c>
      <c r="F390" s="119">
        <v>200</v>
      </c>
      <c r="G390" s="85"/>
    </row>
    <row r="391" spans="3:7" x14ac:dyDescent="0.25">
      <c r="C391" s="119">
        <v>377</v>
      </c>
      <c r="D391" s="119">
        <v>700</v>
      </c>
      <c r="E391" s="119" t="s">
        <v>131</v>
      </c>
      <c r="F391" s="119">
        <v>250</v>
      </c>
      <c r="G391" s="85"/>
    </row>
    <row r="392" spans="3:7" x14ac:dyDescent="0.25">
      <c r="C392" s="119">
        <v>378</v>
      </c>
      <c r="D392" s="119">
        <v>700</v>
      </c>
      <c r="E392" s="119" t="s">
        <v>131</v>
      </c>
      <c r="F392" s="119">
        <v>300</v>
      </c>
      <c r="G392" s="85"/>
    </row>
    <row r="393" spans="3:7" x14ac:dyDescent="0.25">
      <c r="C393" s="119">
        <v>379</v>
      </c>
      <c r="D393" s="119">
        <v>700</v>
      </c>
      <c r="E393" s="119" t="s">
        <v>131</v>
      </c>
      <c r="F393" s="119">
        <v>350</v>
      </c>
      <c r="G393" s="85"/>
    </row>
    <row r="394" spans="3:7" x14ac:dyDescent="0.25">
      <c r="C394" s="119">
        <v>380</v>
      </c>
      <c r="D394" s="119">
        <v>700</v>
      </c>
      <c r="E394" s="119" t="s">
        <v>131</v>
      </c>
      <c r="F394" s="119">
        <v>400</v>
      </c>
      <c r="G394" s="85"/>
    </row>
    <row r="395" spans="3:7" x14ac:dyDescent="0.25">
      <c r="C395" s="119">
        <v>381</v>
      </c>
      <c r="D395" s="119">
        <v>700</v>
      </c>
      <c r="E395" s="119" t="s">
        <v>131</v>
      </c>
      <c r="F395" s="119">
        <v>450</v>
      </c>
      <c r="G395" s="85"/>
    </row>
    <row r="396" spans="3:7" x14ac:dyDescent="0.25">
      <c r="C396" s="119">
        <v>382</v>
      </c>
      <c r="D396" s="119">
        <v>700</v>
      </c>
      <c r="E396" s="119" t="s">
        <v>131</v>
      </c>
      <c r="F396" s="119">
        <v>500</v>
      </c>
      <c r="G396" s="85"/>
    </row>
    <row r="397" spans="3:7" x14ac:dyDescent="0.25">
      <c r="C397" s="119">
        <v>383</v>
      </c>
      <c r="D397" s="119">
        <v>700</v>
      </c>
      <c r="E397" s="119" t="s">
        <v>131</v>
      </c>
      <c r="F397" s="119">
        <v>550</v>
      </c>
      <c r="G397" s="85"/>
    </row>
    <row r="398" spans="3:7" x14ac:dyDescent="0.25">
      <c r="C398" s="119">
        <v>384</v>
      </c>
      <c r="D398" s="119">
        <v>700</v>
      </c>
      <c r="E398" s="119" t="s">
        <v>131</v>
      </c>
      <c r="F398" s="119">
        <v>600</v>
      </c>
      <c r="G398" s="85"/>
    </row>
    <row r="399" spans="3:7" x14ac:dyDescent="0.25">
      <c r="C399" s="119">
        <v>385</v>
      </c>
      <c r="D399" s="119">
        <v>700</v>
      </c>
      <c r="E399" s="119" t="s">
        <v>131</v>
      </c>
      <c r="F399" s="119">
        <v>650</v>
      </c>
      <c r="G399" s="85"/>
    </row>
    <row r="400" spans="3:7" x14ac:dyDescent="0.25">
      <c r="C400" s="119">
        <v>386</v>
      </c>
      <c r="D400" s="119">
        <v>700</v>
      </c>
      <c r="E400" s="119" t="s">
        <v>131</v>
      </c>
      <c r="F400" s="119">
        <v>700</v>
      </c>
      <c r="G400" s="85"/>
    </row>
    <row r="401" spans="3:7" x14ac:dyDescent="0.25">
      <c r="C401" s="119">
        <v>387</v>
      </c>
      <c r="D401" s="119">
        <v>700</v>
      </c>
      <c r="E401" s="119" t="s">
        <v>131</v>
      </c>
      <c r="F401" s="119">
        <v>750</v>
      </c>
      <c r="G401" s="85"/>
    </row>
    <row r="402" spans="3:7" x14ac:dyDescent="0.25">
      <c r="C402" s="119">
        <v>388</v>
      </c>
      <c r="D402" s="119">
        <v>700</v>
      </c>
      <c r="E402" s="119" t="s">
        <v>131</v>
      </c>
      <c r="F402" s="119">
        <v>800</v>
      </c>
      <c r="G402" s="85"/>
    </row>
    <row r="403" spans="3:7" x14ac:dyDescent="0.25">
      <c r="C403" s="119">
        <v>389</v>
      </c>
      <c r="D403" s="119">
        <v>700</v>
      </c>
      <c r="E403" s="119" t="s">
        <v>131</v>
      </c>
      <c r="F403" s="119">
        <v>850</v>
      </c>
      <c r="G403" s="85"/>
    </row>
    <row r="404" spans="3:7" x14ac:dyDescent="0.25">
      <c r="C404" s="119">
        <v>390</v>
      </c>
      <c r="D404" s="119">
        <v>700</v>
      </c>
      <c r="E404" s="119" t="s">
        <v>131</v>
      </c>
      <c r="F404" s="119">
        <v>900</v>
      </c>
      <c r="G404" s="85"/>
    </row>
    <row r="405" spans="3:7" x14ac:dyDescent="0.25">
      <c r="C405" s="119">
        <v>391</v>
      </c>
      <c r="D405" s="119">
        <v>700</v>
      </c>
      <c r="E405" s="119" t="s">
        <v>131</v>
      </c>
      <c r="F405" s="119">
        <v>950</v>
      </c>
      <c r="G405" s="85"/>
    </row>
    <row r="406" spans="3:7" x14ac:dyDescent="0.25">
      <c r="C406" s="119">
        <v>392</v>
      </c>
      <c r="D406" s="119">
        <v>700</v>
      </c>
      <c r="E406" s="119" t="s">
        <v>131</v>
      </c>
      <c r="F406" s="119">
        <v>1000</v>
      </c>
      <c r="G406" s="85"/>
    </row>
    <row r="407" spans="3:7" x14ac:dyDescent="0.25">
      <c r="C407" s="119">
        <v>393</v>
      </c>
      <c r="D407" s="119">
        <v>700</v>
      </c>
      <c r="E407" s="119" t="s">
        <v>131</v>
      </c>
      <c r="F407" s="119">
        <v>1050</v>
      </c>
      <c r="G407" s="85"/>
    </row>
    <row r="408" spans="3:7" x14ac:dyDescent="0.25">
      <c r="C408" s="119">
        <v>394</v>
      </c>
      <c r="D408" s="119">
        <v>700</v>
      </c>
      <c r="E408" s="119" t="s">
        <v>131</v>
      </c>
      <c r="F408" s="119">
        <v>1100</v>
      </c>
      <c r="G408" s="85"/>
    </row>
    <row r="409" spans="3:7" x14ac:dyDescent="0.25">
      <c r="C409" s="119">
        <v>395</v>
      </c>
      <c r="D409" s="119">
        <v>700</v>
      </c>
      <c r="E409" s="119" t="s">
        <v>131</v>
      </c>
      <c r="F409" s="119">
        <v>1150</v>
      </c>
      <c r="G409" s="85"/>
    </row>
    <row r="410" spans="3:7" x14ac:dyDescent="0.25">
      <c r="C410" s="119">
        <v>396</v>
      </c>
      <c r="D410" s="119">
        <v>700</v>
      </c>
      <c r="E410" s="119" t="s">
        <v>131</v>
      </c>
      <c r="F410" s="119">
        <v>1200</v>
      </c>
      <c r="G410" s="85"/>
    </row>
    <row r="411" spans="3:7" x14ac:dyDescent="0.25">
      <c r="C411" s="119">
        <v>397</v>
      </c>
      <c r="D411" s="119">
        <v>700</v>
      </c>
      <c r="E411" s="119" t="s">
        <v>131</v>
      </c>
      <c r="F411" s="119">
        <v>1250</v>
      </c>
      <c r="G411" s="85"/>
    </row>
    <row r="412" spans="3:7" x14ac:dyDescent="0.25">
      <c r="C412" s="119">
        <v>398</v>
      </c>
      <c r="D412" s="119">
        <v>700</v>
      </c>
      <c r="E412" s="119" t="s">
        <v>131</v>
      </c>
      <c r="F412" s="119">
        <v>1300</v>
      </c>
      <c r="G412" s="85"/>
    </row>
    <row r="413" spans="3:7" x14ac:dyDescent="0.25">
      <c r="C413" s="119">
        <v>399</v>
      </c>
      <c r="D413" s="119">
        <v>700</v>
      </c>
      <c r="E413" s="119" t="s">
        <v>131</v>
      </c>
      <c r="F413" s="119">
        <v>1350</v>
      </c>
      <c r="G413" s="85"/>
    </row>
    <row r="414" spans="3:7" x14ac:dyDescent="0.25">
      <c r="C414" s="119">
        <v>400</v>
      </c>
      <c r="D414" s="119">
        <v>700</v>
      </c>
      <c r="E414" s="119" t="s">
        <v>131</v>
      </c>
      <c r="F414" s="119">
        <v>1400</v>
      </c>
      <c r="G414" s="85"/>
    </row>
    <row r="415" spans="3:7" x14ac:dyDescent="0.25">
      <c r="C415" s="119">
        <v>401</v>
      </c>
      <c r="D415" s="119">
        <v>700</v>
      </c>
      <c r="E415" s="119" t="s">
        <v>131</v>
      </c>
      <c r="F415" s="119">
        <v>1450</v>
      </c>
      <c r="G415" s="85"/>
    </row>
    <row r="416" spans="3:7" x14ac:dyDescent="0.25">
      <c r="C416" s="119">
        <v>402</v>
      </c>
      <c r="D416" s="119">
        <v>700</v>
      </c>
      <c r="E416" s="119" t="s">
        <v>131</v>
      </c>
      <c r="F416" s="119">
        <v>1500</v>
      </c>
      <c r="G416" s="85"/>
    </row>
    <row r="417" spans="3:7" x14ac:dyDescent="0.25">
      <c r="C417" s="119">
        <v>403</v>
      </c>
      <c r="D417" s="119">
        <v>700</v>
      </c>
      <c r="E417" s="119" t="s">
        <v>131</v>
      </c>
      <c r="F417" s="119">
        <v>1550</v>
      </c>
      <c r="G417" s="85"/>
    </row>
    <row r="418" spans="3:7" x14ac:dyDescent="0.25">
      <c r="C418" s="119">
        <v>404</v>
      </c>
      <c r="D418" s="119">
        <v>700</v>
      </c>
      <c r="E418" s="119" t="s">
        <v>131</v>
      </c>
      <c r="F418" s="119">
        <v>1600</v>
      </c>
      <c r="G418" s="85"/>
    </row>
    <row r="419" spans="3:7" x14ac:dyDescent="0.25">
      <c r="C419" s="119">
        <v>405</v>
      </c>
      <c r="D419" s="119">
        <v>700</v>
      </c>
      <c r="E419" s="119" t="s">
        <v>131</v>
      </c>
      <c r="F419" s="119">
        <v>1650</v>
      </c>
      <c r="G419" s="85"/>
    </row>
    <row r="420" spans="3:7" x14ac:dyDescent="0.25">
      <c r="C420" s="119">
        <v>406</v>
      </c>
      <c r="D420" s="119">
        <v>700</v>
      </c>
      <c r="E420" s="119" t="s">
        <v>131</v>
      </c>
      <c r="F420" s="119">
        <v>1700</v>
      </c>
      <c r="G420" s="85"/>
    </row>
    <row r="421" spans="3:7" x14ac:dyDescent="0.25">
      <c r="C421" s="119">
        <v>407</v>
      </c>
      <c r="D421" s="119">
        <v>700</v>
      </c>
      <c r="E421" s="119" t="s">
        <v>131</v>
      </c>
      <c r="F421" s="119">
        <v>1750</v>
      </c>
      <c r="G421" s="85"/>
    </row>
    <row r="422" spans="3:7" x14ac:dyDescent="0.25">
      <c r="C422" s="119">
        <v>408</v>
      </c>
      <c r="D422" s="119">
        <v>700</v>
      </c>
      <c r="E422" s="119" t="s">
        <v>131</v>
      </c>
      <c r="F422" s="119">
        <v>1800</v>
      </c>
      <c r="G422" s="85"/>
    </row>
    <row r="423" spans="3:7" x14ac:dyDescent="0.25">
      <c r="C423" s="119">
        <v>409</v>
      </c>
      <c r="D423" s="119">
        <v>750</v>
      </c>
      <c r="E423" s="119" t="s">
        <v>131</v>
      </c>
      <c r="F423" s="119">
        <v>150</v>
      </c>
      <c r="G423" s="85"/>
    </row>
    <row r="424" spans="3:7" x14ac:dyDescent="0.25">
      <c r="C424" s="119">
        <v>410</v>
      </c>
      <c r="D424" s="119">
        <v>750</v>
      </c>
      <c r="E424" s="119" t="s">
        <v>131</v>
      </c>
      <c r="F424" s="119">
        <v>200</v>
      </c>
      <c r="G424" s="85"/>
    </row>
    <row r="425" spans="3:7" x14ac:dyDescent="0.25">
      <c r="C425" s="119">
        <v>411</v>
      </c>
      <c r="D425" s="119">
        <v>750</v>
      </c>
      <c r="E425" s="119" t="s">
        <v>131</v>
      </c>
      <c r="F425" s="119">
        <v>250</v>
      </c>
      <c r="G425" s="85"/>
    </row>
    <row r="426" spans="3:7" x14ac:dyDescent="0.25">
      <c r="C426" s="119">
        <v>412</v>
      </c>
      <c r="D426" s="119">
        <v>750</v>
      </c>
      <c r="E426" s="119" t="s">
        <v>131</v>
      </c>
      <c r="F426" s="119">
        <v>300</v>
      </c>
      <c r="G426" s="85"/>
    </row>
    <row r="427" spans="3:7" x14ac:dyDescent="0.25">
      <c r="C427" s="119">
        <v>413</v>
      </c>
      <c r="D427" s="119">
        <v>750</v>
      </c>
      <c r="E427" s="119" t="s">
        <v>131</v>
      </c>
      <c r="F427" s="119">
        <v>350</v>
      </c>
      <c r="G427" s="85"/>
    </row>
    <row r="428" spans="3:7" x14ac:dyDescent="0.25">
      <c r="C428" s="119">
        <v>414</v>
      </c>
      <c r="D428" s="119">
        <v>750</v>
      </c>
      <c r="E428" s="119" t="s">
        <v>131</v>
      </c>
      <c r="F428" s="119">
        <v>400</v>
      </c>
      <c r="G428" s="85"/>
    </row>
    <row r="429" spans="3:7" x14ac:dyDescent="0.25">
      <c r="C429" s="119">
        <v>415</v>
      </c>
      <c r="D429" s="119">
        <v>750</v>
      </c>
      <c r="E429" s="119" t="s">
        <v>131</v>
      </c>
      <c r="F429" s="119">
        <v>450</v>
      </c>
      <c r="G429" s="85"/>
    </row>
    <row r="430" spans="3:7" x14ac:dyDescent="0.25">
      <c r="C430" s="119">
        <v>416</v>
      </c>
      <c r="D430" s="119">
        <v>750</v>
      </c>
      <c r="E430" s="119" t="s">
        <v>131</v>
      </c>
      <c r="F430" s="119">
        <v>500</v>
      </c>
      <c r="G430" s="85"/>
    </row>
    <row r="431" spans="3:7" x14ac:dyDescent="0.25">
      <c r="C431" s="119">
        <v>417</v>
      </c>
      <c r="D431" s="119">
        <v>750</v>
      </c>
      <c r="E431" s="119" t="s">
        <v>131</v>
      </c>
      <c r="F431" s="119">
        <v>550</v>
      </c>
      <c r="G431" s="85"/>
    </row>
    <row r="432" spans="3:7" x14ac:dyDescent="0.25">
      <c r="C432" s="119">
        <v>418</v>
      </c>
      <c r="D432" s="119">
        <v>750</v>
      </c>
      <c r="E432" s="119" t="s">
        <v>131</v>
      </c>
      <c r="F432" s="119">
        <v>600</v>
      </c>
      <c r="G432" s="85"/>
    </row>
    <row r="433" spans="3:7" x14ac:dyDescent="0.25">
      <c r="C433" s="119">
        <v>419</v>
      </c>
      <c r="D433" s="119">
        <v>750</v>
      </c>
      <c r="E433" s="119" t="s">
        <v>131</v>
      </c>
      <c r="F433" s="119">
        <v>650</v>
      </c>
      <c r="G433" s="85"/>
    </row>
    <row r="434" spans="3:7" x14ac:dyDescent="0.25">
      <c r="C434" s="119">
        <v>420</v>
      </c>
      <c r="D434" s="119">
        <v>750</v>
      </c>
      <c r="E434" s="119" t="s">
        <v>131</v>
      </c>
      <c r="F434" s="119">
        <v>700</v>
      </c>
      <c r="G434" s="85"/>
    </row>
    <row r="435" spans="3:7" x14ac:dyDescent="0.25">
      <c r="C435" s="119">
        <v>421</v>
      </c>
      <c r="D435" s="119">
        <v>750</v>
      </c>
      <c r="E435" s="119" t="s">
        <v>131</v>
      </c>
      <c r="F435" s="119">
        <v>750</v>
      </c>
      <c r="G435" s="85"/>
    </row>
    <row r="436" spans="3:7" x14ac:dyDescent="0.25">
      <c r="C436" s="119">
        <v>422</v>
      </c>
      <c r="D436" s="119">
        <v>750</v>
      </c>
      <c r="E436" s="119" t="s">
        <v>131</v>
      </c>
      <c r="F436" s="119">
        <v>800</v>
      </c>
      <c r="G436" s="85"/>
    </row>
    <row r="437" spans="3:7" x14ac:dyDescent="0.25">
      <c r="C437" s="119">
        <v>423</v>
      </c>
      <c r="D437" s="119">
        <v>750</v>
      </c>
      <c r="E437" s="119" t="s">
        <v>131</v>
      </c>
      <c r="F437" s="119">
        <v>850</v>
      </c>
      <c r="G437" s="85"/>
    </row>
    <row r="438" spans="3:7" x14ac:dyDescent="0.25">
      <c r="C438" s="119">
        <v>424</v>
      </c>
      <c r="D438" s="119">
        <v>750</v>
      </c>
      <c r="E438" s="119" t="s">
        <v>131</v>
      </c>
      <c r="F438" s="119">
        <v>900</v>
      </c>
      <c r="G438" s="85"/>
    </row>
    <row r="439" spans="3:7" x14ac:dyDescent="0.25">
      <c r="C439" s="119">
        <v>425</v>
      </c>
      <c r="D439" s="119">
        <v>750</v>
      </c>
      <c r="E439" s="119" t="s">
        <v>131</v>
      </c>
      <c r="F439" s="119">
        <v>950</v>
      </c>
      <c r="G439" s="85"/>
    </row>
    <row r="440" spans="3:7" x14ac:dyDescent="0.25">
      <c r="C440" s="119">
        <v>426</v>
      </c>
      <c r="D440" s="119">
        <v>750</v>
      </c>
      <c r="E440" s="119" t="s">
        <v>131</v>
      </c>
      <c r="F440" s="119">
        <v>1000</v>
      </c>
      <c r="G440" s="85"/>
    </row>
    <row r="441" spans="3:7" x14ac:dyDescent="0.25">
      <c r="C441" s="119">
        <v>427</v>
      </c>
      <c r="D441" s="119">
        <v>750</v>
      </c>
      <c r="E441" s="119" t="s">
        <v>131</v>
      </c>
      <c r="F441" s="119">
        <v>1050</v>
      </c>
      <c r="G441" s="85"/>
    </row>
    <row r="442" spans="3:7" x14ac:dyDescent="0.25">
      <c r="C442" s="119">
        <v>428</v>
      </c>
      <c r="D442" s="119">
        <v>750</v>
      </c>
      <c r="E442" s="119" t="s">
        <v>131</v>
      </c>
      <c r="F442" s="119">
        <v>1100</v>
      </c>
      <c r="G442" s="85"/>
    </row>
    <row r="443" spans="3:7" x14ac:dyDescent="0.25">
      <c r="C443" s="119">
        <v>429</v>
      </c>
      <c r="D443" s="119">
        <v>750</v>
      </c>
      <c r="E443" s="119" t="s">
        <v>131</v>
      </c>
      <c r="F443" s="119">
        <v>1150</v>
      </c>
      <c r="G443" s="85"/>
    </row>
    <row r="444" spans="3:7" x14ac:dyDescent="0.25">
      <c r="C444" s="119">
        <v>430</v>
      </c>
      <c r="D444" s="119">
        <v>750</v>
      </c>
      <c r="E444" s="119" t="s">
        <v>131</v>
      </c>
      <c r="F444" s="119">
        <v>1200</v>
      </c>
      <c r="G444" s="85"/>
    </row>
    <row r="445" spans="3:7" x14ac:dyDescent="0.25">
      <c r="C445" s="119">
        <v>431</v>
      </c>
      <c r="D445" s="119">
        <v>750</v>
      </c>
      <c r="E445" s="119" t="s">
        <v>131</v>
      </c>
      <c r="F445" s="119">
        <v>1250</v>
      </c>
      <c r="G445" s="85"/>
    </row>
    <row r="446" spans="3:7" x14ac:dyDescent="0.25">
      <c r="C446" s="119">
        <v>432</v>
      </c>
      <c r="D446" s="119">
        <v>750</v>
      </c>
      <c r="E446" s="119" t="s">
        <v>131</v>
      </c>
      <c r="F446" s="119">
        <v>1300</v>
      </c>
      <c r="G446" s="85"/>
    </row>
    <row r="447" spans="3:7" x14ac:dyDescent="0.25">
      <c r="C447" s="119">
        <v>433</v>
      </c>
      <c r="D447" s="119">
        <v>750</v>
      </c>
      <c r="E447" s="119" t="s">
        <v>131</v>
      </c>
      <c r="F447" s="119">
        <v>1350</v>
      </c>
      <c r="G447" s="85"/>
    </row>
    <row r="448" spans="3:7" x14ac:dyDescent="0.25">
      <c r="C448" s="119">
        <v>434</v>
      </c>
      <c r="D448" s="119">
        <v>750</v>
      </c>
      <c r="E448" s="119" t="s">
        <v>131</v>
      </c>
      <c r="F448" s="119">
        <v>1400</v>
      </c>
      <c r="G448" s="85"/>
    </row>
    <row r="449" spans="3:7" x14ac:dyDescent="0.25">
      <c r="C449" s="119">
        <v>435</v>
      </c>
      <c r="D449" s="119">
        <v>750</v>
      </c>
      <c r="E449" s="119" t="s">
        <v>131</v>
      </c>
      <c r="F449" s="119">
        <v>1450</v>
      </c>
      <c r="G449" s="85"/>
    </row>
    <row r="450" spans="3:7" x14ac:dyDescent="0.25">
      <c r="C450" s="119">
        <v>436</v>
      </c>
      <c r="D450" s="119">
        <v>750</v>
      </c>
      <c r="E450" s="119" t="s">
        <v>131</v>
      </c>
      <c r="F450" s="119">
        <v>1500</v>
      </c>
      <c r="G450" s="85"/>
    </row>
    <row r="451" spans="3:7" x14ac:dyDescent="0.25">
      <c r="C451" s="119">
        <v>437</v>
      </c>
      <c r="D451" s="119">
        <v>750</v>
      </c>
      <c r="E451" s="119" t="s">
        <v>131</v>
      </c>
      <c r="F451" s="119">
        <v>1550</v>
      </c>
      <c r="G451" s="85"/>
    </row>
    <row r="452" spans="3:7" x14ac:dyDescent="0.25">
      <c r="C452" s="119">
        <v>438</v>
      </c>
      <c r="D452" s="119">
        <v>750</v>
      </c>
      <c r="E452" s="119" t="s">
        <v>131</v>
      </c>
      <c r="F452" s="119">
        <v>1600</v>
      </c>
      <c r="G452" s="85"/>
    </row>
    <row r="453" spans="3:7" x14ac:dyDescent="0.25">
      <c r="C453" s="119">
        <v>439</v>
      </c>
      <c r="D453" s="119">
        <v>750</v>
      </c>
      <c r="E453" s="119" t="s">
        <v>131</v>
      </c>
      <c r="F453" s="119">
        <v>1650</v>
      </c>
      <c r="G453" s="85"/>
    </row>
    <row r="454" spans="3:7" x14ac:dyDescent="0.25">
      <c r="C454" s="119">
        <v>440</v>
      </c>
      <c r="D454" s="119">
        <v>750</v>
      </c>
      <c r="E454" s="119" t="s">
        <v>131</v>
      </c>
      <c r="F454" s="119">
        <v>1700</v>
      </c>
      <c r="G454" s="85"/>
    </row>
    <row r="455" spans="3:7" x14ac:dyDescent="0.25">
      <c r="C455" s="119">
        <v>441</v>
      </c>
      <c r="D455" s="119">
        <v>750</v>
      </c>
      <c r="E455" s="119" t="s">
        <v>131</v>
      </c>
      <c r="F455" s="119">
        <v>1750</v>
      </c>
      <c r="G455" s="85"/>
    </row>
    <row r="456" spans="3:7" x14ac:dyDescent="0.25">
      <c r="C456" s="119">
        <v>442</v>
      </c>
      <c r="D456" s="119">
        <v>750</v>
      </c>
      <c r="E456" s="119" t="s">
        <v>131</v>
      </c>
      <c r="F456" s="119">
        <v>1800</v>
      </c>
      <c r="G456" s="85"/>
    </row>
    <row r="457" spans="3:7" x14ac:dyDescent="0.25">
      <c r="C457" s="119">
        <v>443</v>
      </c>
      <c r="D457" s="119">
        <v>800</v>
      </c>
      <c r="E457" s="119" t="s">
        <v>131</v>
      </c>
      <c r="F457" s="119">
        <v>150</v>
      </c>
      <c r="G457" s="85"/>
    </row>
    <row r="458" spans="3:7" x14ac:dyDescent="0.25">
      <c r="C458" s="119">
        <v>444</v>
      </c>
      <c r="D458" s="119">
        <v>800</v>
      </c>
      <c r="E458" s="119" t="s">
        <v>131</v>
      </c>
      <c r="F458" s="119">
        <v>200</v>
      </c>
      <c r="G458" s="85"/>
    </row>
    <row r="459" spans="3:7" x14ac:dyDescent="0.25">
      <c r="C459" s="119">
        <v>445</v>
      </c>
      <c r="D459" s="119">
        <v>800</v>
      </c>
      <c r="E459" s="119" t="s">
        <v>131</v>
      </c>
      <c r="F459" s="119">
        <v>250</v>
      </c>
      <c r="G459" s="85"/>
    </row>
    <row r="460" spans="3:7" x14ac:dyDescent="0.25">
      <c r="C460" s="119">
        <v>446</v>
      </c>
      <c r="D460" s="119">
        <v>800</v>
      </c>
      <c r="E460" s="119" t="s">
        <v>131</v>
      </c>
      <c r="F460" s="119">
        <v>300</v>
      </c>
      <c r="G460" s="85"/>
    </row>
    <row r="461" spans="3:7" x14ac:dyDescent="0.25">
      <c r="C461" s="119">
        <v>447</v>
      </c>
      <c r="D461" s="119">
        <v>800</v>
      </c>
      <c r="E461" s="119" t="s">
        <v>131</v>
      </c>
      <c r="F461" s="119">
        <v>350</v>
      </c>
      <c r="G461" s="85"/>
    </row>
    <row r="462" spans="3:7" x14ac:dyDescent="0.25">
      <c r="C462" s="119">
        <v>448</v>
      </c>
      <c r="D462" s="119">
        <v>800</v>
      </c>
      <c r="E462" s="119" t="s">
        <v>131</v>
      </c>
      <c r="F462" s="119">
        <v>400</v>
      </c>
      <c r="G462" s="85"/>
    </row>
    <row r="463" spans="3:7" x14ac:dyDescent="0.25">
      <c r="C463" s="119">
        <v>449</v>
      </c>
      <c r="D463" s="119">
        <v>800</v>
      </c>
      <c r="E463" s="119" t="s">
        <v>131</v>
      </c>
      <c r="F463" s="119">
        <v>450</v>
      </c>
      <c r="G463" s="85"/>
    </row>
    <row r="464" spans="3:7" x14ac:dyDescent="0.25">
      <c r="C464" s="119">
        <v>450</v>
      </c>
      <c r="D464" s="119">
        <v>800</v>
      </c>
      <c r="E464" s="119" t="s">
        <v>131</v>
      </c>
      <c r="F464" s="119">
        <v>500</v>
      </c>
      <c r="G464" s="85"/>
    </row>
    <row r="465" spans="3:7" x14ac:dyDescent="0.25">
      <c r="C465" s="119">
        <v>451</v>
      </c>
      <c r="D465" s="119">
        <v>800</v>
      </c>
      <c r="E465" s="119" t="s">
        <v>131</v>
      </c>
      <c r="F465" s="119">
        <v>550</v>
      </c>
      <c r="G465" s="85"/>
    </row>
    <row r="466" spans="3:7" x14ac:dyDescent="0.25">
      <c r="C466" s="119">
        <v>452</v>
      </c>
      <c r="D466" s="119">
        <v>800</v>
      </c>
      <c r="E466" s="119" t="s">
        <v>131</v>
      </c>
      <c r="F466" s="119">
        <v>600</v>
      </c>
      <c r="G466" s="85"/>
    </row>
    <row r="467" spans="3:7" x14ac:dyDescent="0.25">
      <c r="C467" s="119">
        <v>453</v>
      </c>
      <c r="D467" s="119">
        <v>800</v>
      </c>
      <c r="E467" s="119" t="s">
        <v>131</v>
      </c>
      <c r="F467" s="119">
        <v>650</v>
      </c>
      <c r="G467" s="85"/>
    </row>
    <row r="468" spans="3:7" x14ac:dyDescent="0.25">
      <c r="C468" s="119">
        <v>454</v>
      </c>
      <c r="D468" s="119">
        <v>800</v>
      </c>
      <c r="E468" s="119" t="s">
        <v>131</v>
      </c>
      <c r="F468" s="119">
        <v>700</v>
      </c>
      <c r="G468" s="85"/>
    </row>
    <row r="469" spans="3:7" x14ac:dyDescent="0.25">
      <c r="C469" s="119">
        <v>455</v>
      </c>
      <c r="D469" s="119">
        <v>800</v>
      </c>
      <c r="E469" s="119" t="s">
        <v>131</v>
      </c>
      <c r="F469" s="119">
        <v>750</v>
      </c>
      <c r="G469" s="85"/>
    </row>
    <row r="470" spans="3:7" x14ac:dyDescent="0.25">
      <c r="C470" s="119">
        <v>456</v>
      </c>
      <c r="D470" s="119">
        <v>800</v>
      </c>
      <c r="E470" s="119" t="s">
        <v>131</v>
      </c>
      <c r="F470" s="119">
        <v>800</v>
      </c>
      <c r="G470" s="85"/>
    </row>
    <row r="471" spans="3:7" x14ac:dyDescent="0.25">
      <c r="C471" s="119">
        <v>457</v>
      </c>
      <c r="D471" s="119">
        <v>800</v>
      </c>
      <c r="E471" s="119" t="s">
        <v>131</v>
      </c>
      <c r="F471" s="119">
        <v>850</v>
      </c>
      <c r="G471" s="85"/>
    </row>
    <row r="472" spans="3:7" x14ac:dyDescent="0.25">
      <c r="C472" s="119">
        <v>458</v>
      </c>
      <c r="D472" s="119">
        <v>800</v>
      </c>
      <c r="E472" s="119" t="s">
        <v>131</v>
      </c>
      <c r="F472" s="119">
        <v>900</v>
      </c>
      <c r="G472" s="85"/>
    </row>
    <row r="473" spans="3:7" x14ac:dyDescent="0.25">
      <c r="C473" s="119">
        <v>459</v>
      </c>
      <c r="D473" s="119">
        <v>800</v>
      </c>
      <c r="E473" s="119" t="s">
        <v>131</v>
      </c>
      <c r="F473" s="119">
        <v>950</v>
      </c>
      <c r="G473" s="85"/>
    </row>
    <row r="474" spans="3:7" x14ac:dyDescent="0.25">
      <c r="C474" s="119">
        <v>460</v>
      </c>
      <c r="D474" s="119">
        <v>800</v>
      </c>
      <c r="E474" s="119" t="s">
        <v>131</v>
      </c>
      <c r="F474" s="119">
        <v>1000</v>
      </c>
      <c r="G474" s="85"/>
    </row>
    <row r="475" spans="3:7" x14ac:dyDescent="0.25">
      <c r="C475" s="119">
        <v>461</v>
      </c>
      <c r="D475" s="119">
        <v>800</v>
      </c>
      <c r="E475" s="119" t="s">
        <v>131</v>
      </c>
      <c r="F475" s="119">
        <v>1050</v>
      </c>
      <c r="G475" s="85"/>
    </row>
    <row r="476" spans="3:7" x14ac:dyDescent="0.25">
      <c r="C476" s="119">
        <v>462</v>
      </c>
      <c r="D476" s="119">
        <v>800</v>
      </c>
      <c r="E476" s="119" t="s">
        <v>131</v>
      </c>
      <c r="F476" s="119">
        <v>1100</v>
      </c>
      <c r="G476" s="85"/>
    </row>
    <row r="477" spans="3:7" x14ac:dyDescent="0.25">
      <c r="C477" s="119">
        <v>463</v>
      </c>
      <c r="D477" s="119">
        <v>800</v>
      </c>
      <c r="E477" s="119" t="s">
        <v>131</v>
      </c>
      <c r="F477" s="119">
        <v>1150</v>
      </c>
      <c r="G477" s="85"/>
    </row>
    <row r="478" spans="3:7" x14ac:dyDescent="0.25">
      <c r="C478" s="119">
        <v>464</v>
      </c>
      <c r="D478" s="119">
        <v>800</v>
      </c>
      <c r="E478" s="119" t="s">
        <v>131</v>
      </c>
      <c r="F478" s="119">
        <v>1200</v>
      </c>
      <c r="G478" s="85"/>
    </row>
    <row r="479" spans="3:7" x14ac:dyDescent="0.25">
      <c r="C479" s="119">
        <v>465</v>
      </c>
      <c r="D479" s="119">
        <v>800</v>
      </c>
      <c r="E479" s="119" t="s">
        <v>131</v>
      </c>
      <c r="F479" s="119">
        <v>1250</v>
      </c>
      <c r="G479" s="85"/>
    </row>
    <row r="480" spans="3:7" x14ac:dyDescent="0.25">
      <c r="C480" s="119">
        <v>466</v>
      </c>
      <c r="D480" s="119">
        <v>800</v>
      </c>
      <c r="E480" s="119" t="s">
        <v>131</v>
      </c>
      <c r="F480" s="119">
        <v>1300</v>
      </c>
      <c r="G480" s="85"/>
    </row>
    <row r="481" spans="3:7" x14ac:dyDescent="0.25">
      <c r="C481" s="119">
        <v>467</v>
      </c>
      <c r="D481" s="119">
        <v>800</v>
      </c>
      <c r="E481" s="119" t="s">
        <v>131</v>
      </c>
      <c r="F481" s="119">
        <v>1350</v>
      </c>
      <c r="G481" s="85"/>
    </row>
    <row r="482" spans="3:7" x14ac:dyDescent="0.25">
      <c r="C482" s="119">
        <v>468</v>
      </c>
      <c r="D482" s="119">
        <v>800</v>
      </c>
      <c r="E482" s="119" t="s">
        <v>131</v>
      </c>
      <c r="F482" s="119">
        <v>1400</v>
      </c>
      <c r="G482" s="85"/>
    </row>
    <row r="483" spans="3:7" x14ac:dyDescent="0.25">
      <c r="C483" s="119">
        <v>469</v>
      </c>
      <c r="D483" s="119">
        <v>800</v>
      </c>
      <c r="E483" s="119" t="s">
        <v>131</v>
      </c>
      <c r="F483" s="119">
        <v>1450</v>
      </c>
      <c r="G483" s="85"/>
    </row>
    <row r="484" spans="3:7" x14ac:dyDescent="0.25">
      <c r="C484" s="119">
        <v>470</v>
      </c>
      <c r="D484" s="119">
        <v>800</v>
      </c>
      <c r="E484" s="119" t="s">
        <v>131</v>
      </c>
      <c r="F484" s="119">
        <v>1500</v>
      </c>
      <c r="G484" s="85"/>
    </row>
    <row r="485" spans="3:7" x14ac:dyDescent="0.25">
      <c r="C485" s="119">
        <v>471</v>
      </c>
      <c r="D485" s="119">
        <v>800</v>
      </c>
      <c r="E485" s="119" t="s">
        <v>131</v>
      </c>
      <c r="F485" s="119">
        <v>1550</v>
      </c>
      <c r="G485" s="85"/>
    </row>
    <row r="486" spans="3:7" x14ac:dyDescent="0.25">
      <c r="C486" s="119">
        <v>472</v>
      </c>
      <c r="D486" s="119">
        <v>800</v>
      </c>
      <c r="E486" s="119" t="s">
        <v>131</v>
      </c>
      <c r="F486" s="119">
        <v>1600</v>
      </c>
      <c r="G486" s="85"/>
    </row>
    <row r="487" spans="3:7" x14ac:dyDescent="0.25">
      <c r="C487" s="119">
        <v>473</v>
      </c>
      <c r="D487" s="119">
        <v>800</v>
      </c>
      <c r="E487" s="119" t="s">
        <v>131</v>
      </c>
      <c r="F487" s="119">
        <v>1650</v>
      </c>
      <c r="G487" s="85"/>
    </row>
    <row r="488" spans="3:7" x14ac:dyDescent="0.25">
      <c r="C488" s="119">
        <v>474</v>
      </c>
      <c r="D488" s="119">
        <v>800</v>
      </c>
      <c r="E488" s="119" t="s">
        <v>131</v>
      </c>
      <c r="F488" s="119">
        <v>1700</v>
      </c>
      <c r="G488" s="85"/>
    </row>
    <row r="489" spans="3:7" x14ac:dyDescent="0.25">
      <c r="C489" s="119">
        <v>475</v>
      </c>
      <c r="D489" s="119">
        <v>800</v>
      </c>
      <c r="E489" s="119" t="s">
        <v>131</v>
      </c>
      <c r="F489" s="119">
        <v>1750</v>
      </c>
      <c r="G489" s="85"/>
    </row>
    <row r="490" spans="3:7" x14ac:dyDescent="0.25">
      <c r="C490" s="119">
        <v>476</v>
      </c>
      <c r="D490" s="119">
        <v>800</v>
      </c>
      <c r="E490" s="119" t="s">
        <v>131</v>
      </c>
      <c r="F490" s="119">
        <v>1800</v>
      </c>
      <c r="G490" s="85"/>
    </row>
    <row r="491" spans="3:7" x14ac:dyDescent="0.25">
      <c r="C491" s="119">
        <v>477</v>
      </c>
      <c r="D491" s="119">
        <v>850</v>
      </c>
      <c r="E491" s="119" t="s">
        <v>131</v>
      </c>
      <c r="F491" s="119">
        <v>150</v>
      </c>
      <c r="G491" s="85"/>
    </row>
    <row r="492" spans="3:7" x14ac:dyDescent="0.25">
      <c r="C492" s="119">
        <v>478</v>
      </c>
      <c r="D492" s="119">
        <v>850</v>
      </c>
      <c r="E492" s="119" t="s">
        <v>131</v>
      </c>
      <c r="F492" s="119">
        <v>200</v>
      </c>
      <c r="G492" s="85"/>
    </row>
    <row r="493" spans="3:7" x14ac:dyDescent="0.25">
      <c r="C493" s="119">
        <v>479</v>
      </c>
      <c r="D493" s="119">
        <v>850</v>
      </c>
      <c r="E493" s="119" t="s">
        <v>131</v>
      </c>
      <c r="F493" s="119">
        <v>250</v>
      </c>
      <c r="G493" s="85"/>
    </row>
    <row r="494" spans="3:7" x14ac:dyDescent="0.25">
      <c r="C494" s="119">
        <v>480</v>
      </c>
      <c r="D494" s="119">
        <v>850</v>
      </c>
      <c r="E494" s="119" t="s">
        <v>131</v>
      </c>
      <c r="F494" s="119">
        <v>300</v>
      </c>
      <c r="G494" s="85"/>
    </row>
    <row r="495" spans="3:7" x14ac:dyDescent="0.25">
      <c r="C495" s="119">
        <v>481</v>
      </c>
      <c r="D495" s="119">
        <v>850</v>
      </c>
      <c r="E495" s="119" t="s">
        <v>131</v>
      </c>
      <c r="F495" s="119">
        <v>350</v>
      </c>
      <c r="G495" s="85"/>
    </row>
    <row r="496" spans="3:7" x14ac:dyDescent="0.25">
      <c r="C496" s="119">
        <v>482</v>
      </c>
      <c r="D496" s="119">
        <v>850</v>
      </c>
      <c r="E496" s="119" t="s">
        <v>131</v>
      </c>
      <c r="F496" s="119">
        <v>400</v>
      </c>
      <c r="G496" s="85"/>
    </row>
    <row r="497" spans="3:7" x14ac:dyDescent="0.25">
      <c r="C497" s="119">
        <v>483</v>
      </c>
      <c r="D497" s="119">
        <v>850</v>
      </c>
      <c r="E497" s="119" t="s">
        <v>131</v>
      </c>
      <c r="F497" s="119">
        <v>450</v>
      </c>
      <c r="G497" s="85"/>
    </row>
    <row r="498" spans="3:7" x14ac:dyDescent="0.25">
      <c r="C498" s="119">
        <v>484</v>
      </c>
      <c r="D498" s="119">
        <v>850</v>
      </c>
      <c r="E498" s="119" t="s">
        <v>131</v>
      </c>
      <c r="F498" s="119">
        <v>500</v>
      </c>
      <c r="G498" s="85"/>
    </row>
    <row r="499" spans="3:7" x14ac:dyDescent="0.25">
      <c r="C499" s="119">
        <v>485</v>
      </c>
      <c r="D499" s="119">
        <v>850</v>
      </c>
      <c r="E499" s="119" t="s">
        <v>131</v>
      </c>
      <c r="F499" s="119">
        <v>550</v>
      </c>
      <c r="G499" s="85"/>
    </row>
    <row r="500" spans="3:7" x14ac:dyDescent="0.25">
      <c r="C500" s="119">
        <v>486</v>
      </c>
      <c r="D500" s="119">
        <v>850</v>
      </c>
      <c r="E500" s="119" t="s">
        <v>131</v>
      </c>
      <c r="F500" s="119">
        <v>600</v>
      </c>
      <c r="G500" s="85"/>
    </row>
    <row r="501" spans="3:7" x14ac:dyDescent="0.25">
      <c r="C501" s="119">
        <v>487</v>
      </c>
      <c r="D501" s="119">
        <v>850</v>
      </c>
      <c r="E501" s="119" t="s">
        <v>131</v>
      </c>
      <c r="F501" s="119">
        <v>650</v>
      </c>
      <c r="G501" s="85"/>
    </row>
    <row r="502" spans="3:7" x14ac:dyDescent="0.25">
      <c r="C502" s="119">
        <v>488</v>
      </c>
      <c r="D502" s="119">
        <v>850</v>
      </c>
      <c r="E502" s="119" t="s">
        <v>131</v>
      </c>
      <c r="F502" s="119">
        <v>700</v>
      </c>
      <c r="G502" s="85"/>
    </row>
    <row r="503" spans="3:7" x14ac:dyDescent="0.25">
      <c r="C503" s="119">
        <v>489</v>
      </c>
      <c r="D503" s="119">
        <v>850</v>
      </c>
      <c r="E503" s="119" t="s">
        <v>131</v>
      </c>
      <c r="F503" s="119">
        <v>750</v>
      </c>
      <c r="G503" s="85"/>
    </row>
    <row r="504" spans="3:7" x14ac:dyDescent="0.25">
      <c r="C504" s="119">
        <v>490</v>
      </c>
      <c r="D504" s="119">
        <v>850</v>
      </c>
      <c r="E504" s="119" t="s">
        <v>131</v>
      </c>
      <c r="F504" s="119">
        <v>800</v>
      </c>
      <c r="G504" s="85"/>
    </row>
    <row r="505" spans="3:7" x14ac:dyDescent="0.25">
      <c r="C505" s="119">
        <v>491</v>
      </c>
      <c r="D505" s="119">
        <v>850</v>
      </c>
      <c r="E505" s="119" t="s">
        <v>131</v>
      </c>
      <c r="F505" s="119">
        <v>850</v>
      </c>
      <c r="G505" s="85"/>
    </row>
    <row r="506" spans="3:7" x14ac:dyDescent="0.25">
      <c r="C506" s="119">
        <v>492</v>
      </c>
      <c r="D506" s="119">
        <v>850</v>
      </c>
      <c r="E506" s="119" t="s">
        <v>131</v>
      </c>
      <c r="F506" s="119">
        <v>900</v>
      </c>
      <c r="G506" s="85"/>
    </row>
    <row r="507" spans="3:7" x14ac:dyDescent="0.25">
      <c r="C507" s="119">
        <v>493</v>
      </c>
      <c r="D507" s="119">
        <v>850</v>
      </c>
      <c r="E507" s="119" t="s">
        <v>131</v>
      </c>
      <c r="F507" s="119">
        <v>950</v>
      </c>
      <c r="G507" s="85"/>
    </row>
    <row r="508" spans="3:7" x14ac:dyDescent="0.25">
      <c r="C508" s="119">
        <v>494</v>
      </c>
      <c r="D508" s="119">
        <v>850</v>
      </c>
      <c r="E508" s="119" t="s">
        <v>131</v>
      </c>
      <c r="F508" s="119">
        <v>1000</v>
      </c>
      <c r="G508" s="85"/>
    </row>
    <row r="509" spans="3:7" x14ac:dyDescent="0.25">
      <c r="C509" s="119">
        <v>495</v>
      </c>
      <c r="D509" s="119">
        <v>850</v>
      </c>
      <c r="E509" s="119" t="s">
        <v>131</v>
      </c>
      <c r="F509" s="119">
        <v>1050</v>
      </c>
      <c r="G509" s="85"/>
    </row>
    <row r="510" spans="3:7" x14ac:dyDescent="0.25">
      <c r="C510" s="119">
        <v>496</v>
      </c>
      <c r="D510" s="119">
        <v>850</v>
      </c>
      <c r="E510" s="119" t="s">
        <v>131</v>
      </c>
      <c r="F510" s="119">
        <v>1100</v>
      </c>
      <c r="G510" s="85"/>
    </row>
    <row r="511" spans="3:7" x14ac:dyDescent="0.25">
      <c r="C511" s="119">
        <v>497</v>
      </c>
      <c r="D511" s="119">
        <v>850</v>
      </c>
      <c r="E511" s="119" t="s">
        <v>131</v>
      </c>
      <c r="F511" s="119">
        <v>1150</v>
      </c>
      <c r="G511" s="85"/>
    </row>
    <row r="512" spans="3:7" x14ac:dyDescent="0.25">
      <c r="C512" s="119">
        <v>498</v>
      </c>
      <c r="D512" s="119">
        <v>850</v>
      </c>
      <c r="E512" s="119" t="s">
        <v>131</v>
      </c>
      <c r="F512" s="119">
        <v>1200</v>
      </c>
      <c r="G512" s="85"/>
    </row>
    <row r="513" spans="3:7" x14ac:dyDescent="0.25">
      <c r="C513" s="119">
        <v>499</v>
      </c>
      <c r="D513" s="119">
        <v>850</v>
      </c>
      <c r="E513" s="119" t="s">
        <v>131</v>
      </c>
      <c r="F513" s="119">
        <v>1250</v>
      </c>
      <c r="G513" s="85"/>
    </row>
    <row r="514" spans="3:7" x14ac:dyDescent="0.25">
      <c r="C514" s="119">
        <v>500</v>
      </c>
      <c r="D514" s="119">
        <v>850</v>
      </c>
      <c r="E514" s="119" t="s">
        <v>131</v>
      </c>
      <c r="F514" s="119">
        <v>1300</v>
      </c>
      <c r="G514" s="85"/>
    </row>
    <row r="515" spans="3:7" x14ac:dyDescent="0.25">
      <c r="C515" s="119">
        <v>501</v>
      </c>
      <c r="D515" s="119">
        <v>850</v>
      </c>
      <c r="E515" s="119" t="s">
        <v>131</v>
      </c>
      <c r="F515" s="119">
        <v>1350</v>
      </c>
      <c r="G515" s="85"/>
    </row>
    <row r="516" spans="3:7" x14ac:dyDescent="0.25">
      <c r="C516" s="119">
        <v>502</v>
      </c>
      <c r="D516" s="119">
        <v>850</v>
      </c>
      <c r="E516" s="119" t="s">
        <v>131</v>
      </c>
      <c r="F516" s="119">
        <v>1400</v>
      </c>
      <c r="G516" s="85"/>
    </row>
    <row r="517" spans="3:7" x14ac:dyDescent="0.25">
      <c r="C517" s="119">
        <v>503</v>
      </c>
      <c r="D517" s="119">
        <v>850</v>
      </c>
      <c r="E517" s="119" t="s">
        <v>131</v>
      </c>
      <c r="F517" s="119">
        <v>1450</v>
      </c>
      <c r="G517" s="85"/>
    </row>
    <row r="518" spans="3:7" x14ac:dyDescent="0.25">
      <c r="C518" s="119">
        <v>504</v>
      </c>
      <c r="D518" s="119">
        <v>850</v>
      </c>
      <c r="E518" s="119" t="s">
        <v>131</v>
      </c>
      <c r="F518" s="119">
        <v>1500</v>
      </c>
      <c r="G518" s="85"/>
    </row>
    <row r="519" spans="3:7" x14ac:dyDescent="0.25">
      <c r="C519" s="119">
        <v>505</v>
      </c>
      <c r="D519" s="119">
        <v>850</v>
      </c>
      <c r="E519" s="119" t="s">
        <v>131</v>
      </c>
      <c r="F519" s="119">
        <v>1550</v>
      </c>
      <c r="G519" s="85"/>
    </row>
    <row r="520" spans="3:7" x14ac:dyDescent="0.25">
      <c r="C520" s="119">
        <v>506</v>
      </c>
      <c r="D520" s="119">
        <v>850</v>
      </c>
      <c r="E520" s="119" t="s">
        <v>131</v>
      </c>
      <c r="F520" s="119">
        <v>1600</v>
      </c>
      <c r="G520" s="85"/>
    </row>
    <row r="521" spans="3:7" x14ac:dyDescent="0.25">
      <c r="C521" s="119">
        <v>507</v>
      </c>
      <c r="D521" s="119">
        <v>850</v>
      </c>
      <c r="E521" s="119" t="s">
        <v>131</v>
      </c>
      <c r="F521" s="119">
        <v>1650</v>
      </c>
      <c r="G521" s="85"/>
    </row>
    <row r="522" spans="3:7" x14ac:dyDescent="0.25">
      <c r="C522" s="119">
        <v>508</v>
      </c>
      <c r="D522" s="119">
        <v>850</v>
      </c>
      <c r="E522" s="119" t="s">
        <v>131</v>
      </c>
      <c r="F522" s="119">
        <v>1700</v>
      </c>
      <c r="G522" s="85"/>
    </row>
    <row r="523" spans="3:7" x14ac:dyDescent="0.25">
      <c r="C523" s="119">
        <v>509</v>
      </c>
      <c r="D523" s="119">
        <v>850</v>
      </c>
      <c r="E523" s="119" t="s">
        <v>131</v>
      </c>
      <c r="F523" s="119">
        <v>1750</v>
      </c>
      <c r="G523" s="85"/>
    </row>
    <row r="524" spans="3:7" x14ac:dyDescent="0.25">
      <c r="C524" s="119">
        <v>510</v>
      </c>
      <c r="D524" s="119">
        <v>850</v>
      </c>
      <c r="E524" s="119" t="s">
        <v>131</v>
      </c>
      <c r="F524" s="119">
        <v>1800</v>
      </c>
      <c r="G524" s="85"/>
    </row>
    <row r="525" spans="3:7" x14ac:dyDescent="0.25">
      <c r="C525" s="119">
        <v>511</v>
      </c>
      <c r="D525" s="119">
        <v>900</v>
      </c>
      <c r="E525" s="119" t="s">
        <v>131</v>
      </c>
      <c r="F525" s="119">
        <v>150</v>
      </c>
      <c r="G525" s="85"/>
    </row>
    <row r="526" spans="3:7" x14ac:dyDescent="0.25">
      <c r="C526" s="119">
        <v>512</v>
      </c>
      <c r="D526" s="119">
        <v>900</v>
      </c>
      <c r="E526" s="119" t="s">
        <v>131</v>
      </c>
      <c r="F526" s="119">
        <v>200</v>
      </c>
      <c r="G526" s="85"/>
    </row>
    <row r="527" spans="3:7" x14ac:dyDescent="0.25">
      <c r="C527" s="119">
        <v>513</v>
      </c>
      <c r="D527" s="119">
        <v>900</v>
      </c>
      <c r="E527" s="119" t="s">
        <v>131</v>
      </c>
      <c r="F527" s="119">
        <v>250</v>
      </c>
      <c r="G527" s="85"/>
    </row>
    <row r="528" spans="3:7" x14ac:dyDescent="0.25">
      <c r="C528" s="119">
        <v>514</v>
      </c>
      <c r="D528" s="119">
        <v>900</v>
      </c>
      <c r="E528" s="119" t="s">
        <v>131</v>
      </c>
      <c r="F528" s="119">
        <v>300</v>
      </c>
      <c r="G528" s="85"/>
    </row>
    <row r="529" spans="3:7" x14ac:dyDescent="0.25">
      <c r="C529" s="119">
        <v>515</v>
      </c>
      <c r="D529" s="119">
        <v>900</v>
      </c>
      <c r="E529" s="119" t="s">
        <v>131</v>
      </c>
      <c r="F529" s="119">
        <v>350</v>
      </c>
      <c r="G529" s="85"/>
    </row>
    <row r="530" spans="3:7" x14ac:dyDescent="0.25">
      <c r="C530" s="119">
        <v>516</v>
      </c>
      <c r="D530" s="119">
        <v>900</v>
      </c>
      <c r="E530" s="119" t="s">
        <v>131</v>
      </c>
      <c r="F530" s="119">
        <v>400</v>
      </c>
      <c r="G530" s="85"/>
    </row>
    <row r="531" spans="3:7" x14ac:dyDescent="0.25">
      <c r="C531" s="119">
        <v>517</v>
      </c>
      <c r="D531" s="119">
        <v>900</v>
      </c>
      <c r="E531" s="119" t="s">
        <v>131</v>
      </c>
      <c r="F531" s="119">
        <v>450</v>
      </c>
      <c r="G531" s="85"/>
    </row>
    <row r="532" spans="3:7" x14ac:dyDescent="0.25">
      <c r="C532" s="119">
        <v>518</v>
      </c>
      <c r="D532" s="119">
        <v>900</v>
      </c>
      <c r="E532" s="119" t="s">
        <v>131</v>
      </c>
      <c r="F532" s="119">
        <v>500</v>
      </c>
      <c r="G532" s="85"/>
    </row>
    <row r="533" spans="3:7" x14ac:dyDescent="0.25">
      <c r="C533" s="119">
        <v>519</v>
      </c>
      <c r="D533" s="119">
        <v>900</v>
      </c>
      <c r="E533" s="119" t="s">
        <v>131</v>
      </c>
      <c r="F533" s="119">
        <v>550</v>
      </c>
      <c r="G533" s="85"/>
    </row>
    <row r="534" spans="3:7" x14ac:dyDescent="0.25">
      <c r="C534" s="119">
        <v>520</v>
      </c>
      <c r="D534" s="119">
        <v>900</v>
      </c>
      <c r="E534" s="119" t="s">
        <v>131</v>
      </c>
      <c r="F534" s="119">
        <v>600</v>
      </c>
      <c r="G534" s="85"/>
    </row>
    <row r="535" spans="3:7" x14ac:dyDescent="0.25">
      <c r="C535" s="119">
        <v>521</v>
      </c>
      <c r="D535" s="119">
        <v>900</v>
      </c>
      <c r="E535" s="119" t="s">
        <v>131</v>
      </c>
      <c r="F535" s="119">
        <v>650</v>
      </c>
      <c r="G535" s="85"/>
    </row>
    <row r="536" spans="3:7" x14ac:dyDescent="0.25">
      <c r="C536" s="119">
        <v>522</v>
      </c>
      <c r="D536" s="119">
        <v>900</v>
      </c>
      <c r="E536" s="119" t="s">
        <v>131</v>
      </c>
      <c r="F536" s="119">
        <v>700</v>
      </c>
      <c r="G536" s="85"/>
    </row>
    <row r="537" spans="3:7" x14ac:dyDescent="0.25">
      <c r="C537" s="119">
        <v>523</v>
      </c>
      <c r="D537" s="119">
        <v>900</v>
      </c>
      <c r="E537" s="119" t="s">
        <v>131</v>
      </c>
      <c r="F537" s="119">
        <v>750</v>
      </c>
      <c r="G537" s="85"/>
    </row>
    <row r="538" spans="3:7" x14ac:dyDescent="0.25">
      <c r="C538" s="119">
        <v>524</v>
      </c>
      <c r="D538" s="119">
        <v>900</v>
      </c>
      <c r="E538" s="119" t="s">
        <v>131</v>
      </c>
      <c r="F538" s="119">
        <v>800</v>
      </c>
      <c r="G538" s="85"/>
    </row>
    <row r="539" spans="3:7" x14ac:dyDescent="0.25">
      <c r="C539" s="119">
        <v>525</v>
      </c>
      <c r="D539" s="119">
        <v>900</v>
      </c>
      <c r="E539" s="119" t="s">
        <v>131</v>
      </c>
      <c r="F539" s="119">
        <v>850</v>
      </c>
      <c r="G539" s="85"/>
    </row>
    <row r="540" spans="3:7" x14ac:dyDescent="0.25">
      <c r="C540" s="119">
        <v>526</v>
      </c>
      <c r="D540" s="119">
        <v>900</v>
      </c>
      <c r="E540" s="119" t="s">
        <v>131</v>
      </c>
      <c r="F540" s="119">
        <v>900</v>
      </c>
      <c r="G540" s="85"/>
    </row>
    <row r="541" spans="3:7" x14ac:dyDescent="0.25">
      <c r="C541" s="119">
        <v>527</v>
      </c>
      <c r="D541" s="119">
        <v>900</v>
      </c>
      <c r="E541" s="119" t="s">
        <v>131</v>
      </c>
      <c r="F541" s="119">
        <v>950</v>
      </c>
      <c r="G541" s="85"/>
    </row>
    <row r="542" spans="3:7" x14ac:dyDescent="0.25">
      <c r="C542" s="119">
        <v>528</v>
      </c>
      <c r="D542" s="119">
        <v>900</v>
      </c>
      <c r="E542" s="119" t="s">
        <v>131</v>
      </c>
      <c r="F542" s="119">
        <v>1000</v>
      </c>
      <c r="G542" s="85"/>
    </row>
    <row r="543" spans="3:7" x14ac:dyDescent="0.25">
      <c r="C543" s="119">
        <v>529</v>
      </c>
      <c r="D543" s="119">
        <v>900</v>
      </c>
      <c r="E543" s="119" t="s">
        <v>131</v>
      </c>
      <c r="F543" s="119">
        <v>1050</v>
      </c>
      <c r="G543" s="85"/>
    </row>
    <row r="544" spans="3:7" x14ac:dyDescent="0.25">
      <c r="C544" s="119">
        <v>530</v>
      </c>
      <c r="D544" s="119">
        <v>900</v>
      </c>
      <c r="E544" s="119" t="s">
        <v>131</v>
      </c>
      <c r="F544" s="119">
        <v>1100</v>
      </c>
      <c r="G544" s="85"/>
    </row>
    <row r="545" spans="3:7" x14ac:dyDescent="0.25">
      <c r="C545" s="119">
        <v>531</v>
      </c>
      <c r="D545" s="119">
        <v>900</v>
      </c>
      <c r="E545" s="119" t="s">
        <v>131</v>
      </c>
      <c r="F545" s="119">
        <v>1150</v>
      </c>
      <c r="G545" s="85"/>
    </row>
    <row r="546" spans="3:7" x14ac:dyDescent="0.25">
      <c r="C546" s="119">
        <v>532</v>
      </c>
      <c r="D546" s="119">
        <v>900</v>
      </c>
      <c r="E546" s="119" t="s">
        <v>131</v>
      </c>
      <c r="F546" s="119">
        <v>1200</v>
      </c>
      <c r="G546" s="85"/>
    </row>
    <row r="547" spans="3:7" x14ac:dyDescent="0.25">
      <c r="C547" s="119">
        <v>533</v>
      </c>
      <c r="D547" s="119">
        <v>900</v>
      </c>
      <c r="E547" s="119" t="s">
        <v>131</v>
      </c>
      <c r="F547" s="119">
        <v>1250</v>
      </c>
      <c r="G547" s="85"/>
    </row>
    <row r="548" spans="3:7" x14ac:dyDescent="0.25">
      <c r="C548" s="119">
        <v>534</v>
      </c>
      <c r="D548" s="119">
        <v>900</v>
      </c>
      <c r="E548" s="119" t="s">
        <v>131</v>
      </c>
      <c r="F548" s="119">
        <v>1300</v>
      </c>
      <c r="G548" s="85"/>
    </row>
    <row r="549" spans="3:7" x14ac:dyDescent="0.25">
      <c r="C549" s="119">
        <v>535</v>
      </c>
      <c r="D549" s="119">
        <v>900</v>
      </c>
      <c r="E549" s="119" t="s">
        <v>131</v>
      </c>
      <c r="F549" s="119">
        <v>1350</v>
      </c>
      <c r="G549" s="85"/>
    </row>
    <row r="550" spans="3:7" x14ac:dyDescent="0.25">
      <c r="C550" s="119">
        <v>536</v>
      </c>
      <c r="D550" s="119">
        <v>900</v>
      </c>
      <c r="E550" s="119" t="s">
        <v>131</v>
      </c>
      <c r="F550" s="119">
        <v>1400</v>
      </c>
      <c r="G550" s="85"/>
    </row>
    <row r="551" spans="3:7" x14ac:dyDescent="0.25">
      <c r="C551" s="119">
        <v>537</v>
      </c>
      <c r="D551" s="119">
        <v>900</v>
      </c>
      <c r="E551" s="119" t="s">
        <v>131</v>
      </c>
      <c r="F551" s="119">
        <v>1450</v>
      </c>
      <c r="G551" s="85"/>
    </row>
    <row r="552" spans="3:7" x14ac:dyDescent="0.25">
      <c r="C552" s="119">
        <v>538</v>
      </c>
      <c r="D552" s="119">
        <v>900</v>
      </c>
      <c r="E552" s="119" t="s">
        <v>131</v>
      </c>
      <c r="F552" s="119">
        <v>1500</v>
      </c>
      <c r="G552" s="85"/>
    </row>
    <row r="553" spans="3:7" x14ac:dyDescent="0.25">
      <c r="C553" s="119">
        <v>539</v>
      </c>
      <c r="D553" s="119">
        <v>900</v>
      </c>
      <c r="E553" s="119" t="s">
        <v>131</v>
      </c>
      <c r="F553" s="119">
        <v>1550</v>
      </c>
      <c r="G553" s="85"/>
    </row>
    <row r="554" spans="3:7" x14ac:dyDescent="0.25">
      <c r="C554" s="119">
        <v>540</v>
      </c>
      <c r="D554" s="119">
        <v>900</v>
      </c>
      <c r="E554" s="119" t="s">
        <v>131</v>
      </c>
      <c r="F554" s="119">
        <v>1600</v>
      </c>
      <c r="G554" s="85"/>
    </row>
    <row r="555" spans="3:7" x14ac:dyDescent="0.25">
      <c r="C555" s="119">
        <v>541</v>
      </c>
      <c r="D555" s="119">
        <v>900</v>
      </c>
      <c r="E555" s="119" t="s">
        <v>131</v>
      </c>
      <c r="F555" s="119">
        <v>1650</v>
      </c>
      <c r="G555" s="85"/>
    </row>
    <row r="556" spans="3:7" x14ac:dyDescent="0.25">
      <c r="C556" s="119">
        <v>542</v>
      </c>
      <c r="D556" s="119">
        <v>900</v>
      </c>
      <c r="E556" s="119" t="s">
        <v>131</v>
      </c>
      <c r="F556" s="119">
        <v>1700</v>
      </c>
      <c r="G556" s="85"/>
    </row>
    <row r="557" spans="3:7" x14ac:dyDescent="0.25">
      <c r="C557" s="119">
        <v>543</v>
      </c>
      <c r="D557" s="119">
        <v>900</v>
      </c>
      <c r="E557" s="119" t="s">
        <v>131</v>
      </c>
      <c r="F557" s="119">
        <v>1750</v>
      </c>
      <c r="G557" s="85"/>
    </row>
    <row r="558" spans="3:7" x14ac:dyDescent="0.25">
      <c r="C558" s="119">
        <v>544</v>
      </c>
      <c r="D558" s="119">
        <v>900</v>
      </c>
      <c r="E558" s="119" t="s">
        <v>131</v>
      </c>
      <c r="F558" s="119">
        <v>1800</v>
      </c>
      <c r="G558" s="85"/>
    </row>
    <row r="559" spans="3:7" x14ac:dyDescent="0.25">
      <c r="C559" s="119">
        <v>545</v>
      </c>
      <c r="D559" s="119">
        <v>950</v>
      </c>
      <c r="E559" s="119" t="s">
        <v>131</v>
      </c>
      <c r="F559" s="119">
        <v>150</v>
      </c>
      <c r="G559" s="85"/>
    </row>
    <row r="560" spans="3:7" x14ac:dyDescent="0.25">
      <c r="C560" s="119">
        <v>546</v>
      </c>
      <c r="D560" s="119">
        <v>950</v>
      </c>
      <c r="E560" s="119" t="s">
        <v>131</v>
      </c>
      <c r="F560" s="119">
        <v>200</v>
      </c>
      <c r="G560" s="85"/>
    </row>
    <row r="561" spans="3:7" x14ac:dyDescent="0.25">
      <c r="C561" s="119">
        <v>547</v>
      </c>
      <c r="D561" s="119">
        <v>950</v>
      </c>
      <c r="E561" s="119" t="s">
        <v>131</v>
      </c>
      <c r="F561" s="119">
        <v>250</v>
      </c>
      <c r="G561" s="85"/>
    </row>
    <row r="562" spans="3:7" x14ac:dyDescent="0.25">
      <c r="C562" s="119">
        <v>548</v>
      </c>
      <c r="D562" s="119">
        <v>950</v>
      </c>
      <c r="E562" s="119" t="s">
        <v>131</v>
      </c>
      <c r="F562" s="119">
        <v>300</v>
      </c>
      <c r="G562" s="85"/>
    </row>
    <row r="563" spans="3:7" x14ac:dyDescent="0.25">
      <c r="C563" s="119">
        <v>549</v>
      </c>
      <c r="D563" s="119">
        <v>950</v>
      </c>
      <c r="E563" s="119" t="s">
        <v>131</v>
      </c>
      <c r="F563" s="119">
        <v>350</v>
      </c>
      <c r="G563" s="85"/>
    </row>
    <row r="564" spans="3:7" x14ac:dyDescent="0.25">
      <c r="C564" s="119">
        <v>550</v>
      </c>
      <c r="D564" s="119">
        <v>950</v>
      </c>
      <c r="E564" s="119" t="s">
        <v>131</v>
      </c>
      <c r="F564" s="119">
        <v>400</v>
      </c>
      <c r="G564" s="85"/>
    </row>
    <row r="565" spans="3:7" x14ac:dyDescent="0.25">
      <c r="C565" s="119">
        <v>551</v>
      </c>
      <c r="D565" s="119">
        <v>950</v>
      </c>
      <c r="E565" s="119" t="s">
        <v>131</v>
      </c>
      <c r="F565" s="119">
        <v>450</v>
      </c>
      <c r="G565" s="85"/>
    </row>
    <row r="566" spans="3:7" x14ac:dyDescent="0.25">
      <c r="C566" s="119">
        <v>552</v>
      </c>
      <c r="D566" s="119">
        <v>950</v>
      </c>
      <c r="E566" s="119" t="s">
        <v>131</v>
      </c>
      <c r="F566" s="119">
        <v>500</v>
      </c>
      <c r="G566" s="85"/>
    </row>
    <row r="567" spans="3:7" x14ac:dyDescent="0.25">
      <c r="C567" s="119">
        <v>553</v>
      </c>
      <c r="D567" s="119">
        <v>950</v>
      </c>
      <c r="E567" s="119" t="s">
        <v>131</v>
      </c>
      <c r="F567" s="119">
        <v>550</v>
      </c>
      <c r="G567" s="85"/>
    </row>
    <row r="568" spans="3:7" x14ac:dyDescent="0.25">
      <c r="C568" s="119">
        <v>554</v>
      </c>
      <c r="D568" s="119">
        <v>950</v>
      </c>
      <c r="E568" s="119" t="s">
        <v>131</v>
      </c>
      <c r="F568" s="119">
        <v>600</v>
      </c>
      <c r="G568" s="85"/>
    </row>
    <row r="569" spans="3:7" x14ac:dyDescent="0.25">
      <c r="C569" s="119">
        <v>555</v>
      </c>
      <c r="D569" s="119">
        <v>950</v>
      </c>
      <c r="E569" s="119" t="s">
        <v>131</v>
      </c>
      <c r="F569" s="119">
        <v>650</v>
      </c>
      <c r="G569" s="85"/>
    </row>
    <row r="570" spans="3:7" x14ac:dyDescent="0.25">
      <c r="C570" s="119">
        <v>556</v>
      </c>
      <c r="D570" s="119">
        <v>950</v>
      </c>
      <c r="E570" s="119" t="s">
        <v>131</v>
      </c>
      <c r="F570" s="119">
        <v>700</v>
      </c>
      <c r="G570" s="85"/>
    </row>
    <row r="571" spans="3:7" x14ac:dyDescent="0.25">
      <c r="C571" s="119">
        <v>557</v>
      </c>
      <c r="D571" s="119">
        <v>950</v>
      </c>
      <c r="E571" s="119" t="s">
        <v>131</v>
      </c>
      <c r="F571" s="119">
        <v>750</v>
      </c>
      <c r="G571" s="85"/>
    </row>
    <row r="572" spans="3:7" x14ac:dyDescent="0.25">
      <c r="C572" s="119">
        <v>558</v>
      </c>
      <c r="D572" s="119">
        <v>950</v>
      </c>
      <c r="E572" s="119" t="s">
        <v>131</v>
      </c>
      <c r="F572" s="119">
        <v>800</v>
      </c>
      <c r="G572" s="85"/>
    </row>
    <row r="573" spans="3:7" x14ac:dyDescent="0.25">
      <c r="C573" s="119">
        <v>559</v>
      </c>
      <c r="D573" s="119">
        <v>950</v>
      </c>
      <c r="E573" s="119" t="s">
        <v>131</v>
      </c>
      <c r="F573" s="119">
        <v>850</v>
      </c>
      <c r="G573" s="85"/>
    </row>
    <row r="574" spans="3:7" x14ac:dyDescent="0.25">
      <c r="C574" s="119">
        <v>560</v>
      </c>
      <c r="D574" s="119">
        <v>950</v>
      </c>
      <c r="E574" s="119" t="s">
        <v>131</v>
      </c>
      <c r="F574" s="119">
        <v>900</v>
      </c>
      <c r="G574" s="85"/>
    </row>
    <row r="575" spans="3:7" x14ac:dyDescent="0.25">
      <c r="C575" s="119">
        <v>561</v>
      </c>
      <c r="D575" s="119">
        <v>950</v>
      </c>
      <c r="E575" s="119" t="s">
        <v>131</v>
      </c>
      <c r="F575" s="119">
        <v>950</v>
      </c>
      <c r="G575" s="85"/>
    </row>
    <row r="576" spans="3:7" x14ac:dyDescent="0.25">
      <c r="C576" s="119">
        <v>562</v>
      </c>
      <c r="D576" s="119">
        <v>950</v>
      </c>
      <c r="E576" s="119" t="s">
        <v>131</v>
      </c>
      <c r="F576" s="119">
        <v>1000</v>
      </c>
      <c r="G576" s="85"/>
    </row>
    <row r="577" spans="3:7" x14ac:dyDescent="0.25">
      <c r="C577" s="119">
        <v>563</v>
      </c>
      <c r="D577" s="119">
        <v>950</v>
      </c>
      <c r="E577" s="119" t="s">
        <v>131</v>
      </c>
      <c r="F577" s="119">
        <v>1050</v>
      </c>
      <c r="G577" s="85"/>
    </row>
    <row r="578" spans="3:7" x14ac:dyDescent="0.25">
      <c r="C578" s="119">
        <v>564</v>
      </c>
      <c r="D578" s="119">
        <v>950</v>
      </c>
      <c r="E578" s="119" t="s">
        <v>131</v>
      </c>
      <c r="F578" s="119">
        <v>1100</v>
      </c>
      <c r="G578" s="85"/>
    </row>
    <row r="579" spans="3:7" x14ac:dyDescent="0.25">
      <c r="C579" s="119">
        <v>565</v>
      </c>
      <c r="D579" s="119">
        <v>950</v>
      </c>
      <c r="E579" s="119" t="s">
        <v>131</v>
      </c>
      <c r="F579" s="119">
        <v>1150</v>
      </c>
      <c r="G579" s="85"/>
    </row>
    <row r="580" spans="3:7" x14ac:dyDescent="0.25">
      <c r="C580" s="119">
        <v>566</v>
      </c>
      <c r="D580" s="119">
        <v>950</v>
      </c>
      <c r="E580" s="119" t="s">
        <v>131</v>
      </c>
      <c r="F580" s="119">
        <v>1200</v>
      </c>
      <c r="G580" s="85"/>
    </row>
    <row r="581" spans="3:7" x14ac:dyDescent="0.25">
      <c r="C581" s="119">
        <v>567</v>
      </c>
      <c r="D581" s="119">
        <v>950</v>
      </c>
      <c r="E581" s="119" t="s">
        <v>131</v>
      </c>
      <c r="F581" s="119">
        <v>1250</v>
      </c>
      <c r="G581" s="85"/>
    </row>
    <row r="582" spans="3:7" x14ac:dyDescent="0.25">
      <c r="C582" s="119">
        <v>568</v>
      </c>
      <c r="D582" s="119">
        <v>950</v>
      </c>
      <c r="E582" s="119" t="s">
        <v>131</v>
      </c>
      <c r="F582" s="119">
        <v>1300</v>
      </c>
      <c r="G582" s="85"/>
    </row>
    <row r="583" spans="3:7" x14ac:dyDescent="0.25">
      <c r="C583" s="119">
        <v>569</v>
      </c>
      <c r="D583" s="119">
        <v>950</v>
      </c>
      <c r="E583" s="119" t="s">
        <v>131</v>
      </c>
      <c r="F583" s="119">
        <v>1350</v>
      </c>
      <c r="G583" s="85"/>
    </row>
    <row r="584" spans="3:7" x14ac:dyDescent="0.25">
      <c r="C584" s="119">
        <v>570</v>
      </c>
      <c r="D584" s="119">
        <v>950</v>
      </c>
      <c r="E584" s="119" t="s">
        <v>131</v>
      </c>
      <c r="F584" s="119">
        <v>1400</v>
      </c>
      <c r="G584" s="85"/>
    </row>
    <row r="585" spans="3:7" x14ac:dyDescent="0.25">
      <c r="C585" s="119">
        <v>571</v>
      </c>
      <c r="D585" s="119">
        <v>950</v>
      </c>
      <c r="E585" s="119" t="s">
        <v>131</v>
      </c>
      <c r="F585" s="119">
        <v>1450</v>
      </c>
      <c r="G585" s="85"/>
    </row>
    <row r="586" spans="3:7" x14ac:dyDescent="0.25">
      <c r="C586" s="119">
        <v>572</v>
      </c>
      <c r="D586" s="119">
        <v>950</v>
      </c>
      <c r="E586" s="119" t="s">
        <v>131</v>
      </c>
      <c r="F586" s="119">
        <v>1500</v>
      </c>
      <c r="G586" s="85"/>
    </row>
    <row r="587" spans="3:7" x14ac:dyDescent="0.25">
      <c r="C587" s="119">
        <v>573</v>
      </c>
      <c r="D587" s="119">
        <v>950</v>
      </c>
      <c r="E587" s="119" t="s">
        <v>131</v>
      </c>
      <c r="F587" s="119">
        <v>1550</v>
      </c>
      <c r="G587" s="85"/>
    </row>
    <row r="588" spans="3:7" x14ac:dyDescent="0.25">
      <c r="C588" s="119">
        <v>574</v>
      </c>
      <c r="D588" s="119">
        <v>950</v>
      </c>
      <c r="E588" s="119" t="s">
        <v>131</v>
      </c>
      <c r="F588" s="119">
        <v>1600</v>
      </c>
      <c r="G588" s="85"/>
    </row>
    <row r="589" spans="3:7" x14ac:dyDescent="0.25">
      <c r="C589" s="119">
        <v>575</v>
      </c>
      <c r="D589" s="119">
        <v>950</v>
      </c>
      <c r="E589" s="119" t="s">
        <v>131</v>
      </c>
      <c r="F589" s="119">
        <v>1650</v>
      </c>
      <c r="G589" s="85"/>
    </row>
    <row r="590" spans="3:7" x14ac:dyDescent="0.25">
      <c r="C590" s="119">
        <v>576</v>
      </c>
      <c r="D590" s="119">
        <v>950</v>
      </c>
      <c r="E590" s="119" t="s">
        <v>131</v>
      </c>
      <c r="F590" s="119">
        <v>1700</v>
      </c>
      <c r="G590" s="85"/>
    </row>
    <row r="591" spans="3:7" x14ac:dyDescent="0.25">
      <c r="C591" s="119">
        <v>577</v>
      </c>
      <c r="D591" s="119">
        <v>950</v>
      </c>
      <c r="E591" s="119" t="s">
        <v>131</v>
      </c>
      <c r="F591" s="119">
        <v>1750</v>
      </c>
      <c r="G591" s="85"/>
    </row>
    <row r="592" spans="3:7" x14ac:dyDescent="0.25">
      <c r="C592" s="119">
        <v>578</v>
      </c>
      <c r="D592" s="119">
        <v>950</v>
      </c>
      <c r="E592" s="119" t="s">
        <v>131</v>
      </c>
      <c r="F592" s="119">
        <v>1800</v>
      </c>
      <c r="G592" s="85"/>
    </row>
    <row r="593" spans="3:7" x14ac:dyDescent="0.25">
      <c r="C593" s="119">
        <v>579</v>
      </c>
      <c r="D593" s="119">
        <v>1000</v>
      </c>
      <c r="E593" s="119" t="s">
        <v>131</v>
      </c>
      <c r="F593" s="119">
        <v>150</v>
      </c>
      <c r="G593" s="85"/>
    </row>
    <row r="594" spans="3:7" x14ac:dyDescent="0.25">
      <c r="C594" s="119">
        <v>580</v>
      </c>
      <c r="D594" s="119">
        <v>1000</v>
      </c>
      <c r="E594" s="119" t="s">
        <v>131</v>
      </c>
      <c r="F594" s="119">
        <v>200</v>
      </c>
      <c r="G594" s="85"/>
    </row>
    <row r="595" spans="3:7" x14ac:dyDescent="0.25">
      <c r="C595" s="119">
        <v>581</v>
      </c>
      <c r="D595" s="119">
        <v>1000</v>
      </c>
      <c r="E595" s="119" t="s">
        <v>131</v>
      </c>
      <c r="F595" s="119">
        <v>250</v>
      </c>
      <c r="G595" s="85"/>
    </row>
    <row r="596" spans="3:7" x14ac:dyDescent="0.25">
      <c r="C596" s="119">
        <v>582</v>
      </c>
      <c r="D596" s="119">
        <v>1000</v>
      </c>
      <c r="E596" s="119" t="s">
        <v>131</v>
      </c>
      <c r="F596" s="119">
        <v>300</v>
      </c>
      <c r="G596" s="85"/>
    </row>
    <row r="597" spans="3:7" x14ac:dyDescent="0.25">
      <c r="C597" s="119">
        <v>583</v>
      </c>
      <c r="D597" s="119">
        <v>1000</v>
      </c>
      <c r="E597" s="119" t="s">
        <v>131</v>
      </c>
      <c r="F597" s="119">
        <v>350</v>
      </c>
      <c r="G597" s="85"/>
    </row>
    <row r="598" spans="3:7" x14ac:dyDescent="0.25">
      <c r="C598" s="119">
        <v>584</v>
      </c>
      <c r="D598" s="119">
        <v>1000</v>
      </c>
      <c r="E598" s="119" t="s">
        <v>131</v>
      </c>
      <c r="F598" s="119">
        <v>400</v>
      </c>
      <c r="G598" s="85"/>
    </row>
    <row r="599" spans="3:7" x14ac:dyDescent="0.25">
      <c r="C599" s="119">
        <v>585</v>
      </c>
      <c r="D599" s="119">
        <v>1000</v>
      </c>
      <c r="E599" s="119" t="s">
        <v>131</v>
      </c>
      <c r="F599" s="119">
        <v>450</v>
      </c>
      <c r="G599" s="85"/>
    </row>
    <row r="600" spans="3:7" x14ac:dyDescent="0.25">
      <c r="C600" s="119">
        <v>586</v>
      </c>
      <c r="D600" s="119">
        <v>1000</v>
      </c>
      <c r="E600" s="119" t="s">
        <v>131</v>
      </c>
      <c r="F600" s="119">
        <v>500</v>
      </c>
      <c r="G600" s="85"/>
    </row>
    <row r="601" spans="3:7" x14ac:dyDescent="0.25">
      <c r="C601" s="119">
        <v>587</v>
      </c>
      <c r="D601" s="119">
        <v>1000</v>
      </c>
      <c r="E601" s="119" t="s">
        <v>131</v>
      </c>
      <c r="F601" s="119">
        <v>550</v>
      </c>
      <c r="G601" s="85"/>
    </row>
    <row r="602" spans="3:7" x14ac:dyDescent="0.25">
      <c r="C602" s="119">
        <v>588</v>
      </c>
      <c r="D602" s="119">
        <v>1000</v>
      </c>
      <c r="E602" s="119" t="s">
        <v>131</v>
      </c>
      <c r="F602" s="119">
        <v>600</v>
      </c>
      <c r="G602" s="85"/>
    </row>
    <row r="603" spans="3:7" x14ac:dyDescent="0.25">
      <c r="C603" s="119">
        <v>589</v>
      </c>
      <c r="D603" s="119">
        <v>1000</v>
      </c>
      <c r="E603" s="119" t="s">
        <v>131</v>
      </c>
      <c r="F603" s="119">
        <v>650</v>
      </c>
      <c r="G603" s="85"/>
    </row>
    <row r="604" spans="3:7" x14ac:dyDescent="0.25">
      <c r="C604" s="119">
        <v>590</v>
      </c>
      <c r="D604" s="119">
        <v>1000</v>
      </c>
      <c r="E604" s="119" t="s">
        <v>131</v>
      </c>
      <c r="F604" s="119">
        <v>700</v>
      </c>
      <c r="G604" s="85"/>
    </row>
    <row r="605" spans="3:7" x14ac:dyDescent="0.25">
      <c r="C605" s="119">
        <v>591</v>
      </c>
      <c r="D605" s="119">
        <v>1000</v>
      </c>
      <c r="E605" s="119" t="s">
        <v>131</v>
      </c>
      <c r="F605" s="119">
        <v>750</v>
      </c>
      <c r="G605" s="85"/>
    </row>
    <row r="606" spans="3:7" x14ac:dyDescent="0.25">
      <c r="C606" s="119">
        <v>592</v>
      </c>
      <c r="D606" s="119">
        <v>1000</v>
      </c>
      <c r="E606" s="119" t="s">
        <v>131</v>
      </c>
      <c r="F606" s="119">
        <v>800</v>
      </c>
      <c r="G606" s="85"/>
    </row>
    <row r="607" spans="3:7" x14ac:dyDescent="0.25">
      <c r="C607" s="119">
        <v>593</v>
      </c>
      <c r="D607" s="119">
        <v>1000</v>
      </c>
      <c r="E607" s="119" t="s">
        <v>131</v>
      </c>
      <c r="F607" s="119">
        <v>850</v>
      </c>
      <c r="G607" s="85"/>
    </row>
    <row r="608" spans="3:7" x14ac:dyDescent="0.25">
      <c r="C608" s="119">
        <v>594</v>
      </c>
      <c r="D608" s="119">
        <v>1000</v>
      </c>
      <c r="E608" s="119" t="s">
        <v>131</v>
      </c>
      <c r="F608" s="119">
        <v>900</v>
      </c>
      <c r="G608" s="85"/>
    </row>
    <row r="609" spans="3:7" x14ac:dyDescent="0.25">
      <c r="C609" s="119">
        <v>595</v>
      </c>
      <c r="D609" s="119">
        <v>1000</v>
      </c>
      <c r="E609" s="119" t="s">
        <v>131</v>
      </c>
      <c r="F609" s="119">
        <v>950</v>
      </c>
      <c r="G609" s="85"/>
    </row>
    <row r="610" spans="3:7" x14ac:dyDescent="0.25">
      <c r="C610" s="119">
        <v>596</v>
      </c>
      <c r="D610" s="119">
        <v>1000</v>
      </c>
      <c r="E610" s="119" t="s">
        <v>131</v>
      </c>
      <c r="F610" s="119">
        <v>1000</v>
      </c>
      <c r="G610" s="85"/>
    </row>
    <row r="611" spans="3:7" x14ac:dyDescent="0.25">
      <c r="C611" s="119">
        <v>597</v>
      </c>
      <c r="D611" s="119">
        <v>1000</v>
      </c>
      <c r="E611" s="119" t="s">
        <v>131</v>
      </c>
      <c r="F611" s="119">
        <v>1050</v>
      </c>
      <c r="G611" s="85"/>
    </row>
    <row r="612" spans="3:7" x14ac:dyDescent="0.25">
      <c r="C612" s="119">
        <v>598</v>
      </c>
      <c r="D612" s="119">
        <v>1000</v>
      </c>
      <c r="E612" s="119" t="s">
        <v>131</v>
      </c>
      <c r="F612" s="119">
        <v>1100</v>
      </c>
      <c r="G612" s="85"/>
    </row>
    <row r="613" spans="3:7" x14ac:dyDescent="0.25">
      <c r="C613" s="119">
        <v>599</v>
      </c>
      <c r="D613" s="119">
        <v>1000</v>
      </c>
      <c r="E613" s="119" t="s">
        <v>131</v>
      </c>
      <c r="F613" s="119">
        <v>1150</v>
      </c>
      <c r="G613" s="85"/>
    </row>
    <row r="614" spans="3:7" x14ac:dyDescent="0.25">
      <c r="C614" s="119">
        <v>600</v>
      </c>
      <c r="D614" s="119">
        <v>1000</v>
      </c>
      <c r="E614" s="119" t="s">
        <v>131</v>
      </c>
      <c r="F614" s="119">
        <v>1200</v>
      </c>
      <c r="G614" s="85"/>
    </row>
    <row r="615" spans="3:7" x14ac:dyDescent="0.25">
      <c r="C615" s="119">
        <v>601</v>
      </c>
      <c r="D615" s="119">
        <v>1000</v>
      </c>
      <c r="E615" s="119" t="s">
        <v>131</v>
      </c>
      <c r="F615" s="119">
        <v>1250</v>
      </c>
      <c r="G615" s="85"/>
    </row>
    <row r="616" spans="3:7" x14ac:dyDescent="0.25">
      <c r="C616" s="119">
        <v>602</v>
      </c>
      <c r="D616" s="119">
        <v>1000</v>
      </c>
      <c r="E616" s="119" t="s">
        <v>131</v>
      </c>
      <c r="F616" s="119">
        <v>1300</v>
      </c>
      <c r="G616" s="85"/>
    </row>
    <row r="617" spans="3:7" x14ac:dyDescent="0.25">
      <c r="C617" s="119">
        <v>603</v>
      </c>
      <c r="D617" s="119">
        <v>1000</v>
      </c>
      <c r="E617" s="119" t="s">
        <v>131</v>
      </c>
      <c r="F617" s="119">
        <v>1350</v>
      </c>
      <c r="G617" s="85"/>
    </row>
    <row r="618" spans="3:7" x14ac:dyDescent="0.25">
      <c r="C618" s="119">
        <v>604</v>
      </c>
      <c r="D618" s="119">
        <v>1000</v>
      </c>
      <c r="E618" s="119" t="s">
        <v>131</v>
      </c>
      <c r="F618" s="119">
        <v>1400</v>
      </c>
      <c r="G618" s="85"/>
    </row>
    <row r="619" spans="3:7" x14ac:dyDescent="0.25">
      <c r="C619" s="119">
        <v>605</v>
      </c>
      <c r="D619" s="119">
        <v>1000</v>
      </c>
      <c r="E619" s="119" t="s">
        <v>131</v>
      </c>
      <c r="F619" s="119">
        <v>1450</v>
      </c>
      <c r="G619" s="85"/>
    </row>
    <row r="620" spans="3:7" x14ac:dyDescent="0.25">
      <c r="C620" s="119">
        <v>606</v>
      </c>
      <c r="D620" s="119">
        <v>1000</v>
      </c>
      <c r="E620" s="119" t="s">
        <v>131</v>
      </c>
      <c r="F620" s="119">
        <v>1500</v>
      </c>
      <c r="G620" s="85"/>
    </row>
    <row r="621" spans="3:7" x14ac:dyDescent="0.25">
      <c r="C621" s="119">
        <v>607</v>
      </c>
      <c r="D621" s="119">
        <v>1000</v>
      </c>
      <c r="E621" s="119" t="s">
        <v>131</v>
      </c>
      <c r="F621" s="119">
        <v>1550</v>
      </c>
      <c r="G621" s="85"/>
    </row>
    <row r="622" spans="3:7" x14ac:dyDescent="0.25">
      <c r="C622" s="119">
        <v>608</v>
      </c>
      <c r="D622" s="119">
        <v>1000</v>
      </c>
      <c r="E622" s="119" t="s">
        <v>131</v>
      </c>
      <c r="F622" s="119">
        <v>1600</v>
      </c>
      <c r="G622" s="85"/>
    </row>
    <row r="623" spans="3:7" x14ac:dyDescent="0.25">
      <c r="C623" s="119">
        <v>609</v>
      </c>
      <c r="D623" s="119">
        <v>1000</v>
      </c>
      <c r="E623" s="119" t="s">
        <v>131</v>
      </c>
      <c r="F623" s="119">
        <v>1650</v>
      </c>
      <c r="G623" s="85"/>
    </row>
    <row r="624" spans="3:7" x14ac:dyDescent="0.25">
      <c r="C624" s="119">
        <v>610</v>
      </c>
      <c r="D624" s="119">
        <v>1000</v>
      </c>
      <c r="E624" s="119" t="s">
        <v>131</v>
      </c>
      <c r="F624" s="119">
        <v>1700</v>
      </c>
      <c r="G624" s="85"/>
    </row>
    <row r="625" spans="3:7" x14ac:dyDescent="0.25">
      <c r="C625" s="119">
        <v>611</v>
      </c>
      <c r="D625" s="119">
        <v>1000</v>
      </c>
      <c r="E625" s="119" t="s">
        <v>131</v>
      </c>
      <c r="F625" s="119">
        <v>1750</v>
      </c>
      <c r="G625" s="85"/>
    </row>
    <row r="626" spans="3:7" x14ac:dyDescent="0.25">
      <c r="C626" s="119">
        <v>612</v>
      </c>
      <c r="D626" s="119">
        <v>1000</v>
      </c>
      <c r="E626" s="119" t="s">
        <v>131</v>
      </c>
      <c r="F626" s="119">
        <v>1800</v>
      </c>
      <c r="G626" s="85"/>
    </row>
    <row r="627" spans="3:7" x14ac:dyDescent="0.25">
      <c r="C627" s="119">
        <v>613</v>
      </c>
      <c r="D627" s="119">
        <v>1050</v>
      </c>
      <c r="E627" s="119" t="s">
        <v>131</v>
      </c>
      <c r="F627" s="119">
        <v>150</v>
      </c>
      <c r="G627" s="85"/>
    </row>
    <row r="628" spans="3:7" x14ac:dyDescent="0.25">
      <c r="C628" s="119">
        <v>614</v>
      </c>
      <c r="D628" s="119">
        <v>1050</v>
      </c>
      <c r="E628" s="119" t="s">
        <v>131</v>
      </c>
      <c r="F628" s="119">
        <v>200</v>
      </c>
      <c r="G628" s="85"/>
    </row>
    <row r="629" spans="3:7" x14ac:dyDescent="0.25">
      <c r="C629" s="119">
        <v>615</v>
      </c>
      <c r="D629" s="119">
        <v>1050</v>
      </c>
      <c r="E629" s="119" t="s">
        <v>131</v>
      </c>
      <c r="F629" s="119">
        <v>250</v>
      </c>
      <c r="G629" s="85"/>
    </row>
    <row r="630" spans="3:7" x14ac:dyDescent="0.25">
      <c r="C630" s="119">
        <v>616</v>
      </c>
      <c r="D630" s="119">
        <v>1050</v>
      </c>
      <c r="E630" s="119" t="s">
        <v>131</v>
      </c>
      <c r="F630" s="119">
        <v>300</v>
      </c>
      <c r="G630" s="85"/>
    </row>
    <row r="631" spans="3:7" x14ac:dyDescent="0.25">
      <c r="C631" s="119">
        <v>617</v>
      </c>
      <c r="D631" s="119">
        <v>1050</v>
      </c>
      <c r="E631" s="119" t="s">
        <v>131</v>
      </c>
      <c r="F631" s="119">
        <v>350</v>
      </c>
      <c r="G631" s="85"/>
    </row>
    <row r="632" spans="3:7" x14ac:dyDescent="0.25">
      <c r="C632" s="119">
        <v>618</v>
      </c>
      <c r="D632" s="119">
        <v>1050</v>
      </c>
      <c r="E632" s="119" t="s">
        <v>131</v>
      </c>
      <c r="F632" s="119">
        <v>400</v>
      </c>
      <c r="G632" s="85"/>
    </row>
    <row r="633" spans="3:7" x14ac:dyDescent="0.25">
      <c r="C633" s="119">
        <v>619</v>
      </c>
      <c r="D633" s="119">
        <v>1050</v>
      </c>
      <c r="E633" s="119" t="s">
        <v>131</v>
      </c>
      <c r="F633" s="119">
        <v>450</v>
      </c>
      <c r="G633" s="85"/>
    </row>
    <row r="634" spans="3:7" x14ac:dyDescent="0.25">
      <c r="C634" s="119">
        <v>620</v>
      </c>
      <c r="D634" s="119">
        <v>1050</v>
      </c>
      <c r="E634" s="119" t="s">
        <v>131</v>
      </c>
      <c r="F634" s="119">
        <v>500</v>
      </c>
      <c r="G634" s="85"/>
    </row>
    <row r="635" spans="3:7" x14ac:dyDescent="0.25">
      <c r="C635" s="119">
        <v>621</v>
      </c>
      <c r="D635" s="119">
        <v>1050</v>
      </c>
      <c r="E635" s="119" t="s">
        <v>131</v>
      </c>
      <c r="F635" s="119">
        <v>550</v>
      </c>
      <c r="G635" s="85"/>
    </row>
    <row r="636" spans="3:7" x14ac:dyDescent="0.25">
      <c r="C636" s="119">
        <v>622</v>
      </c>
      <c r="D636" s="119">
        <v>1050</v>
      </c>
      <c r="E636" s="119" t="s">
        <v>131</v>
      </c>
      <c r="F636" s="119">
        <v>600</v>
      </c>
      <c r="G636" s="85"/>
    </row>
    <row r="637" spans="3:7" x14ac:dyDescent="0.25">
      <c r="C637" s="119">
        <v>623</v>
      </c>
      <c r="D637" s="119">
        <v>1050</v>
      </c>
      <c r="E637" s="119" t="s">
        <v>131</v>
      </c>
      <c r="F637" s="119">
        <v>650</v>
      </c>
      <c r="G637" s="85"/>
    </row>
    <row r="638" spans="3:7" x14ac:dyDescent="0.25">
      <c r="C638" s="119">
        <v>624</v>
      </c>
      <c r="D638" s="119">
        <v>1050</v>
      </c>
      <c r="E638" s="119" t="s">
        <v>131</v>
      </c>
      <c r="F638" s="119">
        <v>700</v>
      </c>
      <c r="G638" s="85"/>
    </row>
    <row r="639" spans="3:7" x14ac:dyDescent="0.25">
      <c r="C639" s="119">
        <v>625</v>
      </c>
      <c r="D639" s="119">
        <v>1050</v>
      </c>
      <c r="E639" s="119" t="s">
        <v>131</v>
      </c>
      <c r="F639" s="119">
        <v>750</v>
      </c>
      <c r="G639" s="85"/>
    </row>
    <row r="640" spans="3:7" x14ac:dyDescent="0.25">
      <c r="C640" s="119">
        <v>626</v>
      </c>
      <c r="D640" s="119">
        <v>1050</v>
      </c>
      <c r="E640" s="119" t="s">
        <v>131</v>
      </c>
      <c r="F640" s="119">
        <v>800</v>
      </c>
      <c r="G640" s="85"/>
    </row>
    <row r="641" spans="3:7" x14ac:dyDescent="0.25">
      <c r="C641" s="119">
        <v>627</v>
      </c>
      <c r="D641" s="119">
        <v>1050</v>
      </c>
      <c r="E641" s="119" t="s">
        <v>131</v>
      </c>
      <c r="F641" s="119">
        <v>850</v>
      </c>
      <c r="G641" s="85"/>
    </row>
    <row r="642" spans="3:7" x14ac:dyDescent="0.25">
      <c r="C642" s="119">
        <v>628</v>
      </c>
      <c r="D642" s="119">
        <v>1050</v>
      </c>
      <c r="E642" s="119" t="s">
        <v>131</v>
      </c>
      <c r="F642" s="119">
        <v>900</v>
      </c>
      <c r="G642" s="85"/>
    </row>
    <row r="643" spans="3:7" x14ac:dyDescent="0.25">
      <c r="C643" s="119">
        <v>629</v>
      </c>
      <c r="D643" s="119">
        <v>1050</v>
      </c>
      <c r="E643" s="119" t="s">
        <v>131</v>
      </c>
      <c r="F643" s="119">
        <v>950</v>
      </c>
      <c r="G643" s="85"/>
    </row>
    <row r="644" spans="3:7" x14ac:dyDescent="0.25">
      <c r="C644" s="119">
        <v>630</v>
      </c>
      <c r="D644" s="119">
        <v>1050</v>
      </c>
      <c r="E644" s="119" t="s">
        <v>131</v>
      </c>
      <c r="F644" s="119">
        <v>1000</v>
      </c>
      <c r="G644" s="85"/>
    </row>
    <row r="645" spans="3:7" x14ac:dyDescent="0.25">
      <c r="C645" s="119">
        <v>631</v>
      </c>
      <c r="D645" s="119">
        <v>1050</v>
      </c>
      <c r="E645" s="119" t="s">
        <v>131</v>
      </c>
      <c r="F645" s="119">
        <v>1050</v>
      </c>
      <c r="G645" s="85"/>
    </row>
    <row r="646" spans="3:7" x14ac:dyDescent="0.25">
      <c r="C646" s="119">
        <v>632</v>
      </c>
      <c r="D646" s="119">
        <v>1050</v>
      </c>
      <c r="E646" s="119" t="s">
        <v>131</v>
      </c>
      <c r="F646" s="119">
        <v>1100</v>
      </c>
      <c r="G646" s="85"/>
    </row>
    <row r="647" spans="3:7" x14ac:dyDescent="0.25">
      <c r="C647" s="119">
        <v>633</v>
      </c>
      <c r="D647" s="119">
        <v>1050</v>
      </c>
      <c r="E647" s="119" t="s">
        <v>131</v>
      </c>
      <c r="F647" s="119">
        <v>1150</v>
      </c>
      <c r="G647" s="85"/>
    </row>
    <row r="648" spans="3:7" x14ac:dyDescent="0.25">
      <c r="C648" s="119">
        <v>634</v>
      </c>
      <c r="D648" s="119">
        <v>1050</v>
      </c>
      <c r="E648" s="119" t="s">
        <v>131</v>
      </c>
      <c r="F648" s="119">
        <v>1200</v>
      </c>
      <c r="G648" s="85"/>
    </row>
    <row r="649" spans="3:7" x14ac:dyDescent="0.25">
      <c r="C649" s="119">
        <v>635</v>
      </c>
      <c r="D649" s="119">
        <v>1050</v>
      </c>
      <c r="E649" s="119" t="s">
        <v>131</v>
      </c>
      <c r="F649" s="119">
        <v>1250</v>
      </c>
      <c r="G649" s="85"/>
    </row>
    <row r="650" spans="3:7" x14ac:dyDescent="0.25">
      <c r="C650" s="119">
        <v>636</v>
      </c>
      <c r="D650" s="119">
        <v>1050</v>
      </c>
      <c r="E650" s="119" t="s">
        <v>131</v>
      </c>
      <c r="F650" s="119">
        <v>1300</v>
      </c>
      <c r="G650" s="85"/>
    </row>
    <row r="651" spans="3:7" x14ac:dyDescent="0.25">
      <c r="C651" s="119">
        <v>637</v>
      </c>
      <c r="D651" s="119">
        <v>1050</v>
      </c>
      <c r="E651" s="119" t="s">
        <v>131</v>
      </c>
      <c r="F651" s="119">
        <v>1350</v>
      </c>
      <c r="G651" s="85"/>
    </row>
    <row r="652" spans="3:7" x14ac:dyDescent="0.25">
      <c r="C652" s="119">
        <v>638</v>
      </c>
      <c r="D652" s="119">
        <v>1050</v>
      </c>
      <c r="E652" s="119" t="s">
        <v>131</v>
      </c>
      <c r="F652" s="119">
        <v>1400</v>
      </c>
      <c r="G652" s="85"/>
    </row>
    <row r="653" spans="3:7" x14ac:dyDescent="0.25">
      <c r="C653" s="119">
        <v>639</v>
      </c>
      <c r="D653" s="119">
        <v>1050</v>
      </c>
      <c r="E653" s="119" t="s">
        <v>131</v>
      </c>
      <c r="F653" s="119">
        <v>1450</v>
      </c>
      <c r="G653" s="85"/>
    </row>
    <row r="654" spans="3:7" x14ac:dyDescent="0.25">
      <c r="C654" s="119">
        <v>640</v>
      </c>
      <c r="D654" s="119">
        <v>1050</v>
      </c>
      <c r="E654" s="119" t="s">
        <v>131</v>
      </c>
      <c r="F654" s="119">
        <v>1500</v>
      </c>
      <c r="G654" s="85"/>
    </row>
    <row r="655" spans="3:7" x14ac:dyDescent="0.25">
      <c r="C655" s="119">
        <v>641</v>
      </c>
      <c r="D655" s="119">
        <v>1050</v>
      </c>
      <c r="E655" s="119" t="s">
        <v>131</v>
      </c>
      <c r="F655" s="119">
        <v>1550</v>
      </c>
      <c r="G655" s="85"/>
    </row>
    <row r="656" spans="3:7" x14ac:dyDescent="0.25">
      <c r="C656" s="119">
        <v>642</v>
      </c>
      <c r="D656" s="119">
        <v>1050</v>
      </c>
      <c r="E656" s="119" t="s">
        <v>131</v>
      </c>
      <c r="F656" s="119">
        <v>1600</v>
      </c>
      <c r="G656" s="85"/>
    </row>
    <row r="657" spans="3:7" x14ac:dyDescent="0.25">
      <c r="C657" s="119">
        <v>643</v>
      </c>
      <c r="D657" s="119">
        <v>1050</v>
      </c>
      <c r="E657" s="119" t="s">
        <v>131</v>
      </c>
      <c r="F657" s="119">
        <v>1650</v>
      </c>
      <c r="G657" s="85"/>
    </row>
    <row r="658" spans="3:7" x14ac:dyDescent="0.25">
      <c r="C658" s="119">
        <v>644</v>
      </c>
      <c r="D658" s="119">
        <v>1050</v>
      </c>
      <c r="E658" s="119" t="s">
        <v>131</v>
      </c>
      <c r="F658" s="119">
        <v>1700</v>
      </c>
      <c r="G658" s="85"/>
    </row>
    <row r="659" spans="3:7" x14ac:dyDescent="0.25">
      <c r="C659" s="119">
        <v>645</v>
      </c>
      <c r="D659" s="119">
        <v>1050</v>
      </c>
      <c r="E659" s="119" t="s">
        <v>131</v>
      </c>
      <c r="F659" s="119">
        <v>1750</v>
      </c>
      <c r="G659" s="85"/>
    </row>
    <row r="660" spans="3:7" x14ac:dyDescent="0.25">
      <c r="C660" s="119">
        <v>646</v>
      </c>
      <c r="D660" s="119">
        <v>1050</v>
      </c>
      <c r="E660" s="119" t="s">
        <v>131</v>
      </c>
      <c r="F660" s="119">
        <v>1800</v>
      </c>
      <c r="G660" s="85"/>
    </row>
    <row r="661" spans="3:7" x14ac:dyDescent="0.25">
      <c r="C661" s="119">
        <v>647</v>
      </c>
      <c r="D661" s="119">
        <v>1100</v>
      </c>
      <c r="E661" s="119" t="s">
        <v>131</v>
      </c>
      <c r="F661" s="119">
        <v>150</v>
      </c>
      <c r="G661" s="85"/>
    </row>
    <row r="662" spans="3:7" x14ac:dyDescent="0.25">
      <c r="C662" s="119">
        <v>648</v>
      </c>
      <c r="D662" s="119">
        <v>1100</v>
      </c>
      <c r="E662" s="119" t="s">
        <v>131</v>
      </c>
      <c r="F662" s="119">
        <v>200</v>
      </c>
      <c r="G662" s="85"/>
    </row>
    <row r="663" spans="3:7" x14ac:dyDescent="0.25">
      <c r="C663" s="119">
        <v>649</v>
      </c>
      <c r="D663" s="119">
        <v>1100</v>
      </c>
      <c r="E663" s="119" t="s">
        <v>131</v>
      </c>
      <c r="F663" s="119">
        <v>250</v>
      </c>
      <c r="G663" s="85"/>
    </row>
    <row r="664" spans="3:7" x14ac:dyDescent="0.25">
      <c r="C664" s="119">
        <v>650</v>
      </c>
      <c r="D664" s="119">
        <v>1100</v>
      </c>
      <c r="E664" s="119" t="s">
        <v>131</v>
      </c>
      <c r="F664" s="119">
        <v>300</v>
      </c>
      <c r="G664" s="85"/>
    </row>
    <row r="665" spans="3:7" x14ac:dyDescent="0.25">
      <c r="C665" s="119">
        <v>651</v>
      </c>
      <c r="D665" s="119">
        <v>1100</v>
      </c>
      <c r="E665" s="119" t="s">
        <v>131</v>
      </c>
      <c r="F665" s="119">
        <v>350</v>
      </c>
      <c r="G665" s="85"/>
    </row>
    <row r="666" spans="3:7" x14ac:dyDescent="0.25">
      <c r="C666" s="119">
        <v>652</v>
      </c>
      <c r="D666" s="119">
        <v>1100</v>
      </c>
      <c r="E666" s="119" t="s">
        <v>131</v>
      </c>
      <c r="F666" s="119">
        <v>400</v>
      </c>
      <c r="G666" s="85"/>
    </row>
    <row r="667" spans="3:7" x14ac:dyDescent="0.25">
      <c r="C667" s="119">
        <v>653</v>
      </c>
      <c r="D667" s="119">
        <v>1100</v>
      </c>
      <c r="E667" s="119" t="s">
        <v>131</v>
      </c>
      <c r="F667" s="119">
        <v>450</v>
      </c>
      <c r="G667" s="85"/>
    </row>
    <row r="668" spans="3:7" x14ac:dyDescent="0.25">
      <c r="C668" s="119">
        <v>654</v>
      </c>
      <c r="D668" s="119">
        <v>1100</v>
      </c>
      <c r="E668" s="119" t="s">
        <v>131</v>
      </c>
      <c r="F668" s="119">
        <v>500</v>
      </c>
      <c r="G668" s="85"/>
    </row>
    <row r="669" spans="3:7" x14ac:dyDescent="0.25">
      <c r="C669" s="119">
        <v>655</v>
      </c>
      <c r="D669" s="119">
        <v>1100</v>
      </c>
      <c r="E669" s="119" t="s">
        <v>131</v>
      </c>
      <c r="F669" s="119">
        <v>550</v>
      </c>
      <c r="G669" s="85"/>
    </row>
    <row r="670" spans="3:7" x14ac:dyDescent="0.25">
      <c r="C670" s="119">
        <v>656</v>
      </c>
      <c r="D670" s="119">
        <v>1100</v>
      </c>
      <c r="E670" s="119" t="s">
        <v>131</v>
      </c>
      <c r="F670" s="119">
        <v>600</v>
      </c>
      <c r="G670" s="85"/>
    </row>
    <row r="671" spans="3:7" x14ac:dyDescent="0.25">
      <c r="C671" s="119">
        <v>657</v>
      </c>
      <c r="D671" s="119">
        <v>1100</v>
      </c>
      <c r="E671" s="119" t="s">
        <v>131</v>
      </c>
      <c r="F671" s="119">
        <v>650</v>
      </c>
      <c r="G671" s="85"/>
    </row>
    <row r="672" spans="3:7" x14ac:dyDescent="0.25">
      <c r="C672" s="119">
        <v>658</v>
      </c>
      <c r="D672" s="119">
        <v>1100</v>
      </c>
      <c r="E672" s="119" t="s">
        <v>131</v>
      </c>
      <c r="F672" s="119">
        <v>700</v>
      </c>
      <c r="G672" s="85"/>
    </row>
    <row r="673" spans="3:7" x14ac:dyDescent="0.25">
      <c r="C673" s="119">
        <v>659</v>
      </c>
      <c r="D673" s="119">
        <v>1100</v>
      </c>
      <c r="E673" s="119" t="s">
        <v>131</v>
      </c>
      <c r="F673" s="119">
        <v>750</v>
      </c>
      <c r="G673" s="85"/>
    </row>
    <row r="674" spans="3:7" x14ac:dyDescent="0.25">
      <c r="C674" s="119">
        <v>660</v>
      </c>
      <c r="D674" s="119">
        <v>1100</v>
      </c>
      <c r="E674" s="119" t="s">
        <v>131</v>
      </c>
      <c r="F674" s="119">
        <v>800</v>
      </c>
      <c r="G674" s="85"/>
    </row>
    <row r="675" spans="3:7" x14ac:dyDescent="0.25">
      <c r="C675" s="119">
        <v>661</v>
      </c>
      <c r="D675" s="119">
        <v>1100</v>
      </c>
      <c r="E675" s="119" t="s">
        <v>131</v>
      </c>
      <c r="F675" s="119">
        <v>850</v>
      </c>
      <c r="G675" s="85"/>
    </row>
    <row r="676" spans="3:7" x14ac:dyDescent="0.25">
      <c r="C676" s="119">
        <v>662</v>
      </c>
      <c r="D676" s="119">
        <v>1100</v>
      </c>
      <c r="E676" s="119" t="s">
        <v>131</v>
      </c>
      <c r="F676" s="119">
        <v>900</v>
      </c>
      <c r="G676" s="85"/>
    </row>
    <row r="677" spans="3:7" x14ac:dyDescent="0.25">
      <c r="C677" s="119">
        <v>663</v>
      </c>
      <c r="D677" s="119">
        <v>1100</v>
      </c>
      <c r="E677" s="119" t="s">
        <v>131</v>
      </c>
      <c r="F677" s="119">
        <v>950</v>
      </c>
      <c r="G677" s="85"/>
    </row>
    <row r="678" spans="3:7" x14ac:dyDescent="0.25">
      <c r="C678" s="119">
        <v>664</v>
      </c>
      <c r="D678" s="119">
        <v>1100</v>
      </c>
      <c r="E678" s="119" t="s">
        <v>131</v>
      </c>
      <c r="F678" s="119">
        <v>1000</v>
      </c>
      <c r="G678" s="85"/>
    </row>
    <row r="679" spans="3:7" x14ac:dyDescent="0.25">
      <c r="C679" s="119">
        <v>665</v>
      </c>
      <c r="D679" s="119">
        <v>1100</v>
      </c>
      <c r="E679" s="119" t="s">
        <v>131</v>
      </c>
      <c r="F679" s="119">
        <v>1050</v>
      </c>
      <c r="G679" s="85"/>
    </row>
    <row r="680" spans="3:7" x14ac:dyDescent="0.25">
      <c r="C680" s="119">
        <v>666</v>
      </c>
      <c r="D680" s="119">
        <v>1100</v>
      </c>
      <c r="E680" s="119" t="s">
        <v>131</v>
      </c>
      <c r="F680" s="119">
        <v>1100</v>
      </c>
      <c r="G680" s="85"/>
    </row>
    <row r="681" spans="3:7" x14ac:dyDescent="0.25">
      <c r="C681" s="119">
        <v>667</v>
      </c>
      <c r="D681" s="119">
        <v>1100</v>
      </c>
      <c r="E681" s="119" t="s">
        <v>131</v>
      </c>
      <c r="F681" s="119">
        <v>1150</v>
      </c>
      <c r="G681" s="85"/>
    </row>
    <row r="682" spans="3:7" x14ac:dyDescent="0.25">
      <c r="C682" s="119">
        <v>668</v>
      </c>
      <c r="D682" s="119">
        <v>1100</v>
      </c>
      <c r="E682" s="119" t="s">
        <v>131</v>
      </c>
      <c r="F682" s="119">
        <v>1200</v>
      </c>
      <c r="G682" s="85"/>
    </row>
    <row r="683" spans="3:7" x14ac:dyDescent="0.25">
      <c r="C683" s="119">
        <v>669</v>
      </c>
      <c r="D683" s="119">
        <v>1100</v>
      </c>
      <c r="E683" s="119" t="s">
        <v>131</v>
      </c>
      <c r="F683" s="119">
        <v>1250</v>
      </c>
      <c r="G683" s="85"/>
    </row>
    <row r="684" spans="3:7" x14ac:dyDescent="0.25">
      <c r="C684" s="119">
        <v>670</v>
      </c>
      <c r="D684" s="119">
        <v>1100</v>
      </c>
      <c r="E684" s="119" t="s">
        <v>131</v>
      </c>
      <c r="F684" s="119">
        <v>1300</v>
      </c>
      <c r="G684" s="85"/>
    </row>
    <row r="685" spans="3:7" x14ac:dyDescent="0.25">
      <c r="C685" s="119">
        <v>671</v>
      </c>
      <c r="D685" s="119">
        <v>1100</v>
      </c>
      <c r="E685" s="119" t="s">
        <v>131</v>
      </c>
      <c r="F685" s="119">
        <v>1350</v>
      </c>
      <c r="G685" s="85"/>
    </row>
    <row r="686" spans="3:7" x14ac:dyDescent="0.25">
      <c r="C686" s="119">
        <v>672</v>
      </c>
      <c r="D686" s="119">
        <v>1100</v>
      </c>
      <c r="E686" s="119" t="s">
        <v>131</v>
      </c>
      <c r="F686" s="119">
        <v>1400</v>
      </c>
      <c r="G686" s="85"/>
    </row>
    <row r="687" spans="3:7" x14ac:dyDescent="0.25">
      <c r="C687" s="119">
        <v>673</v>
      </c>
      <c r="D687" s="119">
        <v>1100</v>
      </c>
      <c r="E687" s="119" t="s">
        <v>131</v>
      </c>
      <c r="F687" s="119">
        <v>1450</v>
      </c>
      <c r="G687" s="85"/>
    </row>
    <row r="688" spans="3:7" x14ac:dyDescent="0.25">
      <c r="C688" s="119">
        <v>674</v>
      </c>
      <c r="D688" s="119">
        <v>1100</v>
      </c>
      <c r="E688" s="119" t="s">
        <v>131</v>
      </c>
      <c r="F688" s="119">
        <v>1500</v>
      </c>
      <c r="G688" s="85"/>
    </row>
    <row r="689" spans="3:7" x14ac:dyDescent="0.25">
      <c r="C689" s="119">
        <v>675</v>
      </c>
      <c r="D689" s="119">
        <v>1100</v>
      </c>
      <c r="E689" s="119" t="s">
        <v>131</v>
      </c>
      <c r="F689" s="119">
        <v>1550</v>
      </c>
      <c r="G689" s="85"/>
    </row>
    <row r="690" spans="3:7" x14ac:dyDescent="0.25">
      <c r="C690" s="119">
        <v>676</v>
      </c>
      <c r="D690" s="119">
        <v>1100</v>
      </c>
      <c r="E690" s="119" t="s">
        <v>131</v>
      </c>
      <c r="F690" s="119">
        <v>1600</v>
      </c>
      <c r="G690" s="85"/>
    </row>
    <row r="691" spans="3:7" x14ac:dyDescent="0.25">
      <c r="C691" s="119">
        <v>677</v>
      </c>
      <c r="D691" s="119">
        <v>1100</v>
      </c>
      <c r="E691" s="119" t="s">
        <v>131</v>
      </c>
      <c r="F691" s="119">
        <v>1650</v>
      </c>
      <c r="G691" s="85"/>
    </row>
    <row r="692" spans="3:7" x14ac:dyDescent="0.25">
      <c r="C692" s="119">
        <v>678</v>
      </c>
      <c r="D692" s="119">
        <v>1100</v>
      </c>
      <c r="E692" s="119" t="s">
        <v>131</v>
      </c>
      <c r="F692" s="119">
        <v>1700</v>
      </c>
      <c r="G692" s="85"/>
    </row>
    <row r="693" spans="3:7" x14ac:dyDescent="0.25">
      <c r="C693" s="119">
        <v>679</v>
      </c>
      <c r="D693" s="119">
        <v>1100</v>
      </c>
      <c r="E693" s="119" t="s">
        <v>131</v>
      </c>
      <c r="F693" s="119">
        <v>1750</v>
      </c>
      <c r="G693" s="85"/>
    </row>
    <row r="694" spans="3:7" x14ac:dyDescent="0.25">
      <c r="C694" s="119">
        <v>680</v>
      </c>
      <c r="D694" s="119">
        <v>1100</v>
      </c>
      <c r="E694" s="119" t="s">
        <v>131</v>
      </c>
      <c r="F694" s="119">
        <v>1800</v>
      </c>
      <c r="G694" s="85"/>
    </row>
    <row r="695" spans="3:7" x14ac:dyDescent="0.25">
      <c r="C695" s="119">
        <v>681</v>
      </c>
      <c r="D695" s="119">
        <v>1110</v>
      </c>
      <c r="E695" s="119" t="s">
        <v>131</v>
      </c>
      <c r="F695" s="119">
        <v>1710</v>
      </c>
      <c r="G695" s="85"/>
    </row>
    <row r="696" spans="3:7" x14ac:dyDescent="0.25">
      <c r="C696" s="119">
        <v>682</v>
      </c>
      <c r="D696" s="119">
        <v>1150</v>
      </c>
      <c r="E696" s="119" t="s">
        <v>131</v>
      </c>
      <c r="F696" s="119">
        <v>150</v>
      </c>
      <c r="G696" s="85"/>
    </row>
    <row r="697" spans="3:7" x14ac:dyDescent="0.25">
      <c r="C697" s="119">
        <v>683</v>
      </c>
      <c r="D697" s="119">
        <v>1150</v>
      </c>
      <c r="E697" s="119" t="s">
        <v>131</v>
      </c>
      <c r="F697" s="119">
        <v>200</v>
      </c>
      <c r="G697" s="85"/>
    </row>
    <row r="698" spans="3:7" x14ac:dyDescent="0.25">
      <c r="C698" s="119">
        <v>684</v>
      </c>
      <c r="D698" s="119">
        <v>1150</v>
      </c>
      <c r="E698" s="119" t="s">
        <v>131</v>
      </c>
      <c r="F698" s="119">
        <v>250</v>
      </c>
      <c r="G698" s="85"/>
    </row>
    <row r="699" spans="3:7" x14ac:dyDescent="0.25">
      <c r="C699" s="119">
        <v>685</v>
      </c>
      <c r="D699" s="119">
        <v>1150</v>
      </c>
      <c r="E699" s="119" t="s">
        <v>131</v>
      </c>
      <c r="F699" s="119">
        <v>300</v>
      </c>
      <c r="G699" s="85"/>
    </row>
    <row r="700" spans="3:7" x14ac:dyDescent="0.25">
      <c r="C700" s="119">
        <v>686</v>
      </c>
      <c r="D700" s="119">
        <v>1150</v>
      </c>
      <c r="E700" s="119" t="s">
        <v>131</v>
      </c>
      <c r="F700" s="119">
        <v>350</v>
      </c>
      <c r="G700" s="85"/>
    </row>
    <row r="701" spans="3:7" x14ac:dyDescent="0.25">
      <c r="C701" s="119">
        <v>687</v>
      </c>
      <c r="D701" s="119">
        <v>1150</v>
      </c>
      <c r="E701" s="119" t="s">
        <v>131</v>
      </c>
      <c r="F701" s="119">
        <v>400</v>
      </c>
      <c r="G701" s="85"/>
    </row>
    <row r="702" spans="3:7" x14ac:dyDescent="0.25">
      <c r="C702" s="119">
        <v>688</v>
      </c>
      <c r="D702" s="119">
        <v>1150</v>
      </c>
      <c r="E702" s="119" t="s">
        <v>131</v>
      </c>
      <c r="F702" s="119">
        <v>450</v>
      </c>
      <c r="G702" s="85"/>
    </row>
    <row r="703" spans="3:7" x14ac:dyDescent="0.25">
      <c r="C703" s="119">
        <v>689</v>
      </c>
      <c r="D703" s="119">
        <v>1150</v>
      </c>
      <c r="E703" s="119" t="s">
        <v>131</v>
      </c>
      <c r="F703" s="119">
        <v>500</v>
      </c>
      <c r="G703" s="85"/>
    </row>
    <row r="704" spans="3:7" x14ac:dyDescent="0.25">
      <c r="C704" s="119">
        <v>690</v>
      </c>
      <c r="D704" s="119">
        <v>1150</v>
      </c>
      <c r="E704" s="119" t="s">
        <v>131</v>
      </c>
      <c r="F704" s="119">
        <v>550</v>
      </c>
      <c r="G704" s="85"/>
    </row>
    <row r="705" spans="3:7" x14ac:dyDescent="0.25">
      <c r="C705" s="119">
        <v>691</v>
      </c>
      <c r="D705" s="119">
        <v>1150</v>
      </c>
      <c r="E705" s="119" t="s">
        <v>131</v>
      </c>
      <c r="F705" s="119">
        <v>600</v>
      </c>
      <c r="G705" s="85"/>
    </row>
    <row r="706" spans="3:7" x14ac:dyDescent="0.25">
      <c r="C706" s="119">
        <v>692</v>
      </c>
      <c r="D706" s="119">
        <v>1150</v>
      </c>
      <c r="E706" s="119" t="s">
        <v>131</v>
      </c>
      <c r="F706" s="119">
        <v>650</v>
      </c>
      <c r="G706" s="85"/>
    </row>
    <row r="707" spans="3:7" x14ac:dyDescent="0.25">
      <c r="C707" s="119">
        <v>693</v>
      </c>
      <c r="D707" s="119">
        <v>1150</v>
      </c>
      <c r="E707" s="119" t="s">
        <v>131</v>
      </c>
      <c r="F707" s="119">
        <v>700</v>
      </c>
      <c r="G707" s="85"/>
    </row>
    <row r="708" spans="3:7" x14ac:dyDescent="0.25">
      <c r="C708" s="119">
        <v>694</v>
      </c>
      <c r="D708" s="119">
        <v>1150</v>
      </c>
      <c r="E708" s="119" t="s">
        <v>131</v>
      </c>
      <c r="F708" s="119">
        <v>750</v>
      </c>
      <c r="G708" s="85"/>
    </row>
    <row r="709" spans="3:7" x14ac:dyDescent="0.25">
      <c r="C709" s="119">
        <v>695</v>
      </c>
      <c r="D709" s="119">
        <v>1150</v>
      </c>
      <c r="E709" s="119" t="s">
        <v>131</v>
      </c>
      <c r="F709" s="119">
        <v>800</v>
      </c>
      <c r="G709" s="85"/>
    </row>
    <row r="710" spans="3:7" x14ac:dyDescent="0.25">
      <c r="C710" s="119">
        <v>696</v>
      </c>
      <c r="D710" s="119">
        <v>1150</v>
      </c>
      <c r="E710" s="119" t="s">
        <v>131</v>
      </c>
      <c r="F710" s="119">
        <v>850</v>
      </c>
      <c r="G710" s="85"/>
    </row>
    <row r="711" spans="3:7" x14ac:dyDescent="0.25">
      <c r="C711" s="119">
        <v>697</v>
      </c>
      <c r="D711" s="119">
        <v>1150</v>
      </c>
      <c r="E711" s="119" t="s">
        <v>131</v>
      </c>
      <c r="F711" s="119">
        <v>900</v>
      </c>
      <c r="G711" s="85"/>
    </row>
    <row r="712" spans="3:7" x14ac:dyDescent="0.25">
      <c r="C712" s="119">
        <v>698</v>
      </c>
      <c r="D712" s="119">
        <v>1150</v>
      </c>
      <c r="E712" s="119" t="s">
        <v>131</v>
      </c>
      <c r="F712" s="119">
        <v>950</v>
      </c>
      <c r="G712" s="85"/>
    </row>
    <row r="713" spans="3:7" x14ac:dyDescent="0.25">
      <c r="C713" s="119">
        <v>699</v>
      </c>
      <c r="D713" s="119">
        <v>1150</v>
      </c>
      <c r="E713" s="119" t="s">
        <v>131</v>
      </c>
      <c r="F713" s="119">
        <v>1000</v>
      </c>
      <c r="G713" s="85"/>
    </row>
    <row r="714" spans="3:7" x14ac:dyDescent="0.25">
      <c r="C714" s="119">
        <v>700</v>
      </c>
      <c r="D714" s="119">
        <v>1150</v>
      </c>
      <c r="E714" s="119" t="s">
        <v>131</v>
      </c>
      <c r="F714" s="119">
        <v>1050</v>
      </c>
      <c r="G714" s="85"/>
    </row>
    <row r="715" spans="3:7" x14ac:dyDescent="0.25">
      <c r="C715" s="119">
        <v>701</v>
      </c>
      <c r="D715" s="119">
        <v>1150</v>
      </c>
      <c r="E715" s="119" t="s">
        <v>131</v>
      </c>
      <c r="F715" s="119">
        <v>1100</v>
      </c>
      <c r="G715" s="85"/>
    </row>
    <row r="716" spans="3:7" x14ac:dyDescent="0.25">
      <c r="C716" s="119">
        <v>702</v>
      </c>
      <c r="D716" s="119">
        <v>1150</v>
      </c>
      <c r="E716" s="119" t="s">
        <v>131</v>
      </c>
      <c r="F716" s="119">
        <v>1150</v>
      </c>
      <c r="G716" s="85"/>
    </row>
    <row r="717" spans="3:7" x14ac:dyDescent="0.25">
      <c r="C717" s="119">
        <v>703</v>
      </c>
      <c r="D717" s="119">
        <v>1150</v>
      </c>
      <c r="E717" s="119" t="s">
        <v>131</v>
      </c>
      <c r="F717" s="119">
        <v>1200</v>
      </c>
      <c r="G717" s="85"/>
    </row>
    <row r="718" spans="3:7" x14ac:dyDescent="0.25">
      <c r="C718" s="119">
        <v>704</v>
      </c>
      <c r="D718" s="119">
        <v>1150</v>
      </c>
      <c r="E718" s="119" t="s">
        <v>131</v>
      </c>
      <c r="F718" s="119">
        <v>1250</v>
      </c>
      <c r="G718" s="85"/>
    </row>
    <row r="719" spans="3:7" x14ac:dyDescent="0.25">
      <c r="C719" s="119">
        <v>705</v>
      </c>
      <c r="D719" s="119">
        <v>1150</v>
      </c>
      <c r="E719" s="119" t="s">
        <v>131</v>
      </c>
      <c r="F719" s="119">
        <v>1300</v>
      </c>
      <c r="G719" s="85"/>
    </row>
    <row r="720" spans="3:7" x14ac:dyDescent="0.25">
      <c r="C720" s="119">
        <v>706</v>
      </c>
      <c r="D720" s="119">
        <v>1150</v>
      </c>
      <c r="E720" s="119" t="s">
        <v>131</v>
      </c>
      <c r="F720" s="119">
        <v>1350</v>
      </c>
      <c r="G720" s="85"/>
    </row>
    <row r="721" spans="3:7" x14ac:dyDescent="0.25">
      <c r="C721" s="119">
        <v>707</v>
      </c>
      <c r="D721" s="119">
        <v>1150</v>
      </c>
      <c r="E721" s="119" t="s">
        <v>131</v>
      </c>
      <c r="F721" s="119">
        <v>1400</v>
      </c>
      <c r="G721" s="85"/>
    </row>
    <row r="722" spans="3:7" x14ac:dyDescent="0.25">
      <c r="C722" s="119">
        <v>708</v>
      </c>
      <c r="D722" s="119">
        <v>1150</v>
      </c>
      <c r="E722" s="119" t="s">
        <v>131</v>
      </c>
      <c r="F722" s="119">
        <v>1450</v>
      </c>
      <c r="G722" s="85"/>
    </row>
    <row r="723" spans="3:7" x14ac:dyDescent="0.25">
      <c r="C723" s="119">
        <v>709</v>
      </c>
      <c r="D723" s="119">
        <v>1150</v>
      </c>
      <c r="E723" s="119" t="s">
        <v>131</v>
      </c>
      <c r="F723" s="119">
        <v>1500</v>
      </c>
      <c r="G723" s="85"/>
    </row>
    <row r="724" spans="3:7" x14ac:dyDescent="0.25">
      <c r="C724" s="119">
        <v>710</v>
      </c>
      <c r="D724" s="119">
        <v>1150</v>
      </c>
      <c r="E724" s="119" t="s">
        <v>131</v>
      </c>
      <c r="F724" s="119">
        <v>1550</v>
      </c>
      <c r="G724" s="85"/>
    </row>
    <row r="725" spans="3:7" x14ac:dyDescent="0.25">
      <c r="C725" s="119">
        <v>711</v>
      </c>
      <c r="D725" s="119">
        <v>1150</v>
      </c>
      <c r="E725" s="119" t="s">
        <v>131</v>
      </c>
      <c r="F725" s="119">
        <v>1600</v>
      </c>
      <c r="G725" s="85"/>
    </row>
    <row r="726" spans="3:7" x14ac:dyDescent="0.25">
      <c r="C726" s="119">
        <v>712</v>
      </c>
      <c r="D726" s="119">
        <v>1150</v>
      </c>
      <c r="E726" s="119" t="s">
        <v>131</v>
      </c>
      <c r="F726" s="119">
        <v>1650</v>
      </c>
      <c r="G726" s="85"/>
    </row>
    <row r="727" spans="3:7" x14ac:dyDescent="0.25">
      <c r="C727" s="119">
        <v>713</v>
      </c>
      <c r="D727" s="119">
        <v>1150</v>
      </c>
      <c r="E727" s="119" t="s">
        <v>131</v>
      </c>
      <c r="F727" s="119">
        <v>1700</v>
      </c>
      <c r="G727" s="85"/>
    </row>
    <row r="728" spans="3:7" x14ac:dyDescent="0.25">
      <c r="C728" s="119">
        <v>714</v>
      </c>
      <c r="D728" s="119">
        <v>1150</v>
      </c>
      <c r="E728" s="119" t="s">
        <v>131</v>
      </c>
      <c r="F728" s="119">
        <v>1750</v>
      </c>
      <c r="G728" s="85"/>
    </row>
    <row r="729" spans="3:7" x14ac:dyDescent="0.25">
      <c r="C729" s="119">
        <v>715</v>
      </c>
      <c r="D729" s="119">
        <v>1150</v>
      </c>
      <c r="E729" s="119" t="s">
        <v>131</v>
      </c>
      <c r="F729" s="119">
        <v>1800</v>
      </c>
      <c r="G729" s="85"/>
    </row>
    <row r="730" spans="3:7" x14ac:dyDescent="0.25">
      <c r="C730" s="119">
        <v>716</v>
      </c>
      <c r="D730" s="119">
        <v>1200</v>
      </c>
      <c r="E730" s="119" t="s">
        <v>131</v>
      </c>
      <c r="F730" s="119">
        <v>150</v>
      </c>
      <c r="G730" s="85"/>
    </row>
    <row r="731" spans="3:7" x14ac:dyDescent="0.25">
      <c r="C731" s="119">
        <v>717</v>
      </c>
      <c r="D731" s="119">
        <v>1200</v>
      </c>
      <c r="E731" s="119" t="s">
        <v>131</v>
      </c>
      <c r="F731" s="119">
        <v>200</v>
      </c>
      <c r="G731" s="85"/>
    </row>
    <row r="732" spans="3:7" x14ac:dyDescent="0.25">
      <c r="C732" s="119">
        <v>718</v>
      </c>
      <c r="D732" s="119">
        <v>1200</v>
      </c>
      <c r="E732" s="119" t="s">
        <v>131</v>
      </c>
      <c r="F732" s="119">
        <v>250</v>
      </c>
      <c r="G732" s="85"/>
    </row>
    <row r="733" spans="3:7" x14ac:dyDescent="0.25">
      <c r="C733" s="119">
        <v>719</v>
      </c>
      <c r="D733" s="119">
        <v>1200</v>
      </c>
      <c r="E733" s="119" t="s">
        <v>131</v>
      </c>
      <c r="F733" s="119">
        <v>300</v>
      </c>
      <c r="G733" s="85"/>
    </row>
    <row r="734" spans="3:7" x14ac:dyDescent="0.25">
      <c r="C734" s="119">
        <v>720</v>
      </c>
      <c r="D734" s="119">
        <v>1200</v>
      </c>
      <c r="E734" s="119" t="s">
        <v>131</v>
      </c>
      <c r="F734" s="119">
        <v>350</v>
      </c>
      <c r="G734" s="85"/>
    </row>
    <row r="735" spans="3:7" x14ac:dyDescent="0.25">
      <c r="C735" s="119">
        <v>721</v>
      </c>
      <c r="D735" s="119">
        <v>1200</v>
      </c>
      <c r="E735" s="119" t="s">
        <v>131</v>
      </c>
      <c r="F735" s="119">
        <v>400</v>
      </c>
      <c r="G735" s="85"/>
    </row>
    <row r="736" spans="3:7" x14ac:dyDescent="0.25">
      <c r="C736" s="119">
        <v>722</v>
      </c>
      <c r="D736" s="119">
        <v>1200</v>
      </c>
      <c r="E736" s="119" t="s">
        <v>131</v>
      </c>
      <c r="F736" s="119">
        <v>450</v>
      </c>
      <c r="G736" s="85"/>
    </row>
    <row r="737" spans="3:7" x14ac:dyDescent="0.25">
      <c r="C737" s="119">
        <v>723</v>
      </c>
      <c r="D737" s="119">
        <v>1200</v>
      </c>
      <c r="E737" s="119" t="s">
        <v>131</v>
      </c>
      <c r="F737" s="119">
        <v>500</v>
      </c>
      <c r="G737" s="85"/>
    </row>
    <row r="738" spans="3:7" x14ac:dyDescent="0.25">
      <c r="C738" s="119">
        <v>724</v>
      </c>
      <c r="D738" s="119">
        <v>1200</v>
      </c>
      <c r="E738" s="119" t="s">
        <v>131</v>
      </c>
      <c r="F738" s="119">
        <v>550</v>
      </c>
      <c r="G738" s="85"/>
    </row>
    <row r="739" spans="3:7" x14ac:dyDescent="0.25">
      <c r="C739" s="119">
        <v>725</v>
      </c>
      <c r="D739" s="119">
        <v>1200</v>
      </c>
      <c r="E739" s="119" t="s">
        <v>131</v>
      </c>
      <c r="F739" s="119">
        <v>600</v>
      </c>
      <c r="G739" s="85"/>
    </row>
    <row r="740" spans="3:7" x14ac:dyDescent="0.25">
      <c r="C740" s="119">
        <v>726</v>
      </c>
      <c r="D740" s="119">
        <v>1200</v>
      </c>
      <c r="E740" s="119" t="s">
        <v>131</v>
      </c>
      <c r="F740" s="119">
        <v>650</v>
      </c>
      <c r="G740" s="85"/>
    </row>
    <row r="741" spans="3:7" x14ac:dyDescent="0.25">
      <c r="C741" s="119">
        <v>727</v>
      </c>
      <c r="D741" s="119">
        <v>1200</v>
      </c>
      <c r="E741" s="119" t="s">
        <v>131</v>
      </c>
      <c r="F741" s="119">
        <v>700</v>
      </c>
      <c r="G741" s="85"/>
    </row>
    <row r="742" spans="3:7" x14ac:dyDescent="0.25">
      <c r="C742" s="119">
        <v>728</v>
      </c>
      <c r="D742" s="119">
        <v>1200</v>
      </c>
      <c r="E742" s="119" t="s">
        <v>131</v>
      </c>
      <c r="F742" s="119">
        <v>750</v>
      </c>
      <c r="G742" s="85"/>
    </row>
    <row r="743" spans="3:7" x14ac:dyDescent="0.25">
      <c r="C743" s="119">
        <v>729</v>
      </c>
      <c r="D743" s="119">
        <v>1200</v>
      </c>
      <c r="E743" s="119" t="s">
        <v>131</v>
      </c>
      <c r="F743" s="119">
        <v>800</v>
      </c>
      <c r="G743" s="85"/>
    </row>
    <row r="744" spans="3:7" x14ac:dyDescent="0.25">
      <c r="C744" s="119">
        <v>730</v>
      </c>
      <c r="D744" s="119">
        <v>1200</v>
      </c>
      <c r="E744" s="119" t="s">
        <v>131</v>
      </c>
      <c r="F744" s="119">
        <v>850</v>
      </c>
      <c r="G744" s="85"/>
    </row>
    <row r="745" spans="3:7" x14ac:dyDescent="0.25">
      <c r="C745" s="119">
        <v>731</v>
      </c>
      <c r="D745" s="119">
        <v>1200</v>
      </c>
      <c r="E745" s="119" t="s">
        <v>131</v>
      </c>
      <c r="F745" s="119">
        <v>900</v>
      </c>
      <c r="G745" s="85"/>
    </row>
    <row r="746" spans="3:7" x14ac:dyDescent="0.25">
      <c r="C746" s="119">
        <v>732</v>
      </c>
      <c r="D746" s="119">
        <v>1200</v>
      </c>
      <c r="E746" s="119" t="s">
        <v>131</v>
      </c>
      <c r="F746" s="119">
        <v>950</v>
      </c>
      <c r="G746" s="85"/>
    </row>
    <row r="747" spans="3:7" x14ac:dyDescent="0.25">
      <c r="C747" s="119">
        <v>733</v>
      </c>
      <c r="D747" s="119">
        <v>1200</v>
      </c>
      <c r="E747" s="119" t="s">
        <v>131</v>
      </c>
      <c r="F747" s="119">
        <v>1000</v>
      </c>
      <c r="G747" s="85"/>
    </row>
    <row r="748" spans="3:7" x14ac:dyDescent="0.25">
      <c r="C748" s="119">
        <v>734</v>
      </c>
      <c r="D748" s="119">
        <v>1200</v>
      </c>
      <c r="E748" s="119" t="s">
        <v>131</v>
      </c>
      <c r="F748" s="119">
        <v>1050</v>
      </c>
      <c r="G748" s="85"/>
    </row>
    <row r="749" spans="3:7" x14ac:dyDescent="0.25">
      <c r="C749" s="119">
        <v>735</v>
      </c>
      <c r="D749" s="119">
        <v>1200</v>
      </c>
      <c r="E749" s="119" t="s">
        <v>131</v>
      </c>
      <c r="F749" s="119">
        <v>1100</v>
      </c>
      <c r="G749" s="85"/>
    </row>
    <row r="750" spans="3:7" x14ac:dyDescent="0.25">
      <c r="C750" s="119">
        <v>736</v>
      </c>
      <c r="D750" s="119">
        <v>1200</v>
      </c>
      <c r="E750" s="119" t="s">
        <v>131</v>
      </c>
      <c r="F750" s="119">
        <v>1150</v>
      </c>
      <c r="G750" s="85"/>
    </row>
    <row r="751" spans="3:7" x14ac:dyDescent="0.25">
      <c r="C751" s="119">
        <v>737</v>
      </c>
      <c r="D751" s="119">
        <v>1200</v>
      </c>
      <c r="E751" s="119" t="s">
        <v>131</v>
      </c>
      <c r="F751" s="119">
        <v>1200</v>
      </c>
      <c r="G751" s="85"/>
    </row>
    <row r="752" spans="3:7" x14ac:dyDescent="0.25">
      <c r="C752" s="119">
        <v>738</v>
      </c>
      <c r="D752" s="119">
        <v>1200</v>
      </c>
      <c r="E752" s="119" t="s">
        <v>131</v>
      </c>
      <c r="F752" s="119">
        <v>1250</v>
      </c>
      <c r="G752" s="85"/>
    </row>
    <row r="753" spans="3:7" x14ac:dyDescent="0.25">
      <c r="C753" s="119">
        <v>739</v>
      </c>
      <c r="D753" s="119">
        <v>1200</v>
      </c>
      <c r="E753" s="119" t="s">
        <v>131</v>
      </c>
      <c r="F753" s="119">
        <v>1300</v>
      </c>
      <c r="G753" s="85"/>
    </row>
    <row r="754" spans="3:7" x14ac:dyDescent="0.25">
      <c r="C754" s="119">
        <v>740</v>
      </c>
      <c r="D754" s="119">
        <v>1200</v>
      </c>
      <c r="E754" s="119" t="s">
        <v>131</v>
      </c>
      <c r="F754" s="119">
        <v>1350</v>
      </c>
      <c r="G754" s="85"/>
    </row>
    <row r="755" spans="3:7" x14ac:dyDescent="0.25">
      <c r="C755" s="119">
        <v>741</v>
      </c>
      <c r="D755" s="119">
        <v>1200</v>
      </c>
      <c r="E755" s="119" t="s">
        <v>131</v>
      </c>
      <c r="F755" s="119">
        <v>1400</v>
      </c>
      <c r="G755" s="85"/>
    </row>
    <row r="756" spans="3:7" x14ac:dyDescent="0.25">
      <c r="C756" s="119">
        <v>742</v>
      </c>
      <c r="D756" s="119">
        <v>1200</v>
      </c>
      <c r="E756" s="119" t="s">
        <v>131</v>
      </c>
      <c r="F756" s="119">
        <v>1450</v>
      </c>
      <c r="G756" s="85"/>
    </row>
    <row r="757" spans="3:7" x14ac:dyDescent="0.25">
      <c r="C757" s="119">
        <v>743</v>
      </c>
      <c r="D757" s="119">
        <v>1200</v>
      </c>
      <c r="E757" s="119" t="s">
        <v>131</v>
      </c>
      <c r="F757" s="119">
        <v>1500</v>
      </c>
      <c r="G757" s="85"/>
    </row>
    <row r="758" spans="3:7" x14ac:dyDescent="0.25">
      <c r="C758" s="119">
        <v>744</v>
      </c>
      <c r="D758" s="119">
        <v>1200</v>
      </c>
      <c r="E758" s="119" t="s">
        <v>131</v>
      </c>
      <c r="F758" s="119">
        <v>1550</v>
      </c>
      <c r="G758" s="85"/>
    </row>
    <row r="759" spans="3:7" x14ac:dyDescent="0.25">
      <c r="C759" s="119">
        <v>745</v>
      </c>
      <c r="D759" s="119">
        <v>1200</v>
      </c>
      <c r="E759" s="119" t="s">
        <v>131</v>
      </c>
      <c r="F759" s="119">
        <v>1600</v>
      </c>
      <c r="G759" s="85"/>
    </row>
    <row r="760" spans="3:7" x14ac:dyDescent="0.25">
      <c r="C760" s="119">
        <v>746</v>
      </c>
      <c r="D760" s="119">
        <v>1200</v>
      </c>
      <c r="E760" s="119" t="s">
        <v>131</v>
      </c>
      <c r="F760" s="119">
        <v>1650</v>
      </c>
      <c r="G760" s="85"/>
    </row>
    <row r="761" spans="3:7" x14ac:dyDescent="0.25">
      <c r="C761" s="119">
        <v>747</v>
      </c>
      <c r="D761" s="119">
        <v>1200</v>
      </c>
      <c r="E761" s="119" t="s">
        <v>131</v>
      </c>
      <c r="F761" s="119">
        <v>1700</v>
      </c>
      <c r="G761" s="85"/>
    </row>
    <row r="762" spans="3:7" x14ac:dyDescent="0.25">
      <c r="C762" s="119">
        <v>748</v>
      </c>
      <c r="D762" s="119">
        <v>1200</v>
      </c>
      <c r="E762" s="119" t="s">
        <v>131</v>
      </c>
      <c r="F762" s="119">
        <v>1750</v>
      </c>
      <c r="G762" s="85"/>
    </row>
    <row r="763" spans="3:7" x14ac:dyDescent="0.25">
      <c r="C763" s="119">
        <v>749</v>
      </c>
      <c r="D763" s="119">
        <v>1200</v>
      </c>
      <c r="E763" s="119" t="s">
        <v>131</v>
      </c>
      <c r="F763" s="119">
        <v>1800</v>
      </c>
      <c r="G763" s="85"/>
    </row>
    <row r="764" spans="3:7" x14ac:dyDescent="0.25">
      <c r="C764" s="119">
        <v>750</v>
      </c>
      <c r="D764" s="119">
        <v>1250</v>
      </c>
      <c r="E764" s="119" t="s">
        <v>131</v>
      </c>
      <c r="F764" s="119">
        <v>150</v>
      </c>
      <c r="G764" s="85"/>
    </row>
    <row r="765" spans="3:7" x14ac:dyDescent="0.25">
      <c r="C765" s="119">
        <v>751</v>
      </c>
      <c r="D765" s="119">
        <v>1250</v>
      </c>
      <c r="E765" s="119" t="s">
        <v>131</v>
      </c>
      <c r="F765" s="119">
        <v>200</v>
      </c>
      <c r="G765" s="85"/>
    </row>
    <row r="766" spans="3:7" x14ac:dyDescent="0.25">
      <c r="C766" s="119">
        <v>752</v>
      </c>
      <c r="D766" s="119">
        <v>1250</v>
      </c>
      <c r="E766" s="119" t="s">
        <v>131</v>
      </c>
      <c r="F766" s="119">
        <v>250</v>
      </c>
      <c r="G766" s="85"/>
    </row>
    <row r="767" spans="3:7" x14ac:dyDescent="0.25">
      <c r="C767" s="119">
        <v>753</v>
      </c>
      <c r="D767" s="119">
        <v>1250</v>
      </c>
      <c r="E767" s="119" t="s">
        <v>131</v>
      </c>
      <c r="F767" s="119">
        <v>300</v>
      </c>
      <c r="G767" s="85"/>
    </row>
    <row r="768" spans="3:7" x14ac:dyDescent="0.25">
      <c r="C768" s="119">
        <v>754</v>
      </c>
      <c r="D768" s="119">
        <v>1250</v>
      </c>
      <c r="E768" s="119" t="s">
        <v>131</v>
      </c>
      <c r="F768" s="119">
        <v>350</v>
      </c>
      <c r="G768" s="85"/>
    </row>
    <row r="769" spans="3:7" x14ac:dyDescent="0.25">
      <c r="C769" s="119">
        <v>755</v>
      </c>
      <c r="D769" s="119">
        <v>1250</v>
      </c>
      <c r="E769" s="119" t="s">
        <v>131</v>
      </c>
      <c r="F769" s="119">
        <v>400</v>
      </c>
      <c r="G769" s="85"/>
    </row>
    <row r="770" spans="3:7" x14ac:dyDescent="0.25">
      <c r="C770" s="119">
        <v>756</v>
      </c>
      <c r="D770" s="119">
        <v>1250</v>
      </c>
      <c r="E770" s="119" t="s">
        <v>131</v>
      </c>
      <c r="F770" s="119">
        <v>450</v>
      </c>
      <c r="G770" s="85"/>
    </row>
    <row r="771" spans="3:7" x14ac:dyDescent="0.25">
      <c r="C771" s="119">
        <v>757</v>
      </c>
      <c r="D771" s="119">
        <v>1250</v>
      </c>
      <c r="E771" s="119" t="s">
        <v>131</v>
      </c>
      <c r="F771" s="119">
        <v>500</v>
      </c>
      <c r="G771" s="85"/>
    </row>
    <row r="772" spans="3:7" x14ac:dyDescent="0.25">
      <c r="C772" s="119">
        <v>758</v>
      </c>
      <c r="D772" s="119">
        <v>1250</v>
      </c>
      <c r="E772" s="119" t="s">
        <v>131</v>
      </c>
      <c r="F772" s="119">
        <v>550</v>
      </c>
      <c r="G772" s="85"/>
    </row>
    <row r="773" spans="3:7" x14ac:dyDescent="0.25">
      <c r="C773" s="119">
        <v>759</v>
      </c>
      <c r="D773" s="119">
        <v>1250</v>
      </c>
      <c r="E773" s="119" t="s">
        <v>131</v>
      </c>
      <c r="F773" s="119">
        <v>600</v>
      </c>
      <c r="G773" s="85"/>
    </row>
    <row r="774" spans="3:7" x14ac:dyDescent="0.25">
      <c r="C774" s="119">
        <v>760</v>
      </c>
      <c r="D774" s="119">
        <v>1250</v>
      </c>
      <c r="E774" s="119" t="s">
        <v>131</v>
      </c>
      <c r="F774" s="119">
        <v>650</v>
      </c>
      <c r="G774" s="85"/>
    </row>
    <row r="775" spans="3:7" x14ac:dyDescent="0.25">
      <c r="C775" s="119">
        <v>761</v>
      </c>
      <c r="D775" s="119">
        <v>1250</v>
      </c>
      <c r="E775" s="119" t="s">
        <v>131</v>
      </c>
      <c r="F775" s="119">
        <v>700</v>
      </c>
      <c r="G775" s="85"/>
    </row>
    <row r="776" spans="3:7" x14ac:dyDescent="0.25">
      <c r="C776" s="119">
        <v>762</v>
      </c>
      <c r="D776" s="119">
        <v>1250</v>
      </c>
      <c r="E776" s="119" t="s">
        <v>131</v>
      </c>
      <c r="F776" s="119">
        <v>750</v>
      </c>
      <c r="G776" s="85"/>
    </row>
    <row r="777" spans="3:7" x14ac:dyDescent="0.25">
      <c r="C777" s="119">
        <v>763</v>
      </c>
      <c r="D777" s="119">
        <v>1250</v>
      </c>
      <c r="E777" s="119" t="s">
        <v>131</v>
      </c>
      <c r="F777" s="119">
        <v>800</v>
      </c>
      <c r="G777" s="85"/>
    </row>
    <row r="778" spans="3:7" x14ac:dyDescent="0.25">
      <c r="C778" s="119">
        <v>764</v>
      </c>
      <c r="D778" s="119">
        <v>1250</v>
      </c>
      <c r="E778" s="119" t="s">
        <v>131</v>
      </c>
      <c r="F778" s="119">
        <v>850</v>
      </c>
      <c r="G778" s="85"/>
    </row>
    <row r="779" spans="3:7" x14ac:dyDescent="0.25">
      <c r="C779" s="119">
        <v>765</v>
      </c>
      <c r="D779" s="119">
        <v>1250</v>
      </c>
      <c r="E779" s="119" t="s">
        <v>131</v>
      </c>
      <c r="F779" s="119">
        <v>900</v>
      </c>
      <c r="G779" s="85"/>
    </row>
    <row r="780" spans="3:7" x14ac:dyDescent="0.25">
      <c r="C780" s="119">
        <v>766</v>
      </c>
      <c r="D780" s="119">
        <v>1250</v>
      </c>
      <c r="E780" s="119" t="s">
        <v>131</v>
      </c>
      <c r="F780" s="119">
        <v>950</v>
      </c>
      <c r="G780" s="85"/>
    </row>
    <row r="781" spans="3:7" x14ac:dyDescent="0.25">
      <c r="C781" s="119">
        <v>767</v>
      </c>
      <c r="D781" s="119">
        <v>1250</v>
      </c>
      <c r="E781" s="119" t="s">
        <v>131</v>
      </c>
      <c r="F781" s="119">
        <v>1000</v>
      </c>
      <c r="G781" s="85"/>
    </row>
    <row r="782" spans="3:7" x14ac:dyDescent="0.25">
      <c r="C782" s="119">
        <v>768</v>
      </c>
      <c r="D782" s="119">
        <v>1250</v>
      </c>
      <c r="E782" s="119" t="s">
        <v>131</v>
      </c>
      <c r="F782" s="119">
        <v>1050</v>
      </c>
      <c r="G782" s="85"/>
    </row>
    <row r="783" spans="3:7" x14ac:dyDescent="0.25">
      <c r="C783" s="119">
        <v>769</v>
      </c>
      <c r="D783" s="119">
        <v>1250</v>
      </c>
      <c r="E783" s="119" t="s">
        <v>131</v>
      </c>
      <c r="F783" s="119">
        <v>1100</v>
      </c>
      <c r="G783" s="85"/>
    </row>
    <row r="784" spans="3:7" x14ac:dyDescent="0.25">
      <c r="C784" s="119">
        <v>770</v>
      </c>
      <c r="D784" s="119">
        <v>1250</v>
      </c>
      <c r="E784" s="119" t="s">
        <v>131</v>
      </c>
      <c r="F784" s="119">
        <v>1150</v>
      </c>
      <c r="G784" s="85"/>
    </row>
    <row r="785" spans="3:7" x14ac:dyDescent="0.25">
      <c r="C785" s="119">
        <v>771</v>
      </c>
      <c r="D785" s="119">
        <v>1250</v>
      </c>
      <c r="E785" s="119" t="s">
        <v>131</v>
      </c>
      <c r="F785" s="119">
        <v>1200</v>
      </c>
      <c r="G785" s="85"/>
    </row>
    <row r="786" spans="3:7" x14ac:dyDescent="0.25">
      <c r="C786" s="119">
        <v>772</v>
      </c>
      <c r="D786" s="119">
        <v>1250</v>
      </c>
      <c r="E786" s="119" t="s">
        <v>131</v>
      </c>
      <c r="F786" s="119">
        <v>1250</v>
      </c>
      <c r="G786" s="85"/>
    </row>
    <row r="787" spans="3:7" x14ac:dyDescent="0.25">
      <c r="C787" s="119">
        <v>773</v>
      </c>
      <c r="D787" s="119">
        <v>1250</v>
      </c>
      <c r="E787" s="119" t="s">
        <v>131</v>
      </c>
      <c r="F787" s="119">
        <v>1300</v>
      </c>
      <c r="G787" s="85"/>
    </row>
    <row r="788" spans="3:7" x14ac:dyDescent="0.25">
      <c r="C788" s="119">
        <v>774</v>
      </c>
      <c r="D788" s="119">
        <v>1250</v>
      </c>
      <c r="E788" s="119" t="s">
        <v>131</v>
      </c>
      <c r="F788" s="119">
        <v>1350</v>
      </c>
      <c r="G788" s="85"/>
    </row>
    <row r="789" spans="3:7" x14ac:dyDescent="0.25">
      <c r="C789" s="119">
        <v>775</v>
      </c>
      <c r="D789" s="119">
        <v>1250</v>
      </c>
      <c r="E789" s="119" t="s">
        <v>131</v>
      </c>
      <c r="F789" s="119">
        <v>1400</v>
      </c>
      <c r="G789" s="85"/>
    </row>
    <row r="790" spans="3:7" x14ac:dyDescent="0.25">
      <c r="C790" s="119">
        <v>776</v>
      </c>
      <c r="D790" s="119">
        <v>1250</v>
      </c>
      <c r="E790" s="119" t="s">
        <v>131</v>
      </c>
      <c r="F790" s="119">
        <v>1450</v>
      </c>
      <c r="G790" s="85"/>
    </row>
    <row r="791" spans="3:7" x14ac:dyDescent="0.25">
      <c r="C791" s="119">
        <v>777</v>
      </c>
      <c r="D791" s="119">
        <v>1250</v>
      </c>
      <c r="E791" s="119" t="s">
        <v>131</v>
      </c>
      <c r="F791" s="119">
        <v>1500</v>
      </c>
      <c r="G791" s="85"/>
    </row>
    <row r="792" spans="3:7" x14ac:dyDescent="0.25">
      <c r="C792" s="119">
        <v>778</v>
      </c>
      <c r="D792" s="119">
        <v>1250</v>
      </c>
      <c r="E792" s="119" t="s">
        <v>131</v>
      </c>
      <c r="F792" s="119">
        <v>1550</v>
      </c>
      <c r="G792" s="85"/>
    </row>
    <row r="793" spans="3:7" x14ac:dyDescent="0.25">
      <c r="C793" s="119">
        <v>779</v>
      </c>
      <c r="D793" s="119">
        <v>1250</v>
      </c>
      <c r="E793" s="119" t="s">
        <v>131</v>
      </c>
      <c r="F793" s="119">
        <v>1600</v>
      </c>
      <c r="G793" s="85"/>
    </row>
    <row r="794" spans="3:7" x14ac:dyDescent="0.25">
      <c r="C794" s="119">
        <v>780</v>
      </c>
      <c r="D794" s="119">
        <v>1250</v>
      </c>
      <c r="E794" s="119" t="s">
        <v>131</v>
      </c>
      <c r="F794" s="119">
        <v>1650</v>
      </c>
      <c r="G794" s="85"/>
    </row>
    <row r="795" spans="3:7" x14ac:dyDescent="0.25">
      <c r="C795" s="119">
        <v>781</v>
      </c>
      <c r="D795" s="119">
        <v>1250</v>
      </c>
      <c r="E795" s="119" t="s">
        <v>131</v>
      </c>
      <c r="F795" s="119">
        <v>1700</v>
      </c>
      <c r="G795" s="85"/>
    </row>
    <row r="796" spans="3:7" x14ac:dyDescent="0.25">
      <c r="C796" s="119">
        <v>782</v>
      </c>
      <c r="D796" s="119">
        <v>1250</v>
      </c>
      <c r="E796" s="119" t="s">
        <v>131</v>
      </c>
      <c r="F796" s="119">
        <v>1750</v>
      </c>
      <c r="G796" s="85"/>
    </row>
    <row r="797" spans="3:7" x14ac:dyDescent="0.25">
      <c r="C797" s="119">
        <v>783</v>
      </c>
      <c r="D797" s="119">
        <v>1250</v>
      </c>
      <c r="E797" s="119" t="s">
        <v>131</v>
      </c>
      <c r="F797" s="119">
        <v>1800</v>
      </c>
      <c r="G797" s="85"/>
    </row>
    <row r="798" spans="3:7" x14ac:dyDescent="0.25">
      <c r="C798" s="119">
        <v>784</v>
      </c>
      <c r="D798" s="119">
        <v>1300</v>
      </c>
      <c r="E798" s="119" t="s">
        <v>131</v>
      </c>
      <c r="F798" s="119">
        <v>150</v>
      </c>
      <c r="G798" s="85"/>
    </row>
    <row r="799" spans="3:7" x14ac:dyDescent="0.25">
      <c r="C799" s="119">
        <v>785</v>
      </c>
      <c r="D799" s="119">
        <v>1300</v>
      </c>
      <c r="E799" s="119" t="s">
        <v>131</v>
      </c>
      <c r="F799" s="119">
        <v>200</v>
      </c>
      <c r="G799" s="85"/>
    </row>
    <row r="800" spans="3:7" x14ac:dyDescent="0.25">
      <c r="C800" s="119">
        <v>786</v>
      </c>
      <c r="D800" s="119">
        <v>1300</v>
      </c>
      <c r="E800" s="119" t="s">
        <v>131</v>
      </c>
      <c r="F800" s="119">
        <v>250</v>
      </c>
      <c r="G800" s="85"/>
    </row>
    <row r="801" spans="3:7" x14ac:dyDescent="0.25">
      <c r="C801" s="119">
        <v>787</v>
      </c>
      <c r="D801" s="119">
        <v>1300</v>
      </c>
      <c r="E801" s="119" t="s">
        <v>131</v>
      </c>
      <c r="F801" s="119">
        <v>300</v>
      </c>
      <c r="G801" s="85"/>
    </row>
    <row r="802" spans="3:7" x14ac:dyDescent="0.25">
      <c r="C802" s="119">
        <v>788</v>
      </c>
      <c r="D802" s="119">
        <v>1300</v>
      </c>
      <c r="E802" s="119" t="s">
        <v>131</v>
      </c>
      <c r="F802" s="119">
        <v>350</v>
      </c>
      <c r="G802" s="85"/>
    </row>
    <row r="803" spans="3:7" x14ac:dyDescent="0.25">
      <c r="C803" s="119">
        <v>789</v>
      </c>
      <c r="D803" s="119">
        <v>1300</v>
      </c>
      <c r="E803" s="119" t="s">
        <v>131</v>
      </c>
      <c r="F803" s="119">
        <v>400</v>
      </c>
      <c r="G803" s="85"/>
    </row>
    <row r="804" spans="3:7" x14ac:dyDescent="0.25">
      <c r="C804" s="119">
        <v>790</v>
      </c>
      <c r="D804" s="119">
        <v>1300</v>
      </c>
      <c r="E804" s="119" t="s">
        <v>131</v>
      </c>
      <c r="F804" s="119">
        <v>450</v>
      </c>
      <c r="G804" s="85"/>
    </row>
    <row r="805" spans="3:7" x14ac:dyDescent="0.25">
      <c r="C805" s="119">
        <v>791</v>
      </c>
      <c r="D805" s="119">
        <v>1300</v>
      </c>
      <c r="E805" s="119" t="s">
        <v>131</v>
      </c>
      <c r="F805" s="119">
        <v>500</v>
      </c>
      <c r="G805" s="85"/>
    </row>
    <row r="806" spans="3:7" x14ac:dyDescent="0.25">
      <c r="C806" s="119">
        <v>792</v>
      </c>
      <c r="D806" s="119">
        <v>1300</v>
      </c>
      <c r="E806" s="119" t="s">
        <v>131</v>
      </c>
      <c r="F806" s="119">
        <v>550</v>
      </c>
      <c r="G806" s="85"/>
    </row>
    <row r="807" spans="3:7" x14ac:dyDescent="0.25">
      <c r="C807" s="119">
        <v>793</v>
      </c>
      <c r="D807" s="119">
        <v>1300</v>
      </c>
      <c r="E807" s="119" t="s">
        <v>131</v>
      </c>
      <c r="F807" s="119">
        <v>600</v>
      </c>
      <c r="G807" s="85"/>
    </row>
    <row r="808" spans="3:7" x14ac:dyDescent="0.25">
      <c r="C808" s="119">
        <v>794</v>
      </c>
      <c r="D808" s="119">
        <v>1300</v>
      </c>
      <c r="E808" s="119" t="s">
        <v>131</v>
      </c>
      <c r="F808" s="119">
        <v>650</v>
      </c>
      <c r="G808" s="85"/>
    </row>
    <row r="809" spans="3:7" x14ac:dyDescent="0.25">
      <c r="C809" s="119">
        <v>795</v>
      </c>
      <c r="D809" s="119">
        <v>1300</v>
      </c>
      <c r="E809" s="119" t="s">
        <v>131</v>
      </c>
      <c r="F809" s="119">
        <v>700</v>
      </c>
      <c r="G809" s="85"/>
    </row>
    <row r="810" spans="3:7" x14ac:dyDescent="0.25">
      <c r="C810" s="119">
        <v>796</v>
      </c>
      <c r="D810" s="119">
        <v>1300</v>
      </c>
      <c r="E810" s="119" t="s">
        <v>131</v>
      </c>
      <c r="F810" s="119">
        <v>750</v>
      </c>
      <c r="G810" s="85"/>
    </row>
    <row r="811" spans="3:7" x14ac:dyDescent="0.25">
      <c r="C811" s="119">
        <v>797</v>
      </c>
      <c r="D811" s="119">
        <v>1300</v>
      </c>
      <c r="E811" s="119" t="s">
        <v>131</v>
      </c>
      <c r="F811" s="119">
        <v>800</v>
      </c>
      <c r="G811" s="85"/>
    </row>
    <row r="812" spans="3:7" x14ac:dyDescent="0.25">
      <c r="C812" s="119">
        <v>798</v>
      </c>
      <c r="D812" s="119">
        <v>1300</v>
      </c>
      <c r="E812" s="119" t="s">
        <v>131</v>
      </c>
      <c r="F812" s="119">
        <v>850</v>
      </c>
      <c r="G812" s="85"/>
    </row>
    <row r="813" spans="3:7" x14ac:dyDescent="0.25">
      <c r="C813" s="119">
        <v>799</v>
      </c>
      <c r="D813" s="119">
        <v>1300</v>
      </c>
      <c r="E813" s="119" t="s">
        <v>131</v>
      </c>
      <c r="F813" s="119">
        <v>900</v>
      </c>
      <c r="G813" s="85"/>
    </row>
    <row r="814" spans="3:7" x14ac:dyDescent="0.25">
      <c r="C814" s="119">
        <v>800</v>
      </c>
      <c r="D814" s="119">
        <v>1300</v>
      </c>
      <c r="E814" s="119" t="s">
        <v>131</v>
      </c>
      <c r="F814" s="119">
        <v>950</v>
      </c>
      <c r="G814" s="85"/>
    </row>
    <row r="815" spans="3:7" x14ac:dyDescent="0.25">
      <c r="C815" s="119">
        <v>801</v>
      </c>
      <c r="D815" s="119">
        <v>1300</v>
      </c>
      <c r="E815" s="119" t="s">
        <v>131</v>
      </c>
      <c r="F815" s="119">
        <v>1000</v>
      </c>
      <c r="G815" s="85"/>
    </row>
    <row r="816" spans="3:7" x14ac:dyDescent="0.25">
      <c r="C816" s="119">
        <v>802</v>
      </c>
      <c r="D816" s="119">
        <v>1300</v>
      </c>
      <c r="E816" s="119" t="s">
        <v>131</v>
      </c>
      <c r="F816" s="119">
        <v>1050</v>
      </c>
      <c r="G816" s="85"/>
    </row>
    <row r="817" spans="3:7" x14ac:dyDescent="0.25">
      <c r="C817" s="119">
        <v>803</v>
      </c>
      <c r="D817" s="119">
        <v>1300</v>
      </c>
      <c r="E817" s="119" t="s">
        <v>131</v>
      </c>
      <c r="F817" s="119">
        <v>1100</v>
      </c>
      <c r="G817" s="85"/>
    </row>
    <row r="818" spans="3:7" x14ac:dyDescent="0.25">
      <c r="C818" s="119">
        <v>804</v>
      </c>
      <c r="D818" s="119">
        <v>1300</v>
      </c>
      <c r="E818" s="119" t="s">
        <v>131</v>
      </c>
      <c r="F818" s="119">
        <v>1150</v>
      </c>
      <c r="G818" s="85"/>
    </row>
    <row r="819" spans="3:7" x14ac:dyDescent="0.25">
      <c r="C819" s="119">
        <v>805</v>
      </c>
      <c r="D819" s="119">
        <v>1300</v>
      </c>
      <c r="E819" s="119" t="s">
        <v>131</v>
      </c>
      <c r="F819" s="119">
        <v>1200</v>
      </c>
      <c r="G819" s="85"/>
    </row>
    <row r="820" spans="3:7" x14ac:dyDescent="0.25">
      <c r="C820" s="119">
        <v>806</v>
      </c>
      <c r="D820" s="119">
        <v>1300</v>
      </c>
      <c r="E820" s="119" t="s">
        <v>131</v>
      </c>
      <c r="F820" s="119">
        <v>1250</v>
      </c>
      <c r="G820" s="85"/>
    </row>
    <row r="821" spans="3:7" x14ac:dyDescent="0.25">
      <c r="C821" s="119">
        <v>807</v>
      </c>
      <c r="D821" s="119">
        <v>1300</v>
      </c>
      <c r="E821" s="119" t="s">
        <v>131</v>
      </c>
      <c r="F821" s="119">
        <v>1300</v>
      </c>
      <c r="G821" s="85"/>
    </row>
    <row r="822" spans="3:7" x14ac:dyDescent="0.25">
      <c r="C822" s="119">
        <v>808</v>
      </c>
      <c r="D822" s="119">
        <v>1300</v>
      </c>
      <c r="E822" s="119" t="s">
        <v>131</v>
      </c>
      <c r="F822" s="119">
        <v>1350</v>
      </c>
      <c r="G822" s="85"/>
    </row>
    <row r="823" spans="3:7" x14ac:dyDescent="0.25">
      <c r="C823" s="119">
        <v>809</v>
      </c>
      <c r="D823" s="119">
        <v>1300</v>
      </c>
      <c r="E823" s="119" t="s">
        <v>131</v>
      </c>
      <c r="F823" s="119">
        <v>1400</v>
      </c>
      <c r="G823" s="85"/>
    </row>
    <row r="824" spans="3:7" x14ac:dyDescent="0.25">
      <c r="C824" s="119">
        <v>810</v>
      </c>
      <c r="D824" s="119">
        <v>1300</v>
      </c>
      <c r="E824" s="119" t="s">
        <v>131</v>
      </c>
      <c r="F824" s="119">
        <v>1450</v>
      </c>
      <c r="G824" s="85"/>
    </row>
    <row r="825" spans="3:7" x14ac:dyDescent="0.25">
      <c r="C825" s="119">
        <v>811</v>
      </c>
      <c r="D825" s="119">
        <v>1300</v>
      </c>
      <c r="E825" s="119" t="s">
        <v>131</v>
      </c>
      <c r="F825" s="119">
        <v>1500</v>
      </c>
      <c r="G825" s="85"/>
    </row>
    <row r="826" spans="3:7" x14ac:dyDescent="0.25">
      <c r="C826" s="119">
        <v>812</v>
      </c>
      <c r="D826" s="119">
        <v>1300</v>
      </c>
      <c r="E826" s="119" t="s">
        <v>131</v>
      </c>
      <c r="F826" s="119">
        <v>1550</v>
      </c>
      <c r="G826" s="85"/>
    </row>
    <row r="827" spans="3:7" x14ac:dyDescent="0.25">
      <c r="C827" s="119">
        <v>813</v>
      </c>
      <c r="D827" s="119">
        <v>1300</v>
      </c>
      <c r="E827" s="119" t="s">
        <v>131</v>
      </c>
      <c r="F827" s="119">
        <v>1600</v>
      </c>
      <c r="G827" s="85"/>
    </row>
    <row r="828" spans="3:7" x14ac:dyDescent="0.25">
      <c r="C828" s="119">
        <v>814</v>
      </c>
      <c r="D828" s="119">
        <v>1300</v>
      </c>
      <c r="E828" s="119" t="s">
        <v>131</v>
      </c>
      <c r="F828" s="119">
        <v>1650</v>
      </c>
      <c r="G828" s="85"/>
    </row>
    <row r="829" spans="3:7" x14ac:dyDescent="0.25">
      <c r="C829" s="119">
        <v>815</v>
      </c>
      <c r="D829" s="119">
        <v>1300</v>
      </c>
      <c r="E829" s="119" t="s">
        <v>131</v>
      </c>
      <c r="F829" s="119">
        <v>1700</v>
      </c>
      <c r="G829" s="85"/>
    </row>
    <row r="830" spans="3:7" x14ac:dyDescent="0.25">
      <c r="C830" s="119">
        <v>816</v>
      </c>
      <c r="D830" s="119">
        <v>1300</v>
      </c>
      <c r="E830" s="119" t="s">
        <v>131</v>
      </c>
      <c r="F830" s="119">
        <v>1750</v>
      </c>
      <c r="G830" s="85"/>
    </row>
    <row r="831" spans="3:7" x14ac:dyDescent="0.25">
      <c r="C831" s="119">
        <v>817</v>
      </c>
      <c r="D831" s="119">
        <v>1300</v>
      </c>
      <c r="E831" s="119" t="s">
        <v>131</v>
      </c>
      <c r="F831" s="119">
        <v>1800</v>
      </c>
      <c r="G831" s="85"/>
    </row>
    <row r="832" spans="3:7" x14ac:dyDescent="0.25">
      <c r="C832" s="119">
        <v>818</v>
      </c>
      <c r="D832" s="119">
        <v>1350</v>
      </c>
      <c r="E832" s="119" t="s">
        <v>131</v>
      </c>
      <c r="F832" s="119">
        <v>150</v>
      </c>
      <c r="G832" s="85"/>
    </row>
    <row r="833" spans="3:7" x14ac:dyDescent="0.25">
      <c r="C833" s="119">
        <v>819</v>
      </c>
      <c r="D833" s="119">
        <v>1350</v>
      </c>
      <c r="E833" s="119" t="s">
        <v>131</v>
      </c>
      <c r="F833" s="119">
        <v>200</v>
      </c>
      <c r="G833" s="85"/>
    </row>
    <row r="834" spans="3:7" x14ac:dyDescent="0.25">
      <c r="C834" s="119">
        <v>820</v>
      </c>
      <c r="D834" s="119">
        <v>1350</v>
      </c>
      <c r="E834" s="119" t="s">
        <v>131</v>
      </c>
      <c r="F834" s="119">
        <v>250</v>
      </c>
      <c r="G834" s="85"/>
    </row>
    <row r="835" spans="3:7" x14ac:dyDescent="0.25">
      <c r="C835" s="119">
        <v>821</v>
      </c>
      <c r="D835" s="119">
        <v>1350</v>
      </c>
      <c r="E835" s="119" t="s">
        <v>131</v>
      </c>
      <c r="F835" s="119">
        <v>300</v>
      </c>
      <c r="G835" s="85"/>
    </row>
    <row r="836" spans="3:7" x14ac:dyDescent="0.25">
      <c r="C836" s="119">
        <v>822</v>
      </c>
      <c r="D836" s="119">
        <v>1350</v>
      </c>
      <c r="E836" s="119" t="s">
        <v>131</v>
      </c>
      <c r="F836" s="119">
        <v>350</v>
      </c>
      <c r="G836" s="85"/>
    </row>
    <row r="837" spans="3:7" x14ac:dyDescent="0.25">
      <c r="C837" s="119">
        <v>823</v>
      </c>
      <c r="D837" s="119">
        <v>1350</v>
      </c>
      <c r="E837" s="119" t="s">
        <v>131</v>
      </c>
      <c r="F837" s="119">
        <v>400</v>
      </c>
      <c r="G837" s="85"/>
    </row>
    <row r="838" spans="3:7" x14ac:dyDescent="0.25">
      <c r="C838" s="119">
        <v>824</v>
      </c>
      <c r="D838" s="119">
        <v>1350</v>
      </c>
      <c r="E838" s="119" t="s">
        <v>131</v>
      </c>
      <c r="F838" s="119">
        <v>450</v>
      </c>
      <c r="G838" s="85"/>
    </row>
    <row r="839" spans="3:7" x14ac:dyDescent="0.25">
      <c r="C839" s="119">
        <v>825</v>
      </c>
      <c r="D839" s="119">
        <v>1350</v>
      </c>
      <c r="E839" s="119" t="s">
        <v>131</v>
      </c>
      <c r="F839" s="119">
        <v>500</v>
      </c>
      <c r="G839" s="85"/>
    </row>
    <row r="840" spans="3:7" x14ac:dyDescent="0.25">
      <c r="C840" s="119">
        <v>826</v>
      </c>
      <c r="D840" s="119">
        <v>1350</v>
      </c>
      <c r="E840" s="119" t="s">
        <v>131</v>
      </c>
      <c r="F840" s="119">
        <v>550</v>
      </c>
      <c r="G840" s="85"/>
    </row>
    <row r="841" spans="3:7" x14ac:dyDescent="0.25">
      <c r="C841" s="119">
        <v>827</v>
      </c>
      <c r="D841" s="119">
        <v>1350</v>
      </c>
      <c r="E841" s="119" t="s">
        <v>131</v>
      </c>
      <c r="F841" s="119">
        <v>600</v>
      </c>
      <c r="G841" s="85"/>
    </row>
    <row r="842" spans="3:7" x14ac:dyDescent="0.25">
      <c r="C842" s="119">
        <v>828</v>
      </c>
      <c r="D842" s="119">
        <v>1350</v>
      </c>
      <c r="E842" s="119" t="s">
        <v>131</v>
      </c>
      <c r="F842" s="119">
        <v>650</v>
      </c>
      <c r="G842" s="85"/>
    </row>
    <row r="843" spans="3:7" x14ac:dyDescent="0.25">
      <c r="C843" s="119">
        <v>829</v>
      </c>
      <c r="D843" s="119">
        <v>1350</v>
      </c>
      <c r="E843" s="119" t="s">
        <v>131</v>
      </c>
      <c r="F843" s="119">
        <v>700</v>
      </c>
      <c r="G843" s="85"/>
    </row>
    <row r="844" spans="3:7" x14ac:dyDescent="0.25">
      <c r="C844" s="119">
        <v>830</v>
      </c>
      <c r="D844" s="119">
        <v>1350</v>
      </c>
      <c r="E844" s="119" t="s">
        <v>131</v>
      </c>
      <c r="F844" s="119">
        <v>750</v>
      </c>
      <c r="G844" s="85"/>
    </row>
    <row r="845" spans="3:7" x14ac:dyDescent="0.25">
      <c r="C845" s="119">
        <v>831</v>
      </c>
      <c r="D845" s="119">
        <v>1350</v>
      </c>
      <c r="E845" s="119" t="s">
        <v>131</v>
      </c>
      <c r="F845" s="119">
        <v>800</v>
      </c>
      <c r="G845" s="85"/>
    </row>
    <row r="846" spans="3:7" x14ac:dyDescent="0.25">
      <c r="C846" s="119">
        <v>832</v>
      </c>
      <c r="D846" s="119">
        <v>1350</v>
      </c>
      <c r="E846" s="119" t="s">
        <v>131</v>
      </c>
      <c r="F846" s="119">
        <v>850</v>
      </c>
      <c r="G846" s="85"/>
    </row>
    <row r="847" spans="3:7" x14ac:dyDescent="0.25">
      <c r="C847" s="119">
        <v>833</v>
      </c>
      <c r="D847" s="119">
        <v>1350</v>
      </c>
      <c r="E847" s="119" t="s">
        <v>131</v>
      </c>
      <c r="F847" s="119">
        <v>900</v>
      </c>
      <c r="G847" s="85"/>
    </row>
    <row r="848" spans="3:7" x14ac:dyDescent="0.25">
      <c r="C848" s="119">
        <v>834</v>
      </c>
      <c r="D848" s="119">
        <v>1350</v>
      </c>
      <c r="E848" s="119" t="s">
        <v>131</v>
      </c>
      <c r="F848" s="119">
        <v>950</v>
      </c>
      <c r="G848" s="85"/>
    </row>
    <row r="849" spans="3:7" x14ac:dyDescent="0.25">
      <c r="C849" s="119">
        <v>835</v>
      </c>
      <c r="D849" s="119">
        <v>1350</v>
      </c>
      <c r="E849" s="119" t="s">
        <v>131</v>
      </c>
      <c r="F849" s="119">
        <v>1000</v>
      </c>
      <c r="G849" s="85"/>
    </row>
    <row r="850" spans="3:7" x14ac:dyDescent="0.25">
      <c r="C850" s="119">
        <v>836</v>
      </c>
      <c r="D850" s="119">
        <v>1350</v>
      </c>
      <c r="E850" s="119" t="s">
        <v>131</v>
      </c>
      <c r="F850" s="119">
        <v>1050</v>
      </c>
      <c r="G850" s="85"/>
    </row>
    <row r="851" spans="3:7" x14ac:dyDescent="0.25">
      <c r="C851" s="119">
        <v>837</v>
      </c>
      <c r="D851" s="119">
        <v>1350</v>
      </c>
      <c r="E851" s="119" t="s">
        <v>131</v>
      </c>
      <c r="F851" s="119">
        <v>1100</v>
      </c>
      <c r="G851" s="85"/>
    </row>
    <row r="852" spans="3:7" x14ac:dyDescent="0.25">
      <c r="C852" s="119">
        <v>838</v>
      </c>
      <c r="D852" s="119">
        <v>1350</v>
      </c>
      <c r="E852" s="119" t="s">
        <v>131</v>
      </c>
      <c r="F852" s="119">
        <v>1150</v>
      </c>
      <c r="G852" s="85"/>
    </row>
    <row r="853" spans="3:7" x14ac:dyDescent="0.25">
      <c r="C853" s="119">
        <v>839</v>
      </c>
      <c r="D853" s="119">
        <v>1350</v>
      </c>
      <c r="E853" s="119" t="s">
        <v>131</v>
      </c>
      <c r="F853" s="119">
        <v>1200</v>
      </c>
      <c r="G853" s="85"/>
    </row>
    <row r="854" spans="3:7" x14ac:dyDescent="0.25">
      <c r="C854" s="119">
        <v>840</v>
      </c>
      <c r="D854" s="119">
        <v>1350</v>
      </c>
      <c r="E854" s="119" t="s">
        <v>131</v>
      </c>
      <c r="F854" s="119">
        <v>1250</v>
      </c>
      <c r="G854" s="85"/>
    </row>
    <row r="855" spans="3:7" x14ac:dyDescent="0.25">
      <c r="C855" s="119">
        <v>841</v>
      </c>
      <c r="D855" s="119">
        <v>1350</v>
      </c>
      <c r="E855" s="119" t="s">
        <v>131</v>
      </c>
      <c r="F855" s="119">
        <v>1300</v>
      </c>
      <c r="G855" s="85"/>
    </row>
    <row r="856" spans="3:7" x14ac:dyDescent="0.25">
      <c r="C856" s="119">
        <v>842</v>
      </c>
      <c r="D856" s="119">
        <v>1350</v>
      </c>
      <c r="E856" s="119" t="s">
        <v>131</v>
      </c>
      <c r="F856" s="119">
        <v>1350</v>
      </c>
      <c r="G856" s="85"/>
    </row>
    <row r="857" spans="3:7" x14ac:dyDescent="0.25">
      <c r="C857" s="119">
        <v>843</v>
      </c>
      <c r="D857" s="119">
        <v>1350</v>
      </c>
      <c r="E857" s="119" t="s">
        <v>131</v>
      </c>
      <c r="F857" s="119">
        <v>1400</v>
      </c>
      <c r="G857" s="85"/>
    </row>
    <row r="858" spans="3:7" x14ac:dyDescent="0.25">
      <c r="C858" s="119">
        <v>844</v>
      </c>
      <c r="D858" s="119">
        <v>1350</v>
      </c>
      <c r="E858" s="119" t="s">
        <v>131</v>
      </c>
      <c r="F858" s="119">
        <v>1450</v>
      </c>
      <c r="G858" s="85"/>
    </row>
    <row r="859" spans="3:7" x14ac:dyDescent="0.25">
      <c r="C859" s="119">
        <v>845</v>
      </c>
      <c r="D859" s="119">
        <v>1350</v>
      </c>
      <c r="E859" s="119" t="s">
        <v>131</v>
      </c>
      <c r="F859" s="119">
        <v>1500</v>
      </c>
      <c r="G859" s="85"/>
    </row>
    <row r="860" spans="3:7" x14ac:dyDescent="0.25">
      <c r="C860" s="119">
        <v>846</v>
      </c>
      <c r="D860" s="119">
        <v>1350</v>
      </c>
      <c r="E860" s="119" t="s">
        <v>131</v>
      </c>
      <c r="F860" s="119">
        <v>1550</v>
      </c>
      <c r="G860" s="85"/>
    </row>
    <row r="861" spans="3:7" x14ac:dyDescent="0.25">
      <c r="C861" s="119">
        <v>847</v>
      </c>
      <c r="D861" s="119">
        <v>1350</v>
      </c>
      <c r="E861" s="119" t="s">
        <v>131</v>
      </c>
      <c r="F861" s="119">
        <v>1600</v>
      </c>
      <c r="G861" s="85"/>
    </row>
    <row r="862" spans="3:7" x14ac:dyDescent="0.25">
      <c r="C862" s="119">
        <v>848</v>
      </c>
      <c r="D862" s="119">
        <v>1350</v>
      </c>
      <c r="E862" s="119" t="s">
        <v>131</v>
      </c>
      <c r="F862" s="119">
        <v>1650</v>
      </c>
      <c r="G862" s="85"/>
    </row>
    <row r="863" spans="3:7" x14ac:dyDescent="0.25">
      <c r="C863" s="119">
        <v>849</v>
      </c>
      <c r="D863" s="119">
        <v>1350</v>
      </c>
      <c r="E863" s="119" t="s">
        <v>131</v>
      </c>
      <c r="F863" s="119">
        <v>1700</v>
      </c>
      <c r="G863" s="85"/>
    </row>
    <row r="864" spans="3:7" x14ac:dyDescent="0.25">
      <c r="C864" s="119">
        <v>850</v>
      </c>
      <c r="D864" s="119">
        <v>1350</v>
      </c>
      <c r="E864" s="119" t="s">
        <v>131</v>
      </c>
      <c r="F864" s="119">
        <v>1750</v>
      </c>
      <c r="G864" s="85"/>
    </row>
    <row r="865" spans="3:7" x14ac:dyDescent="0.25">
      <c r="C865" s="119">
        <v>851</v>
      </c>
      <c r="D865" s="119">
        <v>1350</v>
      </c>
      <c r="E865" s="119" t="s">
        <v>131</v>
      </c>
      <c r="F865" s="119">
        <v>1800</v>
      </c>
      <c r="G865" s="85"/>
    </row>
    <row r="866" spans="3:7" x14ac:dyDescent="0.25">
      <c r="C866" s="119">
        <v>852</v>
      </c>
      <c r="D866" s="119">
        <v>1400</v>
      </c>
      <c r="E866" s="119" t="s">
        <v>131</v>
      </c>
      <c r="F866" s="119">
        <v>150</v>
      </c>
      <c r="G866" s="85"/>
    </row>
    <row r="867" spans="3:7" x14ac:dyDescent="0.25">
      <c r="C867" s="119">
        <v>853</v>
      </c>
      <c r="D867" s="119">
        <v>1400</v>
      </c>
      <c r="E867" s="119" t="s">
        <v>131</v>
      </c>
      <c r="F867" s="119">
        <v>200</v>
      </c>
      <c r="G867" s="85"/>
    </row>
    <row r="868" spans="3:7" x14ac:dyDescent="0.25">
      <c r="C868" s="119">
        <v>854</v>
      </c>
      <c r="D868" s="119">
        <v>1400</v>
      </c>
      <c r="E868" s="119" t="s">
        <v>131</v>
      </c>
      <c r="F868" s="119">
        <v>250</v>
      </c>
      <c r="G868" s="85"/>
    </row>
    <row r="869" spans="3:7" x14ac:dyDescent="0.25">
      <c r="C869" s="119">
        <v>855</v>
      </c>
      <c r="D869" s="119">
        <v>1400</v>
      </c>
      <c r="E869" s="119" t="s">
        <v>131</v>
      </c>
      <c r="F869" s="119">
        <v>300</v>
      </c>
      <c r="G869" s="85"/>
    </row>
    <row r="870" spans="3:7" x14ac:dyDescent="0.25">
      <c r="C870" s="119">
        <v>856</v>
      </c>
      <c r="D870" s="119">
        <v>1400</v>
      </c>
      <c r="E870" s="119" t="s">
        <v>131</v>
      </c>
      <c r="F870" s="119">
        <v>350</v>
      </c>
      <c r="G870" s="85"/>
    </row>
    <row r="871" spans="3:7" x14ac:dyDescent="0.25">
      <c r="C871" s="119">
        <v>857</v>
      </c>
      <c r="D871" s="119">
        <v>1400</v>
      </c>
      <c r="E871" s="119" t="s">
        <v>131</v>
      </c>
      <c r="F871" s="119">
        <v>400</v>
      </c>
      <c r="G871" s="85"/>
    </row>
    <row r="872" spans="3:7" x14ac:dyDescent="0.25">
      <c r="C872" s="119">
        <v>858</v>
      </c>
      <c r="D872" s="119">
        <v>1400</v>
      </c>
      <c r="E872" s="119" t="s">
        <v>131</v>
      </c>
      <c r="F872" s="119">
        <v>450</v>
      </c>
      <c r="G872" s="85"/>
    </row>
    <row r="873" spans="3:7" x14ac:dyDescent="0.25">
      <c r="C873" s="119">
        <v>859</v>
      </c>
      <c r="D873" s="119">
        <v>1400</v>
      </c>
      <c r="E873" s="119" t="s">
        <v>131</v>
      </c>
      <c r="F873" s="119">
        <v>500</v>
      </c>
      <c r="G873" s="85"/>
    </row>
    <row r="874" spans="3:7" x14ac:dyDescent="0.25">
      <c r="C874" s="119">
        <v>860</v>
      </c>
      <c r="D874" s="119">
        <v>1400</v>
      </c>
      <c r="E874" s="119" t="s">
        <v>131</v>
      </c>
      <c r="F874" s="119">
        <v>550</v>
      </c>
      <c r="G874" s="85"/>
    </row>
    <row r="875" spans="3:7" x14ac:dyDescent="0.25">
      <c r="C875" s="119">
        <v>861</v>
      </c>
      <c r="D875" s="119">
        <v>1400</v>
      </c>
      <c r="E875" s="119" t="s">
        <v>131</v>
      </c>
      <c r="F875" s="119">
        <v>600</v>
      </c>
      <c r="G875" s="85"/>
    </row>
    <row r="876" spans="3:7" x14ac:dyDescent="0.25">
      <c r="C876" s="119">
        <v>862</v>
      </c>
      <c r="D876" s="119">
        <v>1400</v>
      </c>
      <c r="E876" s="119" t="s">
        <v>131</v>
      </c>
      <c r="F876" s="119">
        <v>650</v>
      </c>
      <c r="G876" s="85"/>
    </row>
    <row r="877" spans="3:7" x14ac:dyDescent="0.25">
      <c r="C877" s="119">
        <v>863</v>
      </c>
      <c r="D877" s="119">
        <v>1400</v>
      </c>
      <c r="E877" s="119" t="s">
        <v>131</v>
      </c>
      <c r="F877" s="119">
        <v>700</v>
      </c>
      <c r="G877" s="85"/>
    </row>
    <row r="878" spans="3:7" x14ac:dyDescent="0.25">
      <c r="C878" s="119">
        <v>864</v>
      </c>
      <c r="D878" s="119">
        <v>1400</v>
      </c>
      <c r="E878" s="119" t="s">
        <v>131</v>
      </c>
      <c r="F878" s="119">
        <v>750</v>
      </c>
      <c r="G878" s="85"/>
    </row>
    <row r="879" spans="3:7" x14ac:dyDescent="0.25">
      <c r="C879" s="119">
        <v>865</v>
      </c>
      <c r="D879" s="119">
        <v>1400</v>
      </c>
      <c r="E879" s="119" t="s">
        <v>131</v>
      </c>
      <c r="F879" s="119">
        <v>800</v>
      </c>
      <c r="G879" s="85"/>
    </row>
    <row r="880" spans="3:7" x14ac:dyDescent="0.25">
      <c r="C880" s="119">
        <v>866</v>
      </c>
      <c r="D880" s="119">
        <v>1400</v>
      </c>
      <c r="E880" s="119" t="s">
        <v>131</v>
      </c>
      <c r="F880" s="119">
        <v>850</v>
      </c>
      <c r="G880" s="85"/>
    </row>
    <row r="881" spans="3:7" x14ac:dyDescent="0.25">
      <c r="C881" s="119">
        <v>867</v>
      </c>
      <c r="D881" s="119">
        <v>1400</v>
      </c>
      <c r="E881" s="119" t="s">
        <v>131</v>
      </c>
      <c r="F881" s="119">
        <v>900</v>
      </c>
      <c r="G881" s="85"/>
    </row>
    <row r="882" spans="3:7" x14ac:dyDescent="0.25">
      <c r="C882" s="119">
        <v>868</v>
      </c>
      <c r="D882" s="119">
        <v>1400</v>
      </c>
      <c r="E882" s="119" t="s">
        <v>131</v>
      </c>
      <c r="F882" s="119">
        <v>950</v>
      </c>
      <c r="G882" s="85"/>
    </row>
    <row r="883" spans="3:7" x14ac:dyDescent="0.25">
      <c r="C883" s="119">
        <v>869</v>
      </c>
      <c r="D883" s="119">
        <v>1400</v>
      </c>
      <c r="E883" s="119" t="s">
        <v>131</v>
      </c>
      <c r="F883" s="119">
        <v>1000</v>
      </c>
      <c r="G883" s="85"/>
    </row>
    <row r="884" spans="3:7" x14ac:dyDescent="0.25">
      <c r="C884" s="119">
        <v>870</v>
      </c>
      <c r="D884" s="119">
        <v>1400</v>
      </c>
      <c r="E884" s="119" t="s">
        <v>131</v>
      </c>
      <c r="F884" s="119">
        <v>1050</v>
      </c>
      <c r="G884" s="85"/>
    </row>
    <row r="885" spans="3:7" x14ac:dyDescent="0.25">
      <c r="C885" s="119">
        <v>871</v>
      </c>
      <c r="D885" s="119">
        <v>1400</v>
      </c>
      <c r="E885" s="119" t="s">
        <v>131</v>
      </c>
      <c r="F885" s="119">
        <v>1100</v>
      </c>
      <c r="G885" s="85"/>
    </row>
    <row r="886" spans="3:7" x14ac:dyDescent="0.25">
      <c r="C886" s="119">
        <v>872</v>
      </c>
      <c r="D886" s="119">
        <v>1400</v>
      </c>
      <c r="E886" s="119" t="s">
        <v>131</v>
      </c>
      <c r="F886" s="119">
        <v>1150</v>
      </c>
      <c r="G886" s="85"/>
    </row>
    <row r="887" spans="3:7" x14ac:dyDescent="0.25">
      <c r="C887" s="119">
        <v>873</v>
      </c>
      <c r="D887" s="119">
        <v>1400</v>
      </c>
      <c r="E887" s="119" t="s">
        <v>131</v>
      </c>
      <c r="F887" s="119">
        <v>1200</v>
      </c>
      <c r="G887" s="85"/>
    </row>
    <row r="888" spans="3:7" x14ac:dyDescent="0.25">
      <c r="C888" s="119">
        <v>874</v>
      </c>
      <c r="D888" s="119">
        <v>1400</v>
      </c>
      <c r="E888" s="119" t="s">
        <v>131</v>
      </c>
      <c r="F888" s="119">
        <v>1250</v>
      </c>
      <c r="G888" s="85"/>
    </row>
    <row r="889" spans="3:7" x14ac:dyDescent="0.25">
      <c r="C889" s="119">
        <v>875</v>
      </c>
      <c r="D889" s="119">
        <v>1400</v>
      </c>
      <c r="E889" s="119" t="s">
        <v>131</v>
      </c>
      <c r="F889" s="119">
        <v>1300</v>
      </c>
      <c r="G889" s="85"/>
    </row>
    <row r="890" spans="3:7" x14ac:dyDescent="0.25">
      <c r="C890" s="119">
        <v>876</v>
      </c>
      <c r="D890" s="119">
        <v>1400</v>
      </c>
      <c r="E890" s="119" t="s">
        <v>131</v>
      </c>
      <c r="F890" s="119">
        <v>1350</v>
      </c>
      <c r="G890" s="85"/>
    </row>
    <row r="891" spans="3:7" x14ac:dyDescent="0.25">
      <c r="C891" s="119">
        <v>877</v>
      </c>
      <c r="D891" s="119">
        <v>1400</v>
      </c>
      <c r="E891" s="119" t="s">
        <v>131</v>
      </c>
      <c r="F891" s="119">
        <v>1400</v>
      </c>
      <c r="G891" s="85"/>
    </row>
    <row r="892" spans="3:7" x14ac:dyDescent="0.25">
      <c r="C892" s="119">
        <v>878</v>
      </c>
      <c r="D892" s="119">
        <v>1400</v>
      </c>
      <c r="E892" s="119" t="s">
        <v>131</v>
      </c>
      <c r="F892" s="119">
        <v>1450</v>
      </c>
      <c r="G892" s="85"/>
    </row>
    <row r="893" spans="3:7" x14ac:dyDescent="0.25">
      <c r="C893" s="119">
        <v>879</v>
      </c>
      <c r="D893" s="119">
        <v>1400</v>
      </c>
      <c r="E893" s="119" t="s">
        <v>131</v>
      </c>
      <c r="F893" s="119">
        <v>1500</v>
      </c>
      <c r="G893" s="85"/>
    </row>
    <row r="894" spans="3:7" x14ac:dyDescent="0.25">
      <c r="C894" s="119">
        <v>880</v>
      </c>
      <c r="D894" s="119">
        <v>1400</v>
      </c>
      <c r="E894" s="119" t="s">
        <v>131</v>
      </c>
      <c r="F894" s="119">
        <v>1550</v>
      </c>
      <c r="G894" s="85"/>
    </row>
    <row r="895" spans="3:7" x14ac:dyDescent="0.25">
      <c r="C895" s="119">
        <v>881</v>
      </c>
      <c r="D895" s="119">
        <v>1400</v>
      </c>
      <c r="E895" s="119" t="s">
        <v>131</v>
      </c>
      <c r="F895" s="119">
        <v>1600</v>
      </c>
      <c r="G895" s="85"/>
    </row>
    <row r="896" spans="3:7" x14ac:dyDescent="0.25">
      <c r="C896" s="119">
        <v>882</v>
      </c>
      <c r="D896" s="119">
        <v>1400</v>
      </c>
      <c r="E896" s="119" t="s">
        <v>131</v>
      </c>
      <c r="F896" s="119">
        <v>1650</v>
      </c>
      <c r="G896" s="85"/>
    </row>
    <row r="897" spans="3:7" x14ac:dyDescent="0.25">
      <c r="C897" s="119">
        <v>883</v>
      </c>
      <c r="D897" s="119">
        <v>1400</v>
      </c>
      <c r="E897" s="119" t="s">
        <v>131</v>
      </c>
      <c r="F897" s="119">
        <v>1700</v>
      </c>
      <c r="G897" s="85"/>
    </row>
    <row r="898" spans="3:7" x14ac:dyDescent="0.25">
      <c r="C898" s="119">
        <v>884</v>
      </c>
      <c r="D898" s="119">
        <v>1400</v>
      </c>
      <c r="E898" s="119" t="s">
        <v>131</v>
      </c>
      <c r="F898" s="119">
        <v>1750</v>
      </c>
      <c r="G898" s="85"/>
    </row>
    <row r="899" spans="3:7" x14ac:dyDescent="0.25">
      <c r="C899" s="119">
        <v>885</v>
      </c>
      <c r="D899" s="119">
        <v>1400</v>
      </c>
      <c r="E899" s="119" t="s">
        <v>131</v>
      </c>
      <c r="F899" s="119">
        <v>1800</v>
      </c>
      <c r="G899" s="85"/>
    </row>
    <row r="900" spans="3:7" x14ac:dyDescent="0.25">
      <c r="C900" s="119">
        <v>886</v>
      </c>
      <c r="D900" s="119">
        <v>1450</v>
      </c>
      <c r="E900" s="119" t="s">
        <v>131</v>
      </c>
      <c r="F900" s="119">
        <v>150</v>
      </c>
      <c r="G900" s="85"/>
    </row>
    <row r="901" spans="3:7" x14ac:dyDescent="0.25">
      <c r="C901" s="119">
        <v>887</v>
      </c>
      <c r="D901" s="119">
        <v>1450</v>
      </c>
      <c r="E901" s="119" t="s">
        <v>131</v>
      </c>
      <c r="F901" s="119">
        <v>200</v>
      </c>
      <c r="G901" s="85"/>
    </row>
    <row r="902" spans="3:7" x14ac:dyDescent="0.25">
      <c r="C902" s="119">
        <v>888</v>
      </c>
      <c r="D902" s="119">
        <v>1450</v>
      </c>
      <c r="E902" s="119" t="s">
        <v>131</v>
      </c>
      <c r="F902" s="119">
        <v>250</v>
      </c>
      <c r="G902" s="85"/>
    </row>
    <row r="903" spans="3:7" x14ac:dyDescent="0.25">
      <c r="C903" s="119">
        <v>889</v>
      </c>
      <c r="D903" s="119">
        <v>1450</v>
      </c>
      <c r="E903" s="119" t="s">
        <v>131</v>
      </c>
      <c r="F903" s="119">
        <v>300</v>
      </c>
      <c r="G903" s="85"/>
    </row>
    <row r="904" spans="3:7" x14ac:dyDescent="0.25">
      <c r="C904" s="119">
        <v>890</v>
      </c>
      <c r="D904" s="119">
        <v>1450</v>
      </c>
      <c r="E904" s="119" t="s">
        <v>131</v>
      </c>
      <c r="F904" s="119">
        <v>350</v>
      </c>
      <c r="G904" s="85"/>
    </row>
    <row r="905" spans="3:7" x14ac:dyDescent="0.25">
      <c r="C905" s="119">
        <v>891</v>
      </c>
      <c r="D905" s="119">
        <v>1450</v>
      </c>
      <c r="E905" s="119" t="s">
        <v>131</v>
      </c>
      <c r="F905" s="119">
        <v>400</v>
      </c>
      <c r="G905" s="85"/>
    </row>
    <row r="906" spans="3:7" x14ac:dyDescent="0.25">
      <c r="C906" s="119">
        <v>892</v>
      </c>
      <c r="D906" s="119">
        <v>1450</v>
      </c>
      <c r="E906" s="119" t="s">
        <v>131</v>
      </c>
      <c r="F906" s="119">
        <v>450</v>
      </c>
      <c r="G906" s="85"/>
    </row>
    <row r="907" spans="3:7" x14ac:dyDescent="0.25">
      <c r="C907" s="119">
        <v>893</v>
      </c>
      <c r="D907" s="119">
        <v>1450</v>
      </c>
      <c r="E907" s="119" t="s">
        <v>131</v>
      </c>
      <c r="F907" s="119">
        <v>500</v>
      </c>
      <c r="G907" s="85"/>
    </row>
    <row r="908" spans="3:7" x14ac:dyDescent="0.25">
      <c r="C908" s="119">
        <v>894</v>
      </c>
      <c r="D908" s="119">
        <v>1450</v>
      </c>
      <c r="E908" s="119" t="s">
        <v>131</v>
      </c>
      <c r="F908" s="119">
        <v>550</v>
      </c>
      <c r="G908" s="85"/>
    </row>
    <row r="909" spans="3:7" x14ac:dyDescent="0.25">
      <c r="C909" s="119">
        <v>895</v>
      </c>
      <c r="D909" s="119">
        <v>1450</v>
      </c>
      <c r="E909" s="119" t="s">
        <v>131</v>
      </c>
      <c r="F909" s="119">
        <v>600</v>
      </c>
      <c r="G909" s="85"/>
    </row>
    <row r="910" spans="3:7" x14ac:dyDescent="0.25">
      <c r="C910" s="119">
        <v>896</v>
      </c>
      <c r="D910" s="119">
        <v>1450</v>
      </c>
      <c r="E910" s="119" t="s">
        <v>131</v>
      </c>
      <c r="F910" s="119">
        <v>650</v>
      </c>
      <c r="G910" s="85"/>
    </row>
    <row r="911" spans="3:7" x14ac:dyDescent="0.25">
      <c r="C911" s="119">
        <v>897</v>
      </c>
      <c r="D911" s="119">
        <v>1450</v>
      </c>
      <c r="E911" s="119" t="s">
        <v>131</v>
      </c>
      <c r="F911" s="119">
        <v>700</v>
      </c>
      <c r="G911" s="85"/>
    </row>
    <row r="912" spans="3:7" x14ac:dyDescent="0.25">
      <c r="C912" s="119">
        <v>898</v>
      </c>
      <c r="D912" s="119">
        <v>1450</v>
      </c>
      <c r="E912" s="119" t="s">
        <v>131</v>
      </c>
      <c r="F912" s="119">
        <v>750</v>
      </c>
      <c r="G912" s="85"/>
    </row>
    <row r="913" spans="3:7" x14ac:dyDescent="0.25">
      <c r="C913" s="119">
        <v>899</v>
      </c>
      <c r="D913" s="119">
        <v>1450</v>
      </c>
      <c r="E913" s="119" t="s">
        <v>131</v>
      </c>
      <c r="F913" s="119">
        <v>800</v>
      </c>
      <c r="G913" s="85"/>
    </row>
    <row r="914" spans="3:7" x14ac:dyDescent="0.25">
      <c r="C914" s="119">
        <v>900</v>
      </c>
      <c r="D914" s="119">
        <v>1450</v>
      </c>
      <c r="E914" s="119" t="s">
        <v>131</v>
      </c>
      <c r="F914" s="119">
        <v>850</v>
      </c>
      <c r="G914" s="85"/>
    </row>
    <row r="915" spans="3:7" x14ac:dyDescent="0.25">
      <c r="C915" s="119">
        <v>901</v>
      </c>
      <c r="D915" s="119">
        <v>1450</v>
      </c>
      <c r="E915" s="119" t="s">
        <v>131</v>
      </c>
      <c r="F915" s="119">
        <v>900</v>
      </c>
      <c r="G915" s="85"/>
    </row>
    <row r="916" spans="3:7" x14ac:dyDescent="0.25">
      <c r="C916" s="119">
        <v>902</v>
      </c>
      <c r="D916" s="119">
        <v>1450</v>
      </c>
      <c r="E916" s="119" t="s">
        <v>131</v>
      </c>
      <c r="F916" s="119">
        <v>950</v>
      </c>
      <c r="G916" s="85"/>
    </row>
    <row r="917" spans="3:7" x14ac:dyDescent="0.25">
      <c r="C917" s="119">
        <v>903</v>
      </c>
      <c r="D917" s="119">
        <v>1450</v>
      </c>
      <c r="E917" s="119" t="s">
        <v>131</v>
      </c>
      <c r="F917" s="119">
        <v>1000</v>
      </c>
      <c r="G917" s="85"/>
    </row>
    <row r="918" spans="3:7" x14ac:dyDescent="0.25">
      <c r="C918" s="119">
        <v>904</v>
      </c>
      <c r="D918" s="119">
        <v>1450</v>
      </c>
      <c r="E918" s="119" t="s">
        <v>131</v>
      </c>
      <c r="F918" s="119">
        <v>1050</v>
      </c>
      <c r="G918" s="85"/>
    </row>
    <row r="919" spans="3:7" x14ac:dyDescent="0.25">
      <c r="C919" s="119">
        <v>905</v>
      </c>
      <c r="D919" s="119">
        <v>1450</v>
      </c>
      <c r="E919" s="119" t="s">
        <v>131</v>
      </c>
      <c r="F919" s="119">
        <v>1100</v>
      </c>
      <c r="G919" s="85"/>
    </row>
    <row r="920" spans="3:7" x14ac:dyDescent="0.25">
      <c r="C920" s="119">
        <v>906</v>
      </c>
      <c r="D920" s="119">
        <v>1450</v>
      </c>
      <c r="E920" s="119" t="s">
        <v>131</v>
      </c>
      <c r="F920" s="119">
        <v>1150</v>
      </c>
      <c r="G920" s="85"/>
    </row>
    <row r="921" spans="3:7" x14ac:dyDescent="0.25">
      <c r="C921" s="119">
        <v>907</v>
      </c>
      <c r="D921" s="119">
        <v>1450</v>
      </c>
      <c r="E921" s="119" t="s">
        <v>131</v>
      </c>
      <c r="F921" s="119">
        <v>1200</v>
      </c>
      <c r="G921" s="85"/>
    </row>
    <row r="922" spans="3:7" x14ac:dyDescent="0.25">
      <c r="C922" s="119">
        <v>908</v>
      </c>
      <c r="D922" s="119">
        <v>1450</v>
      </c>
      <c r="E922" s="119" t="s">
        <v>131</v>
      </c>
      <c r="F922" s="119">
        <v>1250</v>
      </c>
      <c r="G922" s="85"/>
    </row>
    <row r="923" spans="3:7" x14ac:dyDescent="0.25">
      <c r="C923" s="119">
        <v>909</v>
      </c>
      <c r="D923" s="119">
        <v>1450</v>
      </c>
      <c r="E923" s="119" t="s">
        <v>131</v>
      </c>
      <c r="F923" s="119">
        <v>1300</v>
      </c>
      <c r="G923" s="85"/>
    </row>
    <row r="924" spans="3:7" x14ac:dyDescent="0.25">
      <c r="C924" s="119">
        <v>910</v>
      </c>
      <c r="D924" s="119">
        <v>1450</v>
      </c>
      <c r="E924" s="119" t="s">
        <v>131</v>
      </c>
      <c r="F924" s="119">
        <v>1350</v>
      </c>
      <c r="G924" s="85"/>
    </row>
    <row r="925" spans="3:7" x14ac:dyDescent="0.25">
      <c r="C925" s="119">
        <v>911</v>
      </c>
      <c r="D925" s="119">
        <v>1450</v>
      </c>
      <c r="E925" s="119" t="s">
        <v>131</v>
      </c>
      <c r="F925" s="119">
        <v>1400</v>
      </c>
      <c r="G925" s="85"/>
    </row>
    <row r="926" spans="3:7" x14ac:dyDescent="0.25">
      <c r="C926" s="119">
        <v>912</v>
      </c>
      <c r="D926" s="119">
        <v>1450</v>
      </c>
      <c r="E926" s="119" t="s">
        <v>131</v>
      </c>
      <c r="F926" s="119">
        <v>1450</v>
      </c>
      <c r="G926" s="85"/>
    </row>
    <row r="927" spans="3:7" x14ac:dyDescent="0.25">
      <c r="C927" s="119">
        <v>913</v>
      </c>
      <c r="D927" s="119">
        <v>1450</v>
      </c>
      <c r="E927" s="119" t="s">
        <v>131</v>
      </c>
      <c r="F927" s="119">
        <v>1500</v>
      </c>
      <c r="G927" s="85"/>
    </row>
    <row r="928" spans="3:7" x14ac:dyDescent="0.25">
      <c r="C928" s="119">
        <v>914</v>
      </c>
      <c r="D928" s="119">
        <v>1450</v>
      </c>
      <c r="E928" s="119" t="s">
        <v>131</v>
      </c>
      <c r="F928" s="119">
        <v>1550</v>
      </c>
      <c r="G928" s="85"/>
    </row>
    <row r="929" spans="3:7" x14ac:dyDescent="0.25">
      <c r="C929" s="119">
        <v>915</v>
      </c>
      <c r="D929" s="119">
        <v>1450</v>
      </c>
      <c r="E929" s="119" t="s">
        <v>131</v>
      </c>
      <c r="F929" s="119">
        <v>1600</v>
      </c>
      <c r="G929" s="85"/>
    </row>
    <row r="930" spans="3:7" x14ac:dyDescent="0.25">
      <c r="C930" s="119">
        <v>916</v>
      </c>
      <c r="D930" s="119">
        <v>1450</v>
      </c>
      <c r="E930" s="119" t="s">
        <v>131</v>
      </c>
      <c r="F930" s="119">
        <v>1650</v>
      </c>
      <c r="G930" s="85"/>
    </row>
    <row r="931" spans="3:7" x14ac:dyDescent="0.25">
      <c r="C931" s="119">
        <v>917</v>
      </c>
      <c r="D931" s="119">
        <v>1450</v>
      </c>
      <c r="E931" s="119" t="s">
        <v>131</v>
      </c>
      <c r="F931" s="119">
        <v>1700</v>
      </c>
      <c r="G931" s="85"/>
    </row>
    <row r="932" spans="3:7" x14ac:dyDescent="0.25">
      <c r="C932" s="119">
        <v>918</v>
      </c>
      <c r="D932" s="119">
        <v>1450</v>
      </c>
      <c r="E932" s="119" t="s">
        <v>131</v>
      </c>
      <c r="F932" s="119">
        <v>1750</v>
      </c>
      <c r="G932" s="85"/>
    </row>
    <row r="933" spans="3:7" x14ac:dyDescent="0.25">
      <c r="C933" s="119">
        <v>919</v>
      </c>
      <c r="D933" s="119">
        <v>1450</v>
      </c>
      <c r="E933" s="119" t="s">
        <v>131</v>
      </c>
      <c r="F933" s="119">
        <v>1800</v>
      </c>
      <c r="G933" s="85"/>
    </row>
    <row r="934" spans="3:7" x14ac:dyDescent="0.25">
      <c r="C934" s="119">
        <v>920</v>
      </c>
      <c r="D934" s="119">
        <v>1500</v>
      </c>
      <c r="E934" s="119" t="s">
        <v>131</v>
      </c>
      <c r="F934" s="119">
        <v>150</v>
      </c>
      <c r="G934" s="85"/>
    </row>
    <row r="935" spans="3:7" x14ac:dyDescent="0.25">
      <c r="C935" s="119">
        <v>921</v>
      </c>
      <c r="D935" s="119">
        <v>1500</v>
      </c>
      <c r="E935" s="119" t="s">
        <v>131</v>
      </c>
      <c r="F935" s="119">
        <v>200</v>
      </c>
      <c r="G935" s="85"/>
    </row>
    <row r="936" spans="3:7" x14ac:dyDescent="0.25">
      <c r="C936" s="119">
        <v>922</v>
      </c>
      <c r="D936" s="119">
        <v>1500</v>
      </c>
      <c r="E936" s="119" t="s">
        <v>131</v>
      </c>
      <c r="F936" s="119">
        <v>250</v>
      </c>
      <c r="G936" s="85"/>
    </row>
    <row r="937" spans="3:7" x14ac:dyDescent="0.25">
      <c r="C937" s="119">
        <v>923</v>
      </c>
      <c r="D937" s="119">
        <v>1500</v>
      </c>
      <c r="E937" s="119" t="s">
        <v>131</v>
      </c>
      <c r="F937" s="119">
        <v>300</v>
      </c>
      <c r="G937" s="85"/>
    </row>
    <row r="938" spans="3:7" x14ac:dyDescent="0.25">
      <c r="C938" s="119">
        <v>924</v>
      </c>
      <c r="D938" s="119">
        <v>1500</v>
      </c>
      <c r="E938" s="119" t="s">
        <v>131</v>
      </c>
      <c r="F938" s="119">
        <v>350</v>
      </c>
      <c r="G938" s="85"/>
    </row>
    <row r="939" spans="3:7" x14ac:dyDescent="0.25">
      <c r="C939" s="119">
        <v>925</v>
      </c>
      <c r="D939" s="119">
        <v>1500</v>
      </c>
      <c r="E939" s="119" t="s">
        <v>131</v>
      </c>
      <c r="F939" s="119">
        <v>400</v>
      </c>
      <c r="G939" s="85"/>
    </row>
    <row r="940" spans="3:7" x14ac:dyDescent="0.25">
      <c r="C940" s="119">
        <v>926</v>
      </c>
      <c r="D940" s="119">
        <v>1500</v>
      </c>
      <c r="E940" s="119" t="s">
        <v>131</v>
      </c>
      <c r="F940" s="119">
        <v>450</v>
      </c>
      <c r="G940" s="85"/>
    </row>
    <row r="941" spans="3:7" x14ac:dyDescent="0.25">
      <c r="C941" s="119">
        <v>927</v>
      </c>
      <c r="D941" s="119">
        <v>1500</v>
      </c>
      <c r="E941" s="119" t="s">
        <v>131</v>
      </c>
      <c r="F941" s="119">
        <v>500</v>
      </c>
      <c r="G941" s="85"/>
    </row>
    <row r="942" spans="3:7" x14ac:dyDescent="0.25">
      <c r="C942" s="119">
        <v>928</v>
      </c>
      <c r="D942" s="119">
        <v>1500</v>
      </c>
      <c r="E942" s="119" t="s">
        <v>131</v>
      </c>
      <c r="F942" s="119">
        <v>550</v>
      </c>
      <c r="G942" s="85"/>
    </row>
    <row r="943" spans="3:7" x14ac:dyDescent="0.25">
      <c r="C943" s="119">
        <v>929</v>
      </c>
      <c r="D943" s="119">
        <v>1500</v>
      </c>
      <c r="E943" s="119" t="s">
        <v>131</v>
      </c>
      <c r="F943" s="119">
        <v>600</v>
      </c>
      <c r="G943" s="85"/>
    </row>
    <row r="944" spans="3:7" x14ac:dyDescent="0.25">
      <c r="C944" s="119">
        <v>930</v>
      </c>
      <c r="D944" s="119">
        <v>1500</v>
      </c>
      <c r="E944" s="119" t="s">
        <v>131</v>
      </c>
      <c r="F944" s="119">
        <v>650</v>
      </c>
      <c r="G944" s="85"/>
    </row>
    <row r="945" spans="3:7" x14ac:dyDescent="0.25">
      <c r="C945" s="119">
        <v>931</v>
      </c>
      <c r="D945" s="119">
        <v>1500</v>
      </c>
      <c r="E945" s="119" t="s">
        <v>131</v>
      </c>
      <c r="F945" s="119">
        <v>700</v>
      </c>
      <c r="G945" s="85"/>
    </row>
    <row r="946" spans="3:7" x14ac:dyDescent="0.25">
      <c r="C946" s="119">
        <v>932</v>
      </c>
      <c r="D946" s="119">
        <v>1500</v>
      </c>
      <c r="E946" s="119" t="s">
        <v>131</v>
      </c>
      <c r="F946" s="119">
        <v>750</v>
      </c>
      <c r="G946" s="85"/>
    </row>
    <row r="947" spans="3:7" x14ac:dyDescent="0.25">
      <c r="C947" s="119">
        <v>933</v>
      </c>
      <c r="D947" s="119">
        <v>1500</v>
      </c>
      <c r="E947" s="119" t="s">
        <v>131</v>
      </c>
      <c r="F947" s="119">
        <v>800</v>
      </c>
      <c r="G947" s="85"/>
    </row>
    <row r="948" spans="3:7" x14ac:dyDescent="0.25">
      <c r="C948" s="119">
        <v>934</v>
      </c>
      <c r="D948" s="119">
        <v>1500</v>
      </c>
      <c r="E948" s="119" t="s">
        <v>131</v>
      </c>
      <c r="F948" s="119">
        <v>850</v>
      </c>
      <c r="G948" s="85"/>
    </row>
    <row r="949" spans="3:7" x14ac:dyDescent="0.25">
      <c r="C949" s="119">
        <v>935</v>
      </c>
      <c r="D949" s="119">
        <v>1500</v>
      </c>
      <c r="E949" s="119" t="s">
        <v>131</v>
      </c>
      <c r="F949" s="119">
        <v>900</v>
      </c>
      <c r="G949" s="85"/>
    </row>
    <row r="950" spans="3:7" x14ac:dyDescent="0.25">
      <c r="C950" s="119">
        <v>936</v>
      </c>
      <c r="D950" s="119">
        <v>1500</v>
      </c>
      <c r="E950" s="119" t="s">
        <v>131</v>
      </c>
      <c r="F950" s="119">
        <v>950</v>
      </c>
      <c r="G950" s="85"/>
    </row>
    <row r="951" spans="3:7" x14ac:dyDescent="0.25">
      <c r="C951" s="119">
        <v>937</v>
      </c>
      <c r="D951" s="119">
        <v>1500</v>
      </c>
      <c r="E951" s="119" t="s">
        <v>131</v>
      </c>
      <c r="F951" s="119">
        <v>1000</v>
      </c>
      <c r="G951" s="85"/>
    </row>
    <row r="952" spans="3:7" x14ac:dyDescent="0.25">
      <c r="C952" s="119">
        <v>938</v>
      </c>
      <c r="D952" s="119">
        <v>1500</v>
      </c>
      <c r="E952" s="119" t="s">
        <v>131</v>
      </c>
      <c r="F952" s="119">
        <v>1050</v>
      </c>
      <c r="G952" s="85"/>
    </row>
    <row r="953" spans="3:7" x14ac:dyDescent="0.25">
      <c r="C953" s="119">
        <v>939</v>
      </c>
      <c r="D953" s="119">
        <v>1500</v>
      </c>
      <c r="E953" s="119" t="s">
        <v>131</v>
      </c>
      <c r="F953" s="119">
        <v>1100</v>
      </c>
      <c r="G953" s="85"/>
    </row>
    <row r="954" spans="3:7" x14ac:dyDescent="0.25">
      <c r="C954" s="119">
        <v>940</v>
      </c>
      <c r="D954" s="119">
        <v>1500</v>
      </c>
      <c r="E954" s="119" t="s">
        <v>131</v>
      </c>
      <c r="F954" s="119">
        <v>1150</v>
      </c>
      <c r="G954" s="85"/>
    </row>
    <row r="955" spans="3:7" x14ac:dyDescent="0.25">
      <c r="C955" s="119">
        <v>941</v>
      </c>
      <c r="D955" s="119">
        <v>1500</v>
      </c>
      <c r="E955" s="119" t="s">
        <v>131</v>
      </c>
      <c r="F955" s="119">
        <v>1200</v>
      </c>
      <c r="G955" s="85"/>
    </row>
    <row r="956" spans="3:7" x14ac:dyDescent="0.25">
      <c r="C956" s="119">
        <v>942</v>
      </c>
      <c r="D956" s="119">
        <v>1500</v>
      </c>
      <c r="E956" s="119" t="s">
        <v>131</v>
      </c>
      <c r="F956" s="119">
        <v>1250</v>
      </c>
      <c r="G956" s="85"/>
    </row>
    <row r="957" spans="3:7" x14ac:dyDescent="0.25">
      <c r="C957" s="119">
        <v>943</v>
      </c>
      <c r="D957" s="119">
        <v>1500</v>
      </c>
      <c r="E957" s="119" t="s">
        <v>131</v>
      </c>
      <c r="F957" s="119">
        <v>1300</v>
      </c>
      <c r="G957" s="85"/>
    </row>
    <row r="958" spans="3:7" x14ac:dyDescent="0.25">
      <c r="C958" s="119">
        <v>944</v>
      </c>
      <c r="D958" s="119">
        <v>1500</v>
      </c>
      <c r="E958" s="119" t="s">
        <v>131</v>
      </c>
      <c r="F958" s="119">
        <v>1350</v>
      </c>
      <c r="G958" s="85"/>
    </row>
    <row r="959" spans="3:7" x14ac:dyDescent="0.25">
      <c r="C959" s="119">
        <v>945</v>
      </c>
      <c r="D959" s="119">
        <v>1500</v>
      </c>
      <c r="E959" s="119" t="s">
        <v>131</v>
      </c>
      <c r="F959" s="119">
        <v>1400</v>
      </c>
      <c r="G959" s="85"/>
    </row>
    <row r="960" spans="3:7" x14ac:dyDescent="0.25">
      <c r="C960" s="119">
        <v>946</v>
      </c>
      <c r="D960" s="119">
        <v>1500</v>
      </c>
      <c r="E960" s="119" t="s">
        <v>131</v>
      </c>
      <c r="F960" s="119">
        <v>1450</v>
      </c>
      <c r="G960" s="85"/>
    </row>
    <row r="961" spans="3:7" x14ac:dyDescent="0.25">
      <c r="C961" s="119">
        <v>947</v>
      </c>
      <c r="D961" s="119">
        <v>1500</v>
      </c>
      <c r="E961" s="119" t="s">
        <v>131</v>
      </c>
      <c r="F961" s="119">
        <v>1500</v>
      </c>
      <c r="G961" s="85"/>
    </row>
    <row r="962" spans="3:7" x14ac:dyDescent="0.25">
      <c r="C962" s="119">
        <v>948</v>
      </c>
      <c r="D962" s="119">
        <v>1500</v>
      </c>
      <c r="E962" s="119" t="s">
        <v>131</v>
      </c>
      <c r="F962" s="119">
        <v>1550</v>
      </c>
      <c r="G962" s="85"/>
    </row>
    <row r="963" spans="3:7" x14ac:dyDescent="0.25">
      <c r="C963" s="119">
        <v>949</v>
      </c>
      <c r="D963" s="119">
        <v>1500</v>
      </c>
      <c r="E963" s="119" t="s">
        <v>131</v>
      </c>
      <c r="F963" s="119">
        <v>1600</v>
      </c>
      <c r="G963" s="85"/>
    </row>
    <row r="964" spans="3:7" x14ac:dyDescent="0.25">
      <c r="C964" s="119">
        <v>950</v>
      </c>
      <c r="D964" s="119">
        <v>1500</v>
      </c>
      <c r="E964" s="119" t="s">
        <v>131</v>
      </c>
      <c r="F964" s="119">
        <v>1650</v>
      </c>
      <c r="G964" s="85"/>
    </row>
    <row r="965" spans="3:7" x14ac:dyDescent="0.25">
      <c r="C965" s="119">
        <v>951</v>
      </c>
      <c r="D965" s="119">
        <v>1500</v>
      </c>
      <c r="E965" s="119" t="s">
        <v>131</v>
      </c>
      <c r="F965" s="119">
        <v>1700</v>
      </c>
      <c r="G965" s="85"/>
    </row>
    <row r="966" spans="3:7" x14ac:dyDescent="0.25">
      <c r="C966" s="119">
        <v>952</v>
      </c>
      <c r="D966" s="119">
        <v>1500</v>
      </c>
      <c r="E966" s="119" t="s">
        <v>131</v>
      </c>
      <c r="F966" s="119">
        <v>1750</v>
      </c>
      <c r="G966" s="85"/>
    </row>
    <row r="967" spans="3:7" x14ac:dyDescent="0.25">
      <c r="C967" s="119">
        <v>953</v>
      </c>
      <c r="D967" s="119">
        <v>1500</v>
      </c>
      <c r="E967" s="119" t="s">
        <v>131</v>
      </c>
      <c r="F967" s="119">
        <v>1800</v>
      </c>
      <c r="G967" s="85"/>
    </row>
    <row r="968" spans="3:7" x14ac:dyDescent="0.25">
      <c r="C968" s="119">
        <v>954</v>
      </c>
      <c r="D968" s="119">
        <v>1550</v>
      </c>
      <c r="E968" s="119" t="s">
        <v>131</v>
      </c>
      <c r="F968" s="119">
        <v>150</v>
      </c>
      <c r="G968" s="85"/>
    </row>
    <row r="969" spans="3:7" x14ac:dyDescent="0.25">
      <c r="C969" s="119">
        <v>955</v>
      </c>
      <c r="D969" s="119">
        <v>1550</v>
      </c>
      <c r="E969" s="119" t="s">
        <v>131</v>
      </c>
      <c r="F969" s="119">
        <v>200</v>
      </c>
      <c r="G969" s="85"/>
    </row>
    <row r="970" spans="3:7" x14ac:dyDescent="0.25">
      <c r="C970" s="119">
        <v>956</v>
      </c>
      <c r="D970" s="119">
        <v>1550</v>
      </c>
      <c r="E970" s="119" t="s">
        <v>131</v>
      </c>
      <c r="F970" s="119">
        <v>250</v>
      </c>
      <c r="G970" s="85"/>
    </row>
    <row r="971" spans="3:7" x14ac:dyDescent="0.25">
      <c r="C971" s="119">
        <v>957</v>
      </c>
      <c r="D971" s="119">
        <v>1550</v>
      </c>
      <c r="E971" s="119" t="s">
        <v>131</v>
      </c>
      <c r="F971" s="119">
        <v>300</v>
      </c>
      <c r="G971" s="85"/>
    </row>
    <row r="972" spans="3:7" x14ac:dyDescent="0.25">
      <c r="C972" s="119">
        <v>958</v>
      </c>
      <c r="D972" s="119">
        <v>1550</v>
      </c>
      <c r="E972" s="119" t="s">
        <v>131</v>
      </c>
      <c r="F972" s="119">
        <v>350</v>
      </c>
      <c r="G972" s="85"/>
    </row>
    <row r="973" spans="3:7" x14ac:dyDescent="0.25">
      <c r="C973" s="119">
        <v>959</v>
      </c>
      <c r="D973" s="119">
        <v>1550</v>
      </c>
      <c r="E973" s="119" t="s">
        <v>131</v>
      </c>
      <c r="F973" s="119">
        <v>400</v>
      </c>
      <c r="G973" s="85"/>
    </row>
    <row r="974" spans="3:7" x14ac:dyDescent="0.25">
      <c r="C974" s="119">
        <v>960</v>
      </c>
      <c r="D974" s="119">
        <v>1550</v>
      </c>
      <c r="E974" s="119" t="s">
        <v>131</v>
      </c>
      <c r="F974" s="119">
        <v>450</v>
      </c>
      <c r="G974" s="85"/>
    </row>
    <row r="975" spans="3:7" x14ac:dyDescent="0.25">
      <c r="C975" s="119">
        <v>961</v>
      </c>
      <c r="D975" s="119">
        <v>1550</v>
      </c>
      <c r="E975" s="119" t="s">
        <v>131</v>
      </c>
      <c r="F975" s="119">
        <v>500</v>
      </c>
      <c r="G975" s="85"/>
    </row>
    <row r="976" spans="3:7" x14ac:dyDescent="0.25">
      <c r="C976" s="119">
        <v>962</v>
      </c>
      <c r="D976" s="119">
        <v>1550</v>
      </c>
      <c r="E976" s="119" t="s">
        <v>131</v>
      </c>
      <c r="F976" s="119">
        <v>550</v>
      </c>
      <c r="G976" s="85"/>
    </row>
    <row r="977" spans="3:7" x14ac:dyDescent="0.25">
      <c r="C977" s="119">
        <v>963</v>
      </c>
      <c r="D977" s="119">
        <v>1550</v>
      </c>
      <c r="E977" s="119" t="s">
        <v>131</v>
      </c>
      <c r="F977" s="119">
        <v>600</v>
      </c>
      <c r="G977" s="85"/>
    </row>
    <row r="978" spans="3:7" x14ac:dyDescent="0.25">
      <c r="C978" s="119">
        <v>964</v>
      </c>
      <c r="D978" s="119">
        <v>1550</v>
      </c>
      <c r="E978" s="119" t="s">
        <v>131</v>
      </c>
      <c r="F978" s="119">
        <v>650</v>
      </c>
      <c r="G978" s="85"/>
    </row>
    <row r="979" spans="3:7" x14ac:dyDescent="0.25">
      <c r="C979" s="119">
        <v>965</v>
      </c>
      <c r="D979" s="119">
        <v>1550</v>
      </c>
      <c r="E979" s="119" t="s">
        <v>131</v>
      </c>
      <c r="F979" s="119">
        <v>700</v>
      </c>
      <c r="G979" s="85"/>
    </row>
    <row r="980" spans="3:7" x14ac:dyDescent="0.25">
      <c r="C980" s="119">
        <v>966</v>
      </c>
      <c r="D980" s="119">
        <v>1550</v>
      </c>
      <c r="E980" s="119" t="s">
        <v>131</v>
      </c>
      <c r="F980" s="119">
        <v>750</v>
      </c>
      <c r="G980" s="85"/>
    </row>
    <row r="981" spans="3:7" x14ac:dyDescent="0.25">
      <c r="C981" s="119">
        <v>967</v>
      </c>
      <c r="D981" s="119">
        <v>1550</v>
      </c>
      <c r="E981" s="119" t="s">
        <v>131</v>
      </c>
      <c r="F981" s="119">
        <v>800</v>
      </c>
      <c r="G981" s="85"/>
    </row>
    <row r="982" spans="3:7" x14ac:dyDescent="0.25">
      <c r="C982" s="119">
        <v>968</v>
      </c>
      <c r="D982" s="119">
        <v>1550</v>
      </c>
      <c r="E982" s="119" t="s">
        <v>131</v>
      </c>
      <c r="F982" s="119">
        <v>850</v>
      </c>
      <c r="G982" s="85"/>
    </row>
    <row r="983" spans="3:7" x14ac:dyDescent="0.25">
      <c r="C983" s="119">
        <v>969</v>
      </c>
      <c r="D983" s="119">
        <v>1550</v>
      </c>
      <c r="E983" s="119" t="s">
        <v>131</v>
      </c>
      <c r="F983" s="119">
        <v>900</v>
      </c>
      <c r="G983" s="85"/>
    </row>
    <row r="984" spans="3:7" x14ac:dyDescent="0.25">
      <c r="C984" s="119">
        <v>970</v>
      </c>
      <c r="D984" s="119">
        <v>1550</v>
      </c>
      <c r="E984" s="119" t="s">
        <v>131</v>
      </c>
      <c r="F984" s="119">
        <v>950</v>
      </c>
      <c r="G984" s="85"/>
    </row>
    <row r="985" spans="3:7" x14ac:dyDescent="0.25">
      <c r="C985" s="119">
        <v>971</v>
      </c>
      <c r="D985" s="119">
        <v>1550</v>
      </c>
      <c r="E985" s="119" t="s">
        <v>131</v>
      </c>
      <c r="F985" s="119">
        <v>1000</v>
      </c>
      <c r="G985" s="85"/>
    </row>
    <row r="986" spans="3:7" x14ac:dyDescent="0.25">
      <c r="C986" s="119">
        <v>972</v>
      </c>
      <c r="D986" s="119">
        <v>1550</v>
      </c>
      <c r="E986" s="119" t="s">
        <v>131</v>
      </c>
      <c r="F986" s="119">
        <v>1050</v>
      </c>
      <c r="G986" s="85"/>
    </row>
    <row r="987" spans="3:7" x14ac:dyDescent="0.25">
      <c r="C987" s="119">
        <v>973</v>
      </c>
      <c r="D987" s="119">
        <v>1550</v>
      </c>
      <c r="E987" s="119" t="s">
        <v>131</v>
      </c>
      <c r="F987" s="119">
        <v>1100</v>
      </c>
      <c r="G987" s="85"/>
    </row>
    <row r="988" spans="3:7" x14ac:dyDescent="0.25">
      <c r="C988" s="119">
        <v>974</v>
      </c>
      <c r="D988" s="119">
        <v>1550</v>
      </c>
      <c r="E988" s="119" t="s">
        <v>131</v>
      </c>
      <c r="F988" s="119">
        <v>1150</v>
      </c>
      <c r="G988" s="85"/>
    </row>
    <row r="989" spans="3:7" x14ac:dyDescent="0.25">
      <c r="C989" s="119">
        <v>975</v>
      </c>
      <c r="D989" s="119">
        <v>1550</v>
      </c>
      <c r="E989" s="119" t="s">
        <v>131</v>
      </c>
      <c r="F989" s="119">
        <v>1200</v>
      </c>
      <c r="G989" s="85"/>
    </row>
    <row r="990" spans="3:7" x14ac:dyDescent="0.25">
      <c r="C990" s="119">
        <v>976</v>
      </c>
      <c r="D990" s="119">
        <v>1550</v>
      </c>
      <c r="E990" s="119" t="s">
        <v>131</v>
      </c>
      <c r="F990" s="119">
        <v>1250</v>
      </c>
      <c r="G990" s="85"/>
    </row>
    <row r="991" spans="3:7" x14ac:dyDescent="0.25">
      <c r="C991" s="119">
        <v>977</v>
      </c>
      <c r="D991" s="119">
        <v>1550</v>
      </c>
      <c r="E991" s="119" t="s">
        <v>131</v>
      </c>
      <c r="F991" s="119">
        <v>1300</v>
      </c>
      <c r="G991" s="85"/>
    </row>
    <row r="992" spans="3:7" x14ac:dyDescent="0.25">
      <c r="C992" s="119">
        <v>978</v>
      </c>
      <c r="D992" s="119">
        <v>1550</v>
      </c>
      <c r="E992" s="119" t="s">
        <v>131</v>
      </c>
      <c r="F992" s="119">
        <v>1350</v>
      </c>
      <c r="G992" s="85"/>
    </row>
    <row r="993" spans="3:7" x14ac:dyDescent="0.25">
      <c r="C993" s="119">
        <v>979</v>
      </c>
      <c r="D993" s="119">
        <v>1550</v>
      </c>
      <c r="E993" s="119" t="s">
        <v>131</v>
      </c>
      <c r="F993" s="119">
        <v>1400</v>
      </c>
      <c r="G993" s="85"/>
    </row>
    <row r="994" spans="3:7" x14ac:dyDescent="0.25">
      <c r="C994" s="119">
        <v>980</v>
      </c>
      <c r="D994" s="119">
        <v>1550</v>
      </c>
      <c r="E994" s="119" t="s">
        <v>131</v>
      </c>
      <c r="F994" s="119">
        <v>1450</v>
      </c>
      <c r="G994" s="85"/>
    </row>
    <row r="995" spans="3:7" x14ac:dyDescent="0.25">
      <c r="C995" s="119">
        <v>981</v>
      </c>
      <c r="D995" s="119">
        <v>1550</v>
      </c>
      <c r="E995" s="119" t="s">
        <v>131</v>
      </c>
      <c r="F995" s="119">
        <v>1500</v>
      </c>
      <c r="G995" s="85"/>
    </row>
    <row r="996" spans="3:7" x14ac:dyDescent="0.25">
      <c r="C996" s="119">
        <v>982</v>
      </c>
      <c r="D996" s="119">
        <v>1550</v>
      </c>
      <c r="E996" s="119" t="s">
        <v>131</v>
      </c>
      <c r="F996" s="119">
        <v>1550</v>
      </c>
      <c r="G996" s="85"/>
    </row>
    <row r="997" spans="3:7" x14ac:dyDescent="0.25">
      <c r="C997" s="119">
        <v>983</v>
      </c>
      <c r="D997" s="119">
        <v>1550</v>
      </c>
      <c r="E997" s="119" t="s">
        <v>131</v>
      </c>
      <c r="F997" s="119">
        <v>1600</v>
      </c>
      <c r="G997" s="85"/>
    </row>
    <row r="998" spans="3:7" x14ac:dyDescent="0.25">
      <c r="C998" s="119">
        <v>984</v>
      </c>
      <c r="D998" s="119">
        <v>1550</v>
      </c>
      <c r="E998" s="119" t="s">
        <v>131</v>
      </c>
      <c r="F998" s="119">
        <v>1650</v>
      </c>
      <c r="G998" s="85"/>
    </row>
    <row r="999" spans="3:7" x14ac:dyDescent="0.25">
      <c r="C999" s="119">
        <v>985</v>
      </c>
      <c r="D999" s="119">
        <v>1550</v>
      </c>
      <c r="E999" s="119" t="s">
        <v>131</v>
      </c>
      <c r="F999" s="119">
        <v>1700</v>
      </c>
      <c r="G999" s="85"/>
    </row>
    <row r="1000" spans="3:7" x14ac:dyDescent="0.25">
      <c r="C1000" s="119">
        <v>986</v>
      </c>
      <c r="D1000" s="119">
        <v>1550</v>
      </c>
      <c r="E1000" s="119" t="s">
        <v>131</v>
      </c>
      <c r="F1000" s="119">
        <v>1750</v>
      </c>
      <c r="G1000" s="85"/>
    </row>
    <row r="1001" spans="3:7" x14ac:dyDescent="0.25">
      <c r="C1001" s="119">
        <v>987</v>
      </c>
      <c r="D1001" s="119">
        <v>1550</v>
      </c>
      <c r="E1001" s="119" t="s">
        <v>131</v>
      </c>
      <c r="F1001" s="119">
        <v>1800</v>
      </c>
      <c r="G1001" s="85"/>
    </row>
    <row r="1002" spans="3:7" x14ac:dyDescent="0.25">
      <c r="C1002" s="119">
        <v>988</v>
      </c>
      <c r="D1002" s="119">
        <v>1600</v>
      </c>
      <c r="E1002" s="119" t="s">
        <v>131</v>
      </c>
      <c r="F1002" s="119">
        <v>150</v>
      </c>
      <c r="G1002" s="85"/>
    </row>
    <row r="1003" spans="3:7" x14ac:dyDescent="0.25">
      <c r="C1003" s="119">
        <v>989</v>
      </c>
      <c r="D1003" s="119">
        <v>1600</v>
      </c>
      <c r="E1003" s="119" t="s">
        <v>131</v>
      </c>
      <c r="F1003" s="119">
        <v>200</v>
      </c>
      <c r="G1003" s="85"/>
    </row>
    <row r="1004" spans="3:7" x14ac:dyDescent="0.25">
      <c r="C1004" s="119">
        <v>990</v>
      </c>
      <c r="D1004" s="119">
        <v>1600</v>
      </c>
      <c r="E1004" s="119" t="s">
        <v>131</v>
      </c>
      <c r="F1004" s="119">
        <v>250</v>
      </c>
      <c r="G1004" s="85"/>
    </row>
    <row r="1005" spans="3:7" x14ac:dyDescent="0.25">
      <c r="C1005" s="119">
        <v>991</v>
      </c>
      <c r="D1005" s="119">
        <v>1600</v>
      </c>
      <c r="E1005" s="119" t="s">
        <v>131</v>
      </c>
      <c r="F1005" s="119">
        <v>300</v>
      </c>
      <c r="G1005" s="85"/>
    </row>
    <row r="1006" spans="3:7" x14ac:dyDescent="0.25">
      <c r="C1006" s="119">
        <v>992</v>
      </c>
      <c r="D1006" s="119">
        <v>1600</v>
      </c>
      <c r="E1006" s="119" t="s">
        <v>131</v>
      </c>
      <c r="F1006" s="119">
        <v>350</v>
      </c>
      <c r="G1006" s="85"/>
    </row>
    <row r="1007" spans="3:7" x14ac:dyDescent="0.25">
      <c r="C1007" s="119">
        <v>993</v>
      </c>
      <c r="D1007" s="119">
        <v>1600</v>
      </c>
      <c r="E1007" s="119" t="s">
        <v>131</v>
      </c>
      <c r="F1007" s="119">
        <v>400</v>
      </c>
      <c r="G1007" s="85"/>
    </row>
    <row r="1008" spans="3:7" x14ac:dyDescent="0.25">
      <c r="C1008" s="119">
        <v>994</v>
      </c>
      <c r="D1008" s="119">
        <v>1600</v>
      </c>
      <c r="E1008" s="119" t="s">
        <v>131</v>
      </c>
      <c r="F1008" s="119">
        <v>450</v>
      </c>
      <c r="G1008" s="85"/>
    </row>
    <row r="1009" spans="3:7" x14ac:dyDescent="0.25">
      <c r="C1009" s="119">
        <v>995</v>
      </c>
      <c r="D1009" s="119">
        <v>1600</v>
      </c>
      <c r="E1009" s="119" t="s">
        <v>131</v>
      </c>
      <c r="F1009" s="119">
        <v>500</v>
      </c>
      <c r="G1009" s="85"/>
    </row>
    <row r="1010" spans="3:7" x14ac:dyDescent="0.25">
      <c r="C1010" s="119">
        <v>996</v>
      </c>
      <c r="D1010" s="119">
        <v>1600</v>
      </c>
      <c r="E1010" s="119" t="s">
        <v>131</v>
      </c>
      <c r="F1010" s="119">
        <v>550</v>
      </c>
      <c r="G1010" s="85"/>
    </row>
    <row r="1011" spans="3:7" x14ac:dyDescent="0.25">
      <c r="C1011" s="119">
        <v>997</v>
      </c>
      <c r="D1011" s="119">
        <v>1600</v>
      </c>
      <c r="E1011" s="119" t="s">
        <v>131</v>
      </c>
      <c r="F1011" s="119">
        <v>600</v>
      </c>
      <c r="G1011" s="85"/>
    </row>
    <row r="1012" spans="3:7" x14ac:dyDescent="0.25">
      <c r="C1012" s="119">
        <v>998</v>
      </c>
      <c r="D1012" s="119">
        <v>1600</v>
      </c>
      <c r="E1012" s="119" t="s">
        <v>131</v>
      </c>
      <c r="F1012" s="119">
        <v>650</v>
      </c>
      <c r="G1012" s="85"/>
    </row>
    <row r="1013" spans="3:7" x14ac:dyDescent="0.25">
      <c r="C1013" s="119">
        <v>999</v>
      </c>
      <c r="D1013" s="119">
        <v>1600</v>
      </c>
      <c r="E1013" s="119" t="s">
        <v>131</v>
      </c>
      <c r="F1013" s="119">
        <v>700</v>
      </c>
      <c r="G1013" s="85"/>
    </row>
    <row r="1014" spans="3:7" x14ac:dyDescent="0.25">
      <c r="C1014" s="119">
        <v>1000</v>
      </c>
      <c r="D1014" s="119">
        <v>1600</v>
      </c>
      <c r="E1014" s="119" t="s">
        <v>131</v>
      </c>
      <c r="F1014" s="119">
        <v>750</v>
      </c>
      <c r="G1014" s="85"/>
    </row>
    <row r="1015" spans="3:7" x14ac:dyDescent="0.25">
      <c r="C1015" s="119">
        <v>1001</v>
      </c>
      <c r="D1015" s="119">
        <v>1600</v>
      </c>
      <c r="E1015" s="119" t="s">
        <v>131</v>
      </c>
      <c r="F1015" s="119">
        <v>800</v>
      </c>
      <c r="G1015" s="85"/>
    </row>
    <row r="1016" spans="3:7" x14ac:dyDescent="0.25">
      <c r="C1016" s="119">
        <v>1002</v>
      </c>
      <c r="D1016" s="119">
        <v>1600</v>
      </c>
      <c r="E1016" s="119" t="s">
        <v>131</v>
      </c>
      <c r="F1016" s="119">
        <v>850</v>
      </c>
      <c r="G1016" s="85"/>
    </row>
    <row r="1017" spans="3:7" x14ac:dyDescent="0.25">
      <c r="C1017" s="119">
        <v>1003</v>
      </c>
      <c r="D1017" s="119">
        <v>1600</v>
      </c>
      <c r="E1017" s="119" t="s">
        <v>131</v>
      </c>
      <c r="F1017" s="119">
        <v>900</v>
      </c>
      <c r="G1017" s="85"/>
    </row>
    <row r="1018" spans="3:7" x14ac:dyDescent="0.25">
      <c r="C1018" s="119">
        <v>1004</v>
      </c>
      <c r="D1018" s="119">
        <v>1600</v>
      </c>
      <c r="E1018" s="119" t="s">
        <v>131</v>
      </c>
      <c r="F1018" s="119">
        <v>950</v>
      </c>
      <c r="G1018" s="85"/>
    </row>
    <row r="1019" spans="3:7" x14ac:dyDescent="0.25">
      <c r="C1019" s="119">
        <v>1005</v>
      </c>
      <c r="D1019" s="119">
        <v>1600</v>
      </c>
      <c r="E1019" s="119" t="s">
        <v>131</v>
      </c>
      <c r="F1019" s="119">
        <v>1000</v>
      </c>
      <c r="G1019" s="85"/>
    </row>
    <row r="1020" spans="3:7" x14ac:dyDescent="0.25">
      <c r="C1020" s="119">
        <v>1006</v>
      </c>
      <c r="D1020" s="119">
        <v>1600</v>
      </c>
      <c r="E1020" s="119" t="s">
        <v>131</v>
      </c>
      <c r="F1020" s="119">
        <v>1050</v>
      </c>
      <c r="G1020" s="85"/>
    </row>
    <row r="1021" spans="3:7" x14ac:dyDescent="0.25">
      <c r="C1021" s="119">
        <v>1007</v>
      </c>
      <c r="D1021" s="119">
        <v>1600</v>
      </c>
      <c r="E1021" s="119" t="s">
        <v>131</v>
      </c>
      <c r="F1021" s="119">
        <v>1100</v>
      </c>
      <c r="G1021" s="85"/>
    </row>
    <row r="1022" spans="3:7" x14ac:dyDescent="0.25">
      <c r="C1022" s="119">
        <v>1008</v>
      </c>
      <c r="D1022" s="119">
        <v>1600</v>
      </c>
      <c r="E1022" s="119" t="s">
        <v>131</v>
      </c>
      <c r="F1022" s="119">
        <v>1150</v>
      </c>
      <c r="G1022" s="85"/>
    </row>
    <row r="1023" spans="3:7" x14ac:dyDescent="0.25">
      <c r="C1023" s="119">
        <v>1009</v>
      </c>
      <c r="D1023" s="119">
        <v>1600</v>
      </c>
      <c r="E1023" s="119" t="s">
        <v>131</v>
      </c>
      <c r="F1023" s="119">
        <v>1200</v>
      </c>
      <c r="G1023" s="85"/>
    </row>
    <row r="1024" spans="3:7" x14ac:dyDescent="0.25">
      <c r="C1024" s="119">
        <v>1010</v>
      </c>
      <c r="D1024" s="119">
        <v>1600</v>
      </c>
      <c r="E1024" s="119" t="s">
        <v>131</v>
      </c>
      <c r="F1024" s="119">
        <v>1250</v>
      </c>
      <c r="G1024" s="85"/>
    </row>
    <row r="1025" spans="3:7" x14ac:dyDescent="0.25">
      <c r="C1025" s="119">
        <v>1011</v>
      </c>
      <c r="D1025" s="119">
        <v>1600</v>
      </c>
      <c r="E1025" s="119" t="s">
        <v>131</v>
      </c>
      <c r="F1025" s="119">
        <v>1300</v>
      </c>
      <c r="G1025" s="85"/>
    </row>
    <row r="1026" spans="3:7" x14ac:dyDescent="0.25">
      <c r="C1026" s="119">
        <v>1012</v>
      </c>
      <c r="D1026" s="119">
        <v>1600</v>
      </c>
      <c r="E1026" s="119" t="s">
        <v>131</v>
      </c>
      <c r="F1026" s="119">
        <v>1350</v>
      </c>
      <c r="G1026" s="85"/>
    </row>
    <row r="1027" spans="3:7" x14ac:dyDescent="0.25">
      <c r="C1027" s="119">
        <v>1013</v>
      </c>
      <c r="D1027" s="119">
        <v>1600</v>
      </c>
      <c r="E1027" s="119" t="s">
        <v>131</v>
      </c>
      <c r="F1027" s="119">
        <v>1400</v>
      </c>
      <c r="G1027" s="85"/>
    </row>
    <row r="1028" spans="3:7" x14ac:dyDescent="0.25">
      <c r="C1028" s="119">
        <v>1014</v>
      </c>
      <c r="D1028" s="119">
        <v>1600</v>
      </c>
      <c r="E1028" s="119" t="s">
        <v>131</v>
      </c>
      <c r="F1028" s="119">
        <v>1450</v>
      </c>
      <c r="G1028" s="85"/>
    </row>
    <row r="1029" spans="3:7" x14ac:dyDescent="0.25">
      <c r="C1029" s="119">
        <v>1015</v>
      </c>
      <c r="D1029" s="119">
        <v>1600</v>
      </c>
      <c r="E1029" s="119" t="s">
        <v>131</v>
      </c>
      <c r="F1029" s="119">
        <v>1500</v>
      </c>
      <c r="G1029" s="85"/>
    </row>
    <row r="1030" spans="3:7" x14ac:dyDescent="0.25">
      <c r="C1030" s="119">
        <v>1016</v>
      </c>
      <c r="D1030" s="119">
        <v>1600</v>
      </c>
      <c r="E1030" s="119" t="s">
        <v>131</v>
      </c>
      <c r="F1030" s="119">
        <v>1550</v>
      </c>
      <c r="G1030" s="85"/>
    </row>
    <row r="1031" spans="3:7" x14ac:dyDescent="0.25">
      <c r="C1031" s="119">
        <v>1017</v>
      </c>
      <c r="D1031" s="119">
        <v>1600</v>
      </c>
      <c r="E1031" s="119" t="s">
        <v>131</v>
      </c>
      <c r="F1031" s="119">
        <v>1600</v>
      </c>
      <c r="G1031" s="85"/>
    </row>
    <row r="1032" spans="3:7" x14ac:dyDescent="0.25">
      <c r="C1032" s="119">
        <v>1018</v>
      </c>
      <c r="D1032" s="119">
        <v>1600</v>
      </c>
      <c r="E1032" s="119" t="s">
        <v>131</v>
      </c>
      <c r="F1032" s="119">
        <v>1650</v>
      </c>
      <c r="G1032" s="85"/>
    </row>
    <row r="1033" spans="3:7" x14ac:dyDescent="0.25">
      <c r="C1033" s="119">
        <v>1019</v>
      </c>
      <c r="D1033" s="119">
        <v>1600</v>
      </c>
      <c r="E1033" s="119" t="s">
        <v>131</v>
      </c>
      <c r="F1033" s="119">
        <v>1700</v>
      </c>
      <c r="G1033" s="85"/>
    </row>
    <row r="1034" spans="3:7" x14ac:dyDescent="0.25">
      <c r="C1034" s="119">
        <v>1020</v>
      </c>
      <c r="D1034" s="119">
        <v>1600</v>
      </c>
      <c r="E1034" s="119" t="s">
        <v>131</v>
      </c>
      <c r="F1034" s="119">
        <v>1750</v>
      </c>
      <c r="G1034" s="85"/>
    </row>
    <row r="1035" spans="3:7" x14ac:dyDescent="0.25">
      <c r="C1035" s="119">
        <v>1021</v>
      </c>
      <c r="D1035" s="119">
        <v>1600</v>
      </c>
      <c r="E1035" s="119" t="s">
        <v>131</v>
      </c>
      <c r="F1035" s="119">
        <v>1800</v>
      </c>
      <c r="G1035" s="85"/>
    </row>
    <row r="1036" spans="3:7" x14ac:dyDescent="0.25">
      <c r="C1036" s="119">
        <v>1022</v>
      </c>
      <c r="D1036" s="119">
        <v>1650</v>
      </c>
      <c r="E1036" s="119" t="s">
        <v>131</v>
      </c>
      <c r="F1036" s="119">
        <v>150</v>
      </c>
      <c r="G1036" s="85"/>
    </row>
    <row r="1037" spans="3:7" x14ac:dyDescent="0.25">
      <c r="C1037" s="119">
        <v>1023</v>
      </c>
      <c r="D1037" s="119">
        <v>1650</v>
      </c>
      <c r="E1037" s="119" t="s">
        <v>131</v>
      </c>
      <c r="F1037" s="119">
        <v>200</v>
      </c>
      <c r="G1037" s="85"/>
    </row>
    <row r="1038" spans="3:7" x14ac:dyDescent="0.25">
      <c r="C1038" s="119">
        <v>1024</v>
      </c>
      <c r="D1038" s="119">
        <v>1650</v>
      </c>
      <c r="E1038" s="119" t="s">
        <v>131</v>
      </c>
      <c r="F1038" s="119">
        <v>250</v>
      </c>
      <c r="G1038" s="85"/>
    </row>
    <row r="1039" spans="3:7" x14ac:dyDescent="0.25">
      <c r="C1039" s="119">
        <v>1025</v>
      </c>
      <c r="D1039" s="119">
        <v>1650</v>
      </c>
      <c r="E1039" s="119" t="s">
        <v>131</v>
      </c>
      <c r="F1039" s="119">
        <v>300</v>
      </c>
      <c r="G1039" s="85"/>
    </row>
    <row r="1040" spans="3:7" x14ac:dyDescent="0.25">
      <c r="C1040" s="119">
        <v>1026</v>
      </c>
      <c r="D1040" s="119">
        <v>1650</v>
      </c>
      <c r="E1040" s="119" t="s">
        <v>131</v>
      </c>
      <c r="F1040" s="119">
        <v>350</v>
      </c>
      <c r="G1040" s="85"/>
    </row>
    <row r="1041" spans="3:7" x14ac:dyDescent="0.25">
      <c r="C1041" s="119">
        <v>1027</v>
      </c>
      <c r="D1041" s="119">
        <v>1650</v>
      </c>
      <c r="E1041" s="119" t="s">
        <v>131</v>
      </c>
      <c r="F1041" s="119">
        <v>400</v>
      </c>
      <c r="G1041" s="85"/>
    </row>
    <row r="1042" spans="3:7" x14ac:dyDescent="0.25">
      <c r="C1042" s="119">
        <v>1028</v>
      </c>
      <c r="D1042" s="119">
        <v>1650</v>
      </c>
      <c r="E1042" s="119" t="s">
        <v>131</v>
      </c>
      <c r="F1042" s="119">
        <v>450</v>
      </c>
      <c r="G1042" s="85"/>
    </row>
    <row r="1043" spans="3:7" x14ac:dyDescent="0.25">
      <c r="C1043" s="119">
        <v>1029</v>
      </c>
      <c r="D1043" s="119">
        <v>1650</v>
      </c>
      <c r="E1043" s="119" t="s">
        <v>131</v>
      </c>
      <c r="F1043" s="119">
        <v>500</v>
      </c>
      <c r="G1043" s="85"/>
    </row>
    <row r="1044" spans="3:7" x14ac:dyDescent="0.25">
      <c r="C1044" s="119">
        <v>1030</v>
      </c>
      <c r="D1044" s="119">
        <v>1650</v>
      </c>
      <c r="E1044" s="119" t="s">
        <v>131</v>
      </c>
      <c r="F1044" s="119">
        <v>550</v>
      </c>
      <c r="G1044" s="85"/>
    </row>
    <row r="1045" spans="3:7" x14ac:dyDescent="0.25">
      <c r="C1045" s="119">
        <v>1031</v>
      </c>
      <c r="D1045" s="119">
        <v>1650</v>
      </c>
      <c r="E1045" s="119" t="s">
        <v>131</v>
      </c>
      <c r="F1045" s="119">
        <v>600</v>
      </c>
      <c r="G1045" s="85"/>
    </row>
    <row r="1046" spans="3:7" x14ac:dyDescent="0.25">
      <c r="C1046" s="119">
        <v>1032</v>
      </c>
      <c r="D1046" s="119">
        <v>1650</v>
      </c>
      <c r="E1046" s="119" t="s">
        <v>131</v>
      </c>
      <c r="F1046" s="119">
        <v>650</v>
      </c>
      <c r="G1046" s="85"/>
    </row>
    <row r="1047" spans="3:7" x14ac:dyDescent="0.25">
      <c r="C1047" s="119">
        <v>1033</v>
      </c>
      <c r="D1047" s="119">
        <v>1650</v>
      </c>
      <c r="E1047" s="119" t="s">
        <v>131</v>
      </c>
      <c r="F1047" s="119">
        <v>700</v>
      </c>
      <c r="G1047" s="85"/>
    </row>
    <row r="1048" spans="3:7" x14ac:dyDescent="0.25">
      <c r="C1048" s="119">
        <v>1034</v>
      </c>
      <c r="D1048" s="119">
        <v>1650</v>
      </c>
      <c r="E1048" s="119" t="s">
        <v>131</v>
      </c>
      <c r="F1048" s="119">
        <v>750</v>
      </c>
      <c r="G1048" s="85"/>
    </row>
    <row r="1049" spans="3:7" x14ac:dyDescent="0.25">
      <c r="C1049" s="119">
        <v>1035</v>
      </c>
      <c r="D1049" s="119">
        <v>1650</v>
      </c>
      <c r="E1049" s="119" t="s">
        <v>131</v>
      </c>
      <c r="F1049" s="119">
        <v>800</v>
      </c>
      <c r="G1049" s="85"/>
    </row>
    <row r="1050" spans="3:7" x14ac:dyDescent="0.25">
      <c r="C1050" s="119">
        <v>1036</v>
      </c>
      <c r="D1050" s="119">
        <v>1650</v>
      </c>
      <c r="E1050" s="119" t="s">
        <v>131</v>
      </c>
      <c r="F1050" s="119">
        <v>850</v>
      </c>
      <c r="G1050" s="85"/>
    </row>
    <row r="1051" spans="3:7" x14ac:dyDescent="0.25">
      <c r="C1051" s="119">
        <v>1037</v>
      </c>
      <c r="D1051" s="119">
        <v>1650</v>
      </c>
      <c r="E1051" s="119" t="s">
        <v>131</v>
      </c>
      <c r="F1051" s="119">
        <v>900</v>
      </c>
      <c r="G1051" s="85"/>
    </row>
    <row r="1052" spans="3:7" x14ac:dyDescent="0.25">
      <c r="C1052" s="119">
        <v>1038</v>
      </c>
      <c r="D1052" s="119">
        <v>1650</v>
      </c>
      <c r="E1052" s="119" t="s">
        <v>131</v>
      </c>
      <c r="F1052" s="119">
        <v>950</v>
      </c>
      <c r="G1052" s="85"/>
    </row>
    <row r="1053" spans="3:7" x14ac:dyDescent="0.25">
      <c r="C1053" s="119">
        <v>1039</v>
      </c>
      <c r="D1053" s="119">
        <v>1650</v>
      </c>
      <c r="E1053" s="119" t="s">
        <v>131</v>
      </c>
      <c r="F1053" s="119">
        <v>1000</v>
      </c>
      <c r="G1053" s="85"/>
    </row>
    <row r="1054" spans="3:7" x14ac:dyDescent="0.25">
      <c r="C1054" s="119">
        <v>1040</v>
      </c>
      <c r="D1054" s="119">
        <v>1650</v>
      </c>
      <c r="E1054" s="119" t="s">
        <v>131</v>
      </c>
      <c r="F1054" s="119">
        <v>1050</v>
      </c>
      <c r="G1054" s="85"/>
    </row>
    <row r="1055" spans="3:7" x14ac:dyDescent="0.25">
      <c r="C1055" s="119">
        <v>1041</v>
      </c>
      <c r="D1055" s="119">
        <v>1650</v>
      </c>
      <c r="E1055" s="119" t="s">
        <v>131</v>
      </c>
      <c r="F1055" s="119">
        <v>1100</v>
      </c>
      <c r="G1055" s="85"/>
    </row>
    <row r="1056" spans="3:7" x14ac:dyDescent="0.25">
      <c r="C1056" s="119">
        <v>1042</v>
      </c>
      <c r="D1056" s="119">
        <v>1650</v>
      </c>
      <c r="E1056" s="119" t="s">
        <v>131</v>
      </c>
      <c r="F1056" s="119">
        <v>1150</v>
      </c>
      <c r="G1056" s="85"/>
    </row>
    <row r="1057" spans="3:7" x14ac:dyDescent="0.25">
      <c r="C1057" s="119">
        <v>1043</v>
      </c>
      <c r="D1057" s="119">
        <v>1650</v>
      </c>
      <c r="E1057" s="119" t="s">
        <v>131</v>
      </c>
      <c r="F1057" s="119">
        <v>1200</v>
      </c>
      <c r="G1057" s="85"/>
    </row>
    <row r="1058" spans="3:7" x14ac:dyDescent="0.25">
      <c r="C1058" s="119">
        <v>1044</v>
      </c>
      <c r="D1058" s="119">
        <v>1650</v>
      </c>
      <c r="E1058" s="119" t="s">
        <v>131</v>
      </c>
      <c r="F1058" s="119">
        <v>1250</v>
      </c>
      <c r="G1058" s="85"/>
    </row>
    <row r="1059" spans="3:7" x14ac:dyDescent="0.25">
      <c r="C1059" s="119">
        <v>1045</v>
      </c>
      <c r="D1059" s="119">
        <v>1650</v>
      </c>
      <c r="E1059" s="119" t="s">
        <v>131</v>
      </c>
      <c r="F1059" s="119">
        <v>1300</v>
      </c>
      <c r="G1059" s="85"/>
    </row>
    <row r="1060" spans="3:7" x14ac:dyDescent="0.25">
      <c r="C1060" s="119">
        <v>1046</v>
      </c>
      <c r="D1060" s="119">
        <v>1650</v>
      </c>
      <c r="E1060" s="119" t="s">
        <v>131</v>
      </c>
      <c r="F1060" s="119">
        <v>1350</v>
      </c>
      <c r="G1060" s="85"/>
    </row>
    <row r="1061" spans="3:7" x14ac:dyDescent="0.25">
      <c r="C1061" s="119">
        <v>1047</v>
      </c>
      <c r="D1061" s="119">
        <v>1650</v>
      </c>
      <c r="E1061" s="119" t="s">
        <v>131</v>
      </c>
      <c r="F1061" s="119">
        <v>1400</v>
      </c>
      <c r="G1061" s="85"/>
    </row>
    <row r="1062" spans="3:7" x14ac:dyDescent="0.25">
      <c r="C1062" s="119">
        <v>1048</v>
      </c>
      <c r="D1062" s="119">
        <v>1650</v>
      </c>
      <c r="E1062" s="119" t="s">
        <v>131</v>
      </c>
      <c r="F1062" s="119">
        <v>1450</v>
      </c>
      <c r="G1062" s="85"/>
    </row>
    <row r="1063" spans="3:7" x14ac:dyDescent="0.25">
      <c r="C1063" s="119">
        <v>1049</v>
      </c>
      <c r="D1063" s="119">
        <v>1650</v>
      </c>
      <c r="E1063" s="119" t="s">
        <v>131</v>
      </c>
      <c r="F1063" s="119">
        <v>1500</v>
      </c>
      <c r="G1063" s="85"/>
    </row>
    <row r="1064" spans="3:7" x14ac:dyDescent="0.25">
      <c r="C1064" s="119">
        <v>1050</v>
      </c>
      <c r="D1064" s="119">
        <v>1650</v>
      </c>
      <c r="E1064" s="119" t="s">
        <v>131</v>
      </c>
      <c r="F1064" s="119">
        <v>1550</v>
      </c>
      <c r="G1064" s="85"/>
    </row>
    <row r="1065" spans="3:7" x14ac:dyDescent="0.25">
      <c r="C1065" s="119">
        <v>1051</v>
      </c>
      <c r="D1065" s="119">
        <v>1650</v>
      </c>
      <c r="E1065" s="119" t="s">
        <v>131</v>
      </c>
      <c r="F1065" s="119">
        <v>1600</v>
      </c>
      <c r="G1065" s="85"/>
    </row>
    <row r="1066" spans="3:7" x14ac:dyDescent="0.25">
      <c r="C1066" s="119">
        <v>1052</v>
      </c>
      <c r="D1066" s="119">
        <v>1650</v>
      </c>
      <c r="E1066" s="119" t="s">
        <v>131</v>
      </c>
      <c r="F1066" s="119">
        <v>1650</v>
      </c>
      <c r="G1066" s="85"/>
    </row>
    <row r="1067" spans="3:7" x14ac:dyDescent="0.25">
      <c r="C1067" s="119">
        <v>1053</v>
      </c>
      <c r="D1067" s="119">
        <v>1650</v>
      </c>
      <c r="E1067" s="119" t="s">
        <v>131</v>
      </c>
      <c r="F1067" s="119">
        <v>1700</v>
      </c>
      <c r="G1067" s="85"/>
    </row>
    <row r="1068" spans="3:7" x14ac:dyDescent="0.25">
      <c r="C1068" s="119">
        <v>1054</v>
      </c>
      <c r="D1068" s="119">
        <v>1650</v>
      </c>
      <c r="E1068" s="119" t="s">
        <v>131</v>
      </c>
      <c r="F1068" s="119">
        <v>1750</v>
      </c>
      <c r="G1068" s="85"/>
    </row>
    <row r="1069" spans="3:7" x14ac:dyDescent="0.25">
      <c r="C1069" s="119">
        <v>1055</v>
      </c>
      <c r="D1069" s="119">
        <v>1650</v>
      </c>
      <c r="E1069" s="119" t="s">
        <v>131</v>
      </c>
      <c r="F1069" s="119">
        <v>1800</v>
      </c>
      <c r="G1069" s="85"/>
    </row>
    <row r="1070" spans="3:7" x14ac:dyDescent="0.25">
      <c r="C1070" s="119">
        <v>1056</v>
      </c>
      <c r="D1070" s="119">
        <v>1700</v>
      </c>
      <c r="E1070" s="119" t="s">
        <v>131</v>
      </c>
      <c r="F1070" s="119">
        <v>150</v>
      </c>
      <c r="G1070" s="85"/>
    </row>
    <row r="1071" spans="3:7" x14ac:dyDescent="0.25">
      <c r="C1071" s="119">
        <v>1057</v>
      </c>
      <c r="D1071" s="119">
        <v>1700</v>
      </c>
      <c r="E1071" s="119" t="s">
        <v>131</v>
      </c>
      <c r="F1071" s="119">
        <v>200</v>
      </c>
      <c r="G1071" s="85"/>
    </row>
    <row r="1072" spans="3:7" x14ac:dyDescent="0.25">
      <c r="C1072" s="119">
        <v>1058</v>
      </c>
      <c r="D1072" s="119">
        <v>1700</v>
      </c>
      <c r="E1072" s="119" t="s">
        <v>131</v>
      </c>
      <c r="F1072" s="119">
        <v>250</v>
      </c>
      <c r="G1072" s="85"/>
    </row>
    <row r="1073" spans="3:7" x14ac:dyDescent="0.25">
      <c r="C1073" s="119">
        <v>1059</v>
      </c>
      <c r="D1073" s="119">
        <v>1700</v>
      </c>
      <c r="E1073" s="119" t="s">
        <v>131</v>
      </c>
      <c r="F1073" s="119">
        <v>300</v>
      </c>
      <c r="G1073" s="85"/>
    </row>
    <row r="1074" spans="3:7" x14ac:dyDescent="0.25">
      <c r="C1074" s="119">
        <v>1060</v>
      </c>
      <c r="D1074" s="119">
        <v>1700</v>
      </c>
      <c r="E1074" s="119" t="s">
        <v>131</v>
      </c>
      <c r="F1074" s="119">
        <v>350</v>
      </c>
      <c r="G1074" s="85"/>
    </row>
    <row r="1075" spans="3:7" x14ac:dyDescent="0.25">
      <c r="C1075" s="119">
        <v>1061</v>
      </c>
      <c r="D1075" s="119">
        <v>1700</v>
      </c>
      <c r="E1075" s="119" t="s">
        <v>131</v>
      </c>
      <c r="F1075" s="119">
        <v>400</v>
      </c>
      <c r="G1075" s="85"/>
    </row>
    <row r="1076" spans="3:7" x14ac:dyDescent="0.25">
      <c r="C1076" s="119">
        <v>1062</v>
      </c>
      <c r="D1076" s="119">
        <v>1700</v>
      </c>
      <c r="E1076" s="119" t="s">
        <v>131</v>
      </c>
      <c r="F1076" s="119">
        <v>450</v>
      </c>
      <c r="G1076" s="85"/>
    </row>
    <row r="1077" spans="3:7" x14ac:dyDescent="0.25">
      <c r="C1077" s="119">
        <v>1063</v>
      </c>
      <c r="D1077" s="119">
        <v>1700</v>
      </c>
      <c r="E1077" s="119" t="s">
        <v>131</v>
      </c>
      <c r="F1077" s="119">
        <v>500</v>
      </c>
      <c r="G1077" s="85"/>
    </row>
    <row r="1078" spans="3:7" x14ac:dyDescent="0.25">
      <c r="C1078" s="119">
        <v>1064</v>
      </c>
      <c r="D1078" s="119">
        <v>1700</v>
      </c>
      <c r="E1078" s="119" t="s">
        <v>131</v>
      </c>
      <c r="F1078" s="119">
        <v>550</v>
      </c>
      <c r="G1078" s="85"/>
    </row>
    <row r="1079" spans="3:7" x14ac:dyDescent="0.25">
      <c r="C1079" s="119">
        <v>1065</v>
      </c>
      <c r="D1079" s="119">
        <v>1700</v>
      </c>
      <c r="E1079" s="119" t="s">
        <v>131</v>
      </c>
      <c r="F1079" s="119">
        <v>600</v>
      </c>
      <c r="G1079" s="85"/>
    </row>
    <row r="1080" spans="3:7" x14ac:dyDescent="0.25">
      <c r="C1080" s="119">
        <v>1066</v>
      </c>
      <c r="D1080" s="119">
        <v>1700</v>
      </c>
      <c r="E1080" s="119" t="s">
        <v>131</v>
      </c>
      <c r="F1080" s="119">
        <v>650</v>
      </c>
      <c r="G1080" s="85"/>
    </row>
    <row r="1081" spans="3:7" x14ac:dyDescent="0.25">
      <c r="C1081" s="119">
        <v>1067</v>
      </c>
      <c r="D1081" s="119">
        <v>1700</v>
      </c>
      <c r="E1081" s="119" t="s">
        <v>131</v>
      </c>
      <c r="F1081" s="119">
        <v>700</v>
      </c>
      <c r="G1081" s="85"/>
    </row>
    <row r="1082" spans="3:7" x14ac:dyDescent="0.25">
      <c r="C1082" s="119">
        <v>1068</v>
      </c>
      <c r="D1082" s="119">
        <v>1700</v>
      </c>
      <c r="E1082" s="119" t="s">
        <v>131</v>
      </c>
      <c r="F1082" s="119">
        <v>750</v>
      </c>
      <c r="G1082" s="85"/>
    </row>
    <row r="1083" spans="3:7" x14ac:dyDescent="0.25">
      <c r="C1083" s="119">
        <v>1069</v>
      </c>
      <c r="D1083" s="119">
        <v>1700</v>
      </c>
      <c r="E1083" s="119" t="s">
        <v>131</v>
      </c>
      <c r="F1083" s="119">
        <v>800</v>
      </c>
      <c r="G1083" s="85"/>
    </row>
    <row r="1084" spans="3:7" x14ac:dyDescent="0.25">
      <c r="C1084" s="119">
        <v>1070</v>
      </c>
      <c r="D1084" s="119">
        <v>1700</v>
      </c>
      <c r="E1084" s="119" t="s">
        <v>131</v>
      </c>
      <c r="F1084" s="119">
        <v>850</v>
      </c>
      <c r="G1084" s="85"/>
    </row>
    <row r="1085" spans="3:7" x14ac:dyDescent="0.25">
      <c r="C1085" s="119">
        <v>1071</v>
      </c>
      <c r="D1085" s="119">
        <v>1700</v>
      </c>
      <c r="E1085" s="119" t="s">
        <v>131</v>
      </c>
      <c r="F1085" s="119">
        <v>900</v>
      </c>
      <c r="G1085" s="85"/>
    </row>
    <row r="1086" spans="3:7" x14ac:dyDescent="0.25">
      <c r="C1086" s="119">
        <v>1072</v>
      </c>
      <c r="D1086" s="119">
        <v>1700</v>
      </c>
      <c r="E1086" s="119" t="s">
        <v>131</v>
      </c>
      <c r="F1086" s="119">
        <v>950</v>
      </c>
      <c r="G1086" s="85"/>
    </row>
    <row r="1087" spans="3:7" x14ac:dyDescent="0.25">
      <c r="C1087" s="119">
        <v>1073</v>
      </c>
      <c r="D1087" s="119">
        <v>1700</v>
      </c>
      <c r="E1087" s="119" t="s">
        <v>131</v>
      </c>
      <c r="F1087" s="119">
        <v>1000</v>
      </c>
      <c r="G1087" s="85"/>
    </row>
    <row r="1088" spans="3:7" x14ac:dyDescent="0.25">
      <c r="C1088" s="119">
        <v>1074</v>
      </c>
      <c r="D1088" s="119">
        <v>1700</v>
      </c>
      <c r="E1088" s="119" t="s">
        <v>131</v>
      </c>
      <c r="F1088" s="119">
        <v>1050</v>
      </c>
      <c r="G1088" s="85"/>
    </row>
    <row r="1089" spans="3:7" x14ac:dyDescent="0.25">
      <c r="C1089" s="119">
        <v>1075</v>
      </c>
      <c r="D1089" s="119">
        <v>1700</v>
      </c>
      <c r="E1089" s="119" t="s">
        <v>131</v>
      </c>
      <c r="F1089" s="119">
        <v>1100</v>
      </c>
      <c r="G1089" s="85"/>
    </row>
    <row r="1090" spans="3:7" x14ac:dyDescent="0.25">
      <c r="C1090" s="119">
        <v>1076</v>
      </c>
      <c r="D1090" s="119">
        <v>1700</v>
      </c>
      <c r="E1090" s="119" t="s">
        <v>131</v>
      </c>
      <c r="F1090" s="119">
        <v>1150</v>
      </c>
      <c r="G1090" s="85"/>
    </row>
    <row r="1091" spans="3:7" x14ac:dyDescent="0.25">
      <c r="C1091" s="119">
        <v>1077</v>
      </c>
      <c r="D1091" s="119">
        <v>1700</v>
      </c>
      <c r="E1091" s="119" t="s">
        <v>131</v>
      </c>
      <c r="F1091" s="119">
        <v>1200</v>
      </c>
      <c r="G1091" s="85"/>
    </row>
    <row r="1092" spans="3:7" x14ac:dyDescent="0.25">
      <c r="C1092" s="119">
        <v>1078</v>
      </c>
      <c r="D1092" s="119">
        <v>1700</v>
      </c>
      <c r="E1092" s="119" t="s">
        <v>131</v>
      </c>
      <c r="F1092" s="119">
        <v>1250</v>
      </c>
      <c r="G1092" s="85"/>
    </row>
    <row r="1093" spans="3:7" x14ac:dyDescent="0.25">
      <c r="C1093" s="119">
        <v>1079</v>
      </c>
      <c r="D1093" s="119">
        <v>1700</v>
      </c>
      <c r="E1093" s="119" t="s">
        <v>131</v>
      </c>
      <c r="F1093" s="119">
        <v>1300</v>
      </c>
      <c r="G1093" s="85"/>
    </row>
    <row r="1094" spans="3:7" x14ac:dyDescent="0.25">
      <c r="C1094" s="119">
        <v>1080</v>
      </c>
      <c r="D1094" s="119">
        <v>1700</v>
      </c>
      <c r="E1094" s="119" t="s">
        <v>131</v>
      </c>
      <c r="F1094" s="119">
        <v>1350</v>
      </c>
      <c r="G1094" s="85"/>
    </row>
    <row r="1095" spans="3:7" x14ac:dyDescent="0.25">
      <c r="C1095" s="119">
        <v>1081</v>
      </c>
      <c r="D1095" s="119">
        <v>1700</v>
      </c>
      <c r="E1095" s="119" t="s">
        <v>131</v>
      </c>
      <c r="F1095" s="119">
        <v>1400</v>
      </c>
      <c r="G1095" s="85"/>
    </row>
    <row r="1096" spans="3:7" x14ac:dyDescent="0.25">
      <c r="C1096" s="119">
        <v>1082</v>
      </c>
      <c r="D1096" s="119">
        <v>1700</v>
      </c>
      <c r="E1096" s="119" t="s">
        <v>131</v>
      </c>
      <c r="F1096" s="119">
        <v>1450</v>
      </c>
      <c r="G1096" s="85"/>
    </row>
    <row r="1097" spans="3:7" x14ac:dyDescent="0.25">
      <c r="C1097" s="119">
        <v>1083</v>
      </c>
      <c r="D1097" s="119">
        <v>1700</v>
      </c>
      <c r="E1097" s="119" t="s">
        <v>131</v>
      </c>
      <c r="F1097" s="119">
        <v>1500</v>
      </c>
      <c r="G1097" s="85"/>
    </row>
    <row r="1098" spans="3:7" x14ac:dyDescent="0.25">
      <c r="C1098" s="119">
        <v>1084</v>
      </c>
      <c r="D1098" s="119">
        <v>1700</v>
      </c>
      <c r="E1098" s="119" t="s">
        <v>131</v>
      </c>
      <c r="F1098" s="119">
        <v>1550</v>
      </c>
      <c r="G1098" s="85"/>
    </row>
    <row r="1099" spans="3:7" x14ac:dyDescent="0.25">
      <c r="C1099" s="119">
        <v>1085</v>
      </c>
      <c r="D1099" s="119">
        <v>1700</v>
      </c>
      <c r="E1099" s="119" t="s">
        <v>131</v>
      </c>
      <c r="F1099" s="119">
        <v>1600</v>
      </c>
      <c r="G1099" s="85"/>
    </row>
    <row r="1100" spans="3:7" x14ac:dyDescent="0.25">
      <c r="C1100" s="119">
        <v>1086</v>
      </c>
      <c r="D1100" s="119">
        <v>1700</v>
      </c>
      <c r="E1100" s="119" t="s">
        <v>131</v>
      </c>
      <c r="F1100" s="119">
        <v>1650</v>
      </c>
      <c r="G1100" s="85"/>
    </row>
    <row r="1101" spans="3:7" x14ac:dyDescent="0.25">
      <c r="C1101" s="119">
        <v>1087</v>
      </c>
      <c r="D1101" s="119">
        <v>1700</v>
      </c>
      <c r="E1101" s="119" t="s">
        <v>131</v>
      </c>
      <c r="F1101" s="119">
        <v>1700</v>
      </c>
      <c r="G1101" s="85"/>
    </row>
    <row r="1102" spans="3:7" x14ac:dyDescent="0.25">
      <c r="C1102" s="119">
        <v>1088</v>
      </c>
      <c r="D1102" s="119">
        <v>1700</v>
      </c>
      <c r="E1102" s="119" t="s">
        <v>131</v>
      </c>
      <c r="F1102" s="119">
        <v>1750</v>
      </c>
      <c r="G1102" s="85"/>
    </row>
    <row r="1103" spans="3:7" x14ac:dyDescent="0.25">
      <c r="C1103" s="119">
        <v>1089</v>
      </c>
      <c r="D1103" s="119">
        <v>1700</v>
      </c>
      <c r="E1103" s="119" t="s">
        <v>131</v>
      </c>
      <c r="F1103" s="119">
        <v>1800</v>
      </c>
      <c r="G1103" s="85"/>
    </row>
    <row r="1104" spans="3:7" x14ac:dyDescent="0.25">
      <c r="C1104" s="119">
        <v>1090</v>
      </c>
      <c r="D1104" s="119">
        <v>1750</v>
      </c>
      <c r="E1104" s="119" t="s">
        <v>131</v>
      </c>
      <c r="F1104" s="119">
        <v>150</v>
      </c>
      <c r="G1104" s="85"/>
    </row>
    <row r="1105" spans="3:7" x14ac:dyDescent="0.25">
      <c r="C1105" s="119">
        <v>1091</v>
      </c>
      <c r="D1105" s="119">
        <v>1750</v>
      </c>
      <c r="E1105" s="119" t="s">
        <v>131</v>
      </c>
      <c r="F1105" s="119">
        <v>200</v>
      </c>
      <c r="G1105" s="85"/>
    </row>
    <row r="1106" spans="3:7" x14ac:dyDescent="0.25">
      <c r="C1106" s="119">
        <v>1092</v>
      </c>
      <c r="D1106" s="119">
        <v>1750</v>
      </c>
      <c r="E1106" s="119" t="s">
        <v>131</v>
      </c>
      <c r="F1106" s="119">
        <v>250</v>
      </c>
      <c r="G1106" s="85"/>
    </row>
    <row r="1107" spans="3:7" x14ac:dyDescent="0.25">
      <c r="C1107" s="119">
        <v>1093</v>
      </c>
      <c r="D1107" s="119">
        <v>1750</v>
      </c>
      <c r="E1107" s="119" t="s">
        <v>131</v>
      </c>
      <c r="F1107" s="119">
        <v>300</v>
      </c>
      <c r="G1107" s="85"/>
    </row>
    <row r="1108" spans="3:7" x14ac:dyDescent="0.25">
      <c r="C1108" s="119">
        <v>1094</v>
      </c>
      <c r="D1108" s="119">
        <v>1750</v>
      </c>
      <c r="E1108" s="119" t="s">
        <v>131</v>
      </c>
      <c r="F1108" s="119">
        <v>350</v>
      </c>
      <c r="G1108" s="85"/>
    </row>
    <row r="1109" spans="3:7" x14ac:dyDescent="0.25">
      <c r="C1109" s="119">
        <v>1095</v>
      </c>
      <c r="D1109" s="119">
        <v>1750</v>
      </c>
      <c r="E1109" s="119" t="s">
        <v>131</v>
      </c>
      <c r="F1109" s="119">
        <v>400</v>
      </c>
      <c r="G1109" s="85"/>
    </row>
    <row r="1110" spans="3:7" x14ac:dyDescent="0.25">
      <c r="C1110" s="119">
        <v>1096</v>
      </c>
      <c r="D1110" s="119">
        <v>1750</v>
      </c>
      <c r="E1110" s="119" t="s">
        <v>131</v>
      </c>
      <c r="F1110" s="119">
        <v>450</v>
      </c>
      <c r="G1110" s="85"/>
    </row>
    <row r="1111" spans="3:7" x14ac:dyDescent="0.25">
      <c r="C1111" s="119">
        <v>1097</v>
      </c>
      <c r="D1111" s="119">
        <v>1750</v>
      </c>
      <c r="E1111" s="119" t="s">
        <v>131</v>
      </c>
      <c r="F1111" s="119">
        <v>500</v>
      </c>
      <c r="G1111" s="85"/>
    </row>
    <row r="1112" spans="3:7" x14ac:dyDescent="0.25">
      <c r="C1112" s="119">
        <v>1098</v>
      </c>
      <c r="D1112" s="119">
        <v>1750</v>
      </c>
      <c r="E1112" s="119" t="s">
        <v>131</v>
      </c>
      <c r="F1112" s="119">
        <v>550</v>
      </c>
      <c r="G1112" s="85"/>
    </row>
    <row r="1113" spans="3:7" x14ac:dyDescent="0.25">
      <c r="C1113" s="119">
        <v>1099</v>
      </c>
      <c r="D1113" s="119">
        <v>1750</v>
      </c>
      <c r="E1113" s="119" t="s">
        <v>131</v>
      </c>
      <c r="F1113" s="119">
        <v>600</v>
      </c>
      <c r="G1113" s="85"/>
    </row>
    <row r="1114" spans="3:7" x14ac:dyDescent="0.25">
      <c r="C1114" s="119">
        <v>1100</v>
      </c>
      <c r="D1114" s="119">
        <v>1750</v>
      </c>
      <c r="E1114" s="119" t="s">
        <v>131</v>
      </c>
      <c r="F1114" s="119">
        <v>650</v>
      </c>
      <c r="G1114" s="85"/>
    </row>
    <row r="1115" spans="3:7" x14ac:dyDescent="0.25">
      <c r="C1115" s="119">
        <v>1101</v>
      </c>
      <c r="D1115" s="119">
        <v>1750</v>
      </c>
      <c r="E1115" s="119" t="s">
        <v>131</v>
      </c>
      <c r="F1115" s="119">
        <v>700</v>
      </c>
      <c r="G1115" s="85"/>
    </row>
    <row r="1116" spans="3:7" x14ac:dyDescent="0.25">
      <c r="C1116" s="119">
        <v>1102</v>
      </c>
      <c r="D1116" s="119">
        <v>1750</v>
      </c>
      <c r="E1116" s="119" t="s">
        <v>131</v>
      </c>
      <c r="F1116" s="119">
        <v>750</v>
      </c>
      <c r="G1116" s="85"/>
    </row>
    <row r="1117" spans="3:7" x14ac:dyDescent="0.25">
      <c r="C1117" s="119">
        <v>1103</v>
      </c>
      <c r="D1117" s="119">
        <v>1750</v>
      </c>
      <c r="E1117" s="119" t="s">
        <v>131</v>
      </c>
      <c r="F1117" s="119">
        <v>800</v>
      </c>
      <c r="G1117" s="85"/>
    </row>
    <row r="1118" spans="3:7" x14ac:dyDescent="0.25">
      <c r="C1118" s="119">
        <v>1104</v>
      </c>
      <c r="D1118" s="119">
        <v>1750</v>
      </c>
      <c r="E1118" s="119" t="s">
        <v>131</v>
      </c>
      <c r="F1118" s="119">
        <v>850</v>
      </c>
      <c r="G1118" s="85"/>
    </row>
    <row r="1119" spans="3:7" x14ac:dyDescent="0.25">
      <c r="C1119" s="119">
        <v>1105</v>
      </c>
      <c r="D1119" s="119">
        <v>1750</v>
      </c>
      <c r="E1119" s="119" t="s">
        <v>131</v>
      </c>
      <c r="F1119" s="119">
        <v>900</v>
      </c>
      <c r="G1119" s="85"/>
    </row>
    <row r="1120" spans="3:7" x14ac:dyDescent="0.25">
      <c r="C1120" s="119">
        <v>1106</v>
      </c>
      <c r="D1120" s="119">
        <v>1750</v>
      </c>
      <c r="E1120" s="119" t="s">
        <v>131</v>
      </c>
      <c r="F1120" s="119">
        <v>950</v>
      </c>
      <c r="G1120" s="85"/>
    </row>
    <row r="1121" spans="3:7" x14ac:dyDescent="0.25">
      <c r="C1121" s="119">
        <v>1107</v>
      </c>
      <c r="D1121" s="119">
        <v>1750</v>
      </c>
      <c r="E1121" s="119" t="s">
        <v>131</v>
      </c>
      <c r="F1121" s="119">
        <v>1000</v>
      </c>
      <c r="G1121" s="85"/>
    </row>
    <row r="1122" spans="3:7" x14ac:dyDescent="0.25">
      <c r="C1122" s="119">
        <v>1108</v>
      </c>
      <c r="D1122" s="119">
        <v>1750</v>
      </c>
      <c r="E1122" s="119" t="s">
        <v>131</v>
      </c>
      <c r="F1122" s="119">
        <v>1050</v>
      </c>
      <c r="G1122" s="85"/>
    </row>
    <row r="1123" spans="3:7" x14ac:dyDescent="0.25">
      <c r="C1123" s="119">
        <v>1109</v>
      </c>
      <c r="D1123" s="119">
        <v>1750</v>
      </c>
      <c r="E1123" s="119" t="s">
        <v>131</v>
      </c>
      <c r="F1123" s="119">
        <v>1100</v>
      </c>
      <c r="G1123" s="85"/>
    </row>
    <row r="1124" spans="3:7" x14ac:dyDescent="0.25">
      <c r="C1124" s="119">
        <v>1110</v>
      </c>
      <c r="D1124" s="119">
        <v>1750</v>
      </c>
      <c r="E1124" s="119" t="s">
        <v>131</v>
      </c>
      <c r="F1124" s="119">
        <v>1150</v>
      </c>
      <c r="G1124" s="85"/>
    </row>
    <row r="1125" spans="3:7" x14ac:dyDescent="0.25">
      <c r="C1125" s="119">
        <v>1111</v>
      </c>
      <c r="D1125" s="119">
        <v>1750</v>
      </c>
      <c r="E1125" s="119" t="s">
        <v>131</v>
      </c>
      <c r="F1125" s="119">
        <v>1200</v>
      </c>
      <c r="G1125" s="85"/>
    </row>
    <row r="1126" spans="3:7" x14ac:dyDescent="0.25">
      <c r="C1126" s="119">
        <v>1112</v>
      </c>
      <c r="D1126" s="119">
        <v>1750</v>
      </c>
      <c r="E1126" s="119" t="s">
        <v>131</v>
      </c>
      <c r="F1126" s="119">
        <v>1250</v>
      </c>
      <c r="G1126" s="85"/>
    </row>
    <row r="1127" spans="3:7" x14ac:dyDescent="0.25">
      <c r="C1127" s="119">
        <v>1113</v>
      </c>
      <c r="D1127" s="119">
        <v>1750</v>
      </c>
      <c r="E1127" s="119" t="s">
        <v>131</v>
      </c>
      <c r="F1127" s="119">
        <v>1300</v>
      </c>
      <c r="G1127" s="85"/>
    </row>
    <row r="1128" spans="3:7" x14ac:dyDescent="0.25">
      <c r="C1128" s="119">
        <v>1114</v>
      </c>
      <c r="D1128" s="119">
        <v>1750</v>
      </c>
      <c r="E1128" s="119" t="s">
        <v>131</v>
      </c>
      <c r="F1128" s="119">
        <v>1350</v>
      </c>
      <c r="G1128" s="85"/>
    </row>
    <row r="1129" spans="3:7" x14ac:dyDescent="0.25">
      <c r="C1129" s="119">
        <v>1115</v>
      </c>
      <c r="D1129" s="119">
        <v>1750</v>
      </c>
      <c r="E1129" s="119" t="s">
        <v>131</v>
      </c>
      <c r="F1129" s="119">
        <v>1400</v>
      </c>
      <c r="G1129" s="85"/>
    </row>
    <row r="1130" spans="3:7" x14ac:dyDescent="0.25">
      <c r="C1130" s="119">
        <v>1116</v>
      </c>
      <c r="D1130" s="119">
        <v>1750</v>
      </c>
      <c r="E1130" s="119" t="s">
        <v>131</v>
      </c>
      <c r="F1130" s="119">
        <v>1450</v>
      </c>
      <c r="G1130" s="85"/>
    </row>
    <row r="1131" spans="3:7" x14ac:dyDescent="0.25">
      <c r="C1131" s="119">
        <v>1117</v>
      </c>
      <c r="D1131" s="119">
        <v>1750</v>
      </c>
      <c r="E1131" s="119" t="s">
        <v>131</v>
      </c>
      <c r="F1131" s="119">
        <v>1500</v>
      </c>
      <c r="G1131" s="85"/>
    </row>
    <row r="1132" spans="3:7" x14ac:dyDescent="0.25">
      <c r="C1132" s="119">
        <v>1118</v>
      </c>
      <c r="D1132" s="119">
        <v>1750</v>
      </c>
      <c r="E1132" s="119" t="s">
        <v>131</v>
      </c>
      <c r="F1132" s="119">
        <v>1550</v>
      </c>
      <c r="G1132" s="85"/>
    </row>
    <row r="1133" spans="3:7" x14ac:dyDescent="0.25">
      <c r="C1133" s="119">
        <v>1119</v>
      </c>
      <c r="D1133" s="119">
        <v>1750</v>
      </c>
      <c r="E1133" s="119" t="s">
        <v>131</v>
      </c>
      <c r="F1133" s="119">
        <v>1600</v>
      </c>
      <c r="G1133" s="85"/>
    </row>
    <row r="1134" spans="3:7" x14ac:dyDescent="0.25">
      <c r="C1134" s="119">
        <v>1120</v>
      </c>
      <c r="D1134" s="119">
        <v>1750</v>
      </c>
      <c r="E1134" s="119" t="s">
        <v>131</v>
      </c>
      <c r="F1134" s="119">
        <v>1650</v>
      </c>
      <c r="G1134" s="85"/>
    </row>
    <row r="1135" spans="3:7" x14ac:dyDescent="0.25">
      <c r="C1135" s="119">
        <v>1121</v>
      </c>
      <c r="D1135" s="119">
        <v>1750</v>
      </c>
      <c r="E1135" s="119" t="s">
        <v>131</v>
      </c>
      <c r="F1135" s="119">
        <v>1700</v>
      </c>
      <c r="G1135" s="85"/>
    </row>
    <row r="1136" spans="3:7" x14ac:dyDescent="0.25">
      <c r="C1136" s="119">
        <v>1122</v>
      </c>
      <c r="D1136" s="119">
        <v>1750</v>
      </c>
      <c r="E1136" s="119" t="s">
        <v>131</v>
      </c>
      <c r="F1136" s="119">
        <v>1750</v>
      </c>
      <c r="G1136" s="85"/>
    </row>
    <row r="1137" spans="3:7" x14ac:dyDescent="0.25">
      <c r="C1137" s="119">
        <v>1123</v>
      </c>
      <c r="D1137" s="119">
        <v>1750</v>
      </c>
      <c r="E1137" s="119" t="s">
        <v>131</v>
      </c>
      <c r="F1137" s="119">
        <v>1800</v>
      </c>
      <c r="G1137" s="85"/>
    </row>
    <row r="1138" spans="3:7" x14ac:dyDescent="0.25">
      <c r="C1138" s="119">
        <v>1124</v>
      </c>
      <c r="D1138" s="119">
        <v>1800</v>
      </c>
      <c r="E1138" s="119" t="s">
        <v>131</v>
      </c>
      <c r="F1138" s="119">
        <v>150</v>
      </c>
      <c r="G1138" s="85"/>
    </row>
    <row r="1139" spans="3:7" x14ac:dyDescent="0.25">
      <c r="C1139" s="119">
        <v>1125</v>
      </c>
      <c r="D1139" s="119">
        <v>1800</v>
      </c>
      <c r="E1139" s="119" t="s">
        <v>131</v>
      </c>
      <c r="F1139" s="119">
        <v>200</v>
      </c>
      <c r="G1139" s="85"/>
    </row>
    <row r="1140" spans="3:7" x14ac:dyDescent="0.25">
      <c r="C1140" s="119">
        <v>1126</v>
      </c>
      <c r="D1140" s="119">
        <v>1800</v>
      </c>
      <c r="E1140" s="119" t="s">
        <v>131</v>
      </c>
      <c r="F1140" s="119">
        <v>250</v>
      </c>
      <c r="G1140" s="85"/>
    </row>
    <row r="1141" spans="3:7" x14ac:dyDescent="0.25">
      <c r="C1141" s="119">
        <v>1127</v>
      </c>
      <c r="D1141" s="119">
        <v>1800</v>
      </c>
      <c r="E1141" s="119" t="s">
        <v>131</v>
      </c>
      <c r="F1141" s="119">
        <v>300</v>
      </c>
      <c r="G1141" s="85"/>
    </row>
    <row r="1142" spans="3:7" x14ac:dyDescent="0.25">
      <c r="C1142" s="119">
        <v>1128</v>
      </c>
      <c r="D1142" s="119">
        <v>1800</v>
      </c>
      <c r="E1142" s="119" t="s">
        <v>131</v>
      </c>
      <c r="F1142" s="119">
        <v>350</v>
      </c>
      <c r="G1142" s="85"/>
    </row>
    <row r="1143" spans="3:7" x14ac:dyDescent="0.25">
      <c r="C1143" s="119">
        <v>1129</v>
      </c>
      <c r="D1143" s="119">
        <v>1800</v>
      </c>
      <c r="E1143" s="119" t="s">
        <v>131</v>
      </c>
      <c r="F1143" s="119">
        <v>400</v>
      </c>
      <c r="G1143" s="85"/>
    </row>
    <row r="1144" spans="3:7" x14ac:dyDescent="0.25">
      <c r="C1144" s="119">
        <v>1130</v>
      </c>
      <c r="D1144" s="119">
        <v>1800</v>
      </c>
      <c r="E1144" s="119" t="s">
        <v>131</v>
      </c>
      <c r="F1144" s="119">
        <v>450</v>
      </c>
      <c r="G1144" s="85"/>
    </row>
    <row r="1145" spans="3:7" x14ac:dyDescent="0.25">
      <c r="C1145" s="119">
        <v>1131</v>
      </c>
      <c r="D1145" s="119">
        <v>1800</v>
      </c>
      <c r="E1145" s="119" t="s">
        <v>131</v>
      </c>
      <c r="F1145" s="119">
        <v>500</v>
      </c>
      <c r="G1145" s="85"/>
    </row>
    <row r="1146" spans="3:7" x14ac:dyDescent="0.25">
      <c r="C1146" s="119">
        <v>1132</v>
      </c>
      <c r="D1146" s="119">
        <v>1800</v>
      </c>
      <c r="E1146" s="119" t="s">
        <v>131</v>
      </c>
      <c r="F1146" s="119">
        <v>550</v>
      </c>
      <c r="G1146" s="85"/>
    </row>
    <row r="1147" spans="3:7" x14ac:dyDescent="0.25">
      <c r="C1147" s="119">
        <v>1133</v>
      </c>
      <c r="D1147" s="119">
        <v>1800</v>
      </c>
      <c r="E1147" s="119" t="s">
        <v>131</v>
      </c>
      <c r="F1147" s="119">
        <v>600</v>
      </c>
      <c r="G1147" s="85"/>
    </row>
    <row r="1148" spans="3:7" x14ac:dyDescent="0.25">
      <c r="C1148" s="119">
        <v>1134</v>
      </c>
      <c r="D1148" s="119">
        <v>1800</v>
      </c>
      <c r="E1148" s="119" t="s">
        <v>131</v>
      </c>
      <c r="F1148" s="119">
        <v>650</v>
      </c>
      <c r="G1148" s="85"/>
    </row>
    <row r="1149" spans="3:7" x14ac:dyDescent="0.25">
      <c r="C1149" s="119">
        <v>1135</v>
      </c>
      <c r="D1149" s="119">
        <v>1800</v>
      </c>
      <c r="E1149" s="119" t="s">
        <v>131</v>
      </c>
      <c r="F1149" s="119">
        <v>700</v>
      </c>
      <c r="G1149" s="85"/>
    </row>
    <row r="1150" spans="3:7" x14ac:dyDescent="0.25">
      <c r="C1150" s="119">
        <v>1136</v>
      </c>
      <c r="D1150" s="119">
        <v>1800</v>
      </c>
      <c r="E1150" s="119" t="s">
        <v>131</v>
      </c>
      <c r="F1150" s="119">
        <v>750</v>
      </c>
      <c r="G1150" s="85"/>
    </row>
    <row r="1151" spans="3:7" x14ac:dyDescent="0.25">
      <c r="C1151" s="119">
        <v>1137</v>
      </c>
      <c r="D1151" s="119">
        <v>1800</v>
      </c>
      <c r="E1151" s="119" t="s">
        <v>131</v>
      </c>
      <c r="F1151" s="119">
        <v>800</v>
      </c>
      <c r="G1151" s="85"/>
    </row>
    <row r="1152" spans="3:7" x14ac:dyDescent="0.25">
      <c r="C1152" s="119">
        <v>1138</v>
      </c>
      <c r="D1152" s="119">
        <v>1800</v>
      </c>
      <c r="E1152" s="119" t="s">
        <v>131</v>
      </c>
      <c r="F1152" s="119">
        <v>850</v>
      </c>
      <c r="G1152" s="85"/>
    </row>
    <row r="1153" spans="3:7" x14ac:dyDescent="0.25">
      <c r="C1153" s="119">
        <v>1139</v>
      </c>
      <c r="D1153" s="119">
        <v>1800</v>
      </c>
      <c r="E1153" s="119" t="s">
        <v>131</v>
      </c>
      <c r="F1153" s="119">
        <v>900</v>
      </c>
      <c r="G1153" s="85"/>
    </row>
    <row r="1154" spans="3:7" x14ac:dyDescent="0.25">
      <c r="C1154" s="119">
        <v>1140</v>
      </c>
      <c r="D1154" s="119">
        <v>1800</v>
      </c>
      <c r="E1154" s="119" t="s">
        <v>131</v>
      </c>
      <c r="F1154" s="119">
        <v>950</v>
      </c>
      <c r="G1154" s="85"/>
    </row>
    <row r="1155" spans="3:7" x14ac:dyDescent="0.25">
      <c r="C1155" s="119">
        <v>1141</v>
      </c>
      <c r="D1155" s="119">
        <v>1800</v>
      </c>
      <c r="E1155" s="119" t="s">
        <v>131</v>
      </c>
      <c r="F1155" s="119">
        <v>1000</v>
      </c>
      <c r="G1155" s="85"/>
    </row>
    <row r="1156" spans="3:7" x14ac:dyDescent="0.25">
      <c r="C1156" s="119">
        <v>1142</v>
      </c>
      <c r="D1156" s="119">
        <v>1800</v>
      </c>
      <c r="E1156" s="119" t="s">
        <v>131</v>
      </c>
      <c r="F1156" s="119">
        <v>1050</v>
      </c>
      <c r="G1156" s="85"/>
    </row>
    <row r="1157" spans="3:7" x14ac:dyDescent="0.25">
      <c r="C1157" s="119">
        <v>1143</v>
      </c>
      <c r="D1157" s="119">
        <v>1800</v>
      </c>
      <c r="E1157" s="119" t="s">
        <v>131</v>
      </c>
      <c r="F1157" s="119">
        <v>1100</v>
      </c>
      <c r="G1157" s="85"/>
    </row>
    <row r="1158" spans="3:7" x14ac:dyDescent="0.25">
      <c r="C1158" s="119">
        <v>1144</v>
      </c>
      <c r="D1158" s="119">
        <v>1800</v>
      </c>
      <c r="E1158" s="119" t="s">
        <v>131</v>
      </c>
      <c r="F1158" s="119">
        <v>1150</v>
      </c>
      <c r="G1158" s="85"/>
    </row>
    <row r="1159" spans="3:7" x14ac:dyDescent="0.25">
      <c r="C1159" s="119">
        <v>1145</v>
      </c>
      <c r="D1159" s="119">
        <v>1800</v>
      </c>
      <c r="E1159" s="119" t="s">
        <v>131</v>
      </c>
      <c r="F1159" s="119">
        <v>1200</v>
      </c>
      <c r="G1159" s="85"/>
    </row>
    <row r="1160" spans="3:7" x14ac:dyDescent="0.25">
      <c r="C1160" s="119">
        <v>1146</v>
      </c>
      <c r="D1160" s="119">
        <v>1800</v>
      </c>
      <c r="E1160" s="119" t="s">
        <v>131</v>
      </c>
      <c r="F1160" s="119">
        <v>1250</v>
      </c>
      <c r="G1160" s="85"/>
    </row>
    <row r="1161" spans="3:7" x14ac:dyDescent="0.25">
      <c r="C1161" s="119">
        <v>1147</v>
      </c>
      <c r="D1161" s="119">
        <v>1800</v>
      </c>
      <c r="E1161" s="119" t="s">
        <v>131</v>
      </c>
      <c r="F1161" s="119">
        <v>1300</v>
      </c>
      <c r="G1161" s="85"/>
    </row>
    <row r="1162" spans="3:7" x14ac:dyDescent="0.25">
      <c r="C1162" s="119">
        <v>1148</v>
      </c>
      <c r="D1162" s="119">
        <v>1800</v>
      </c>
      <c r="E1162" s="119" t="s">
        <v>131</v>
      </c>
      <c r="F1162" s="119">
        <v>1350</v>
      </c>
      <c r="G1162" s="85"/>
    </row>
    <row r="1163" spans="3:7" x14ac:dyDescent="0.25">
      <c r="C1163" s="119">
        <v>1149</v>
      </c>
      <c r="D1163" s="119">
        <v>1800</v>
      </c>
      <c r="E1163" s="119" t="s">
        <v>131</v>
      </c>
      <c r="F1163" s="119">
        <v>1400</v>
      </c>
      <c r="G1163" s="85"/>
    </row>
    <row r="1164" spans="3:7" x14ac:dyDescent="0.25">
      <c r="C1164" s="119">
        <v>1150</v>
      </c>
      <c r="D1164" s="119">
        <v>1800</v>
      </c>
      <c r="E1164" s="119" t="s">
        <v>131</v>
      </c>
      <c r="F1164" s="119">
        <v>1450</v>
      </c>
      <c r="G1164" s="85"/>
    </row>
    <row r="1165" spans="3:7" x14ac:dyDescent="0.25">
      <c r="C1165" s="119">
        <v>1151</v>
      </c>
      <c r="D1165" s="119">
        <v>1800</v>
      </c>
      <c r="E1165" s="119" t="s">
        <v>131</v>
      </c>
      <c r="F1165" s="119">
        <v>1500</v>
      </c>
      <c r="G1165" s="85"/>
    </row>
    <row r="1166" spans="3:7" x14ac:dyDescent="0.25">
      <c r="C1166" s="119">
        <v>1152</v>
      </c>
      <c r="D1166" s="119">
        <v>1800</v>
      </c>
      <c r="E1166" s="119" t="s">
        <v>131</v>
      </c>
      <c r="F1166" s="119">
        <v>1550</v>
      </c>
      <c r="G1166" s="85"/>
    </row>
    <row r="1167" spans="3:7" x14ac:dyDescent="0.25">
      <c r="C1167" s="119">
        <v>1153</v>
      </c>
      <c r="D1167" s="119">
        <v>1800</v>
      </c>
      <c r="E1167" s="119" t="s">
        <v>131</v>
      </c>
      <c r="F1167" s="119">
        <v>1600</v>
      </c>
      <c r="G1167" s="85"/>
    </row>
    <row r="1168" spans="3:7" x14ac:dyDescent="0.25">
      <c r="C1168" s="119">
        <v>1154</v>
      </c>
      <c r="D1168" s="119">
        <v>1800</v>
      </c>
      <c r="E1168" s="119" t="s">
        <v>131</v>
      </c>
      <c r="F1168" s="119">
        <v>1650</v>
      </c>
      <c r="G1168" s="85"/>
    </row>
    <row r="1169" spans="3:7" x14ac:dyDescent="0.25">
      <c r="C1169" s="119">
        <v>1155</v>
      </c>
      <c r="D1169" s="119">
        <v>1800</v>
      </c>
      <c r="E1169" s="119" t="s">
        <v>131</v>
      </c>
      <c r="F1169" s="119">
        <v>1700</v>
      </c>
      <c r="G1169" s="85"/>
    </row>
    <row r="1170" spans="3:7" x14ac:dyDescent="0.25">
      <c r="C1170" s="119">
        <v>1156</v>
      </c>
      <c r="D1170" s="119">
        <v>1800</v>
      </c>
      <c r="E1170" s="119" t="s">
        <v>131</v>
      </c>
      <c r="F1170" s="119">
        <v>1750</v>
      </c>
      <c r="G1170" s="85"/>
    </row>
    <row r="1171" spans="3:7" x14ac:dyDescent="0.25">
      <c r="C1171" s="119">
        <v>1157</v>
      </c>
      <c r="D1171" s="119">
        <v>1800</v>
      </c>
      <c r="E1171" s="119" t="s">
        <v>131</v>
      </c>
      <c r="F1171" s="119">
        <v>1800</v>
      </c>
      <c r="G1171" s="85"/>
    </row>
  </sheetData>
  <autoFilter ref="O14:V78" xr:uid="{CC335BF2-A2C7-46B3-B0E0-8644234DD9C3}"/>
  <mergeCells count="17">
    <mergeCell ref="V11:V13"/>
    <mergeCell ref="S11:S13"/>
    <mergeCell ref="P81:V81"/>
    <mergeCell ref="U9:V10"/>
    <mergeCell ref="S10:T10"/>
    <mergeCell ref="T11:T13"/>
    <mergeCell ref="U11:U13"/>
    <mergeCell ref="C8:G8"/>
    <mergeCell ref="O8:R8"/>
    <mergeCell ref="C10:C13"/>
    <mergeCell ref="D10:F11"/>
    <mergeCell ref="G10:G13"/>
    <mergeCell ref="D12:D13"/>
    <mergeCell ref="E12:E13"/>
    <mergeCell ref="F12:F13"/>
    <mergeCell ref="P11:R12"/>
    <mergeCell ref="O11:O13"/>
  </mergeCells>
  <pageMargins left="0.7" right="0.7" top="0.75" bottom="0.75" header="0.3" footer="0.3"/>
  <pageSetup paperSize="9" scale="6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51B4-083A-4E94-B79F-51E772659888}">
  <sheetPr>
    <tabColor rgb="FF00B0F0"/>
  </sheetPr>
  <dimension ref="C1:W1241"/>
  <sheetViews>
    <sheetView showGridLines="0" topLeftCell="A331" zoomScaleNormal="100" workbookViewId="0"/>
  </sheetViews>
  <sheetFormatPr defaultRowHeight="15.75" x14ac:dyDescent="0.25"/>
  <cols>
    <col min="1" max="1" width="9.5703125" style="38" customWidth="1"/>
    <col min="2" max="2" width="10" style="38" customWidth="1"/>
    <col min="3" max="3" width="6.5703125" style="38" hidden="1" customWidth="1"/>
    <col min="4" max="4" width="6.140625" style="38" hidden="1" customWidth="1"/>
    <col min="5" max="5" width="7" style="38" hidden="1" customWidth="1"/>
    <col min="6" max="6" width="5" style="38" hidden="1" customWidth="1"/>
    <col min="7" max="7" width="5.5703125" style="38" hidden="1" customWidth="1"/>
    <col min="8" max="8" width="4.28515625" style="38" customWidth="1"/>
    <col min="9" max="18" width="9.140625" style="38"/>
    <col min="19" max="20" width="13.42578125" style="72" customWidth="1"/>
    <col min="21" max="22" width="12" style="72" customWidth="1"/>
    <col min="23" max="23" width="54.7109375" style="38" customWidth="1"/>
    <col min="24" max="16384" width="9.140625" style="38"/>
  </cols>
  <sheetData>
    <row r="1" spans="3:23" ht="12.75" customHeight="1" x14ac:dyDescent="0.25">
      <c r="U1" s="327"/>
      <c r="V1" s="328" t="s">
        <v>333</v>
      </c>
    </row>
    <row r="2" spans="3:23" ht="17.25" customHeight="1" x14ac:dyDescent="0.25">
      <c r="U2" s="327"/>
      <c r="V2" s="328">
        <v>12000</v>
      </c>
    </row>
    <row r="3" spans="3:23" ht="15.75" customHeight="1" x14ac:dyDescent="0.25"/>
    <row r="4" spans="3:23" ht="15" customHeight="1" x14ac:dyDescent="0.25"/>
    <row r="5" spans="3:23" ht="16.5" thickBot="1" x14ac:dyDescent="0.3"/>
    <row r="6" spans="3:23" ht="16.5" thickBot="1" x14ac:dyDescent="0.3">
      <c r="C6" s="460" t="s">
        <v>112</v>
      </c>
      <c r="D6" s="461"/>
      <c r="E6" s="461"/>
      <c r="F6" s="461"/>
      <c r="G6" s="490"/>
      <c r="O6" s="460" t="s">
        <v>470</v>
      </c>
      <c r="P6" s="461"/>
      <c r="Q6" s="461"/>
      <c r="R6" s="461"/>
      <c r="U6" s="543"/>
      <c r="V6" s="544"/>
    </row>
    <row r="7" spans="3:23" ht="16.5" thickBot="1" x14ac:dyDescent="0.3">
      <c r="S7" s="373" t="s">
        <v>612</v>
      </c>
      <c r="T7" s="482"/>
      <c r="U7" s="545"/>
      <c r="V7" s="551"/>
    </row>
    <row r="8" spans="3:23" ht="15" customHeight="1" x14ac:dyDescent="0.25">
      <c r="C8" s="684" t="s">
        <v>138</v>
      </c>
      <c r="D8" s="696" t="s">
        <v>134</v>
      </c>
      <c r="E8" s="697"/>
      <c r="F8" s="698"/>
      <c r="G8" s="468" t="s">
        <v>4</v>
      </c>
      <c r="O8" s="684" t="s">
        <v>138</v>
      </c>
      <c r="P8" s="696" t="s">
        <v>134</v>
      </c>
      <c r="Q8" s="697"/>
      <c r="R8" s="698"/>
      <c r="S8" s="666" t="s">
        <v>332</v>
      </c>
      <c r="T8" s="695" t="s">
        <v>331</v>
      </c>
      <c r="U8" s="653" t="s">
        <v>332</v>
      </c>
      <c r="V8" s="694" t="s">
        <v>331</v>
      </c>
    </row>
    <row r="9" spans="3:23" ht="15" customHeight="1" x14ac:dyDescent="0.25">
      <c r="C9" s="685"/>
      <c r="D9" s="681"/>
      <c r="E9" s="682"/>
      <c r="F9" s="699"/>
      <c r="G9" s="469"/>
      <c r="O9" s="685"/>
      <c r="P9" s="681"/>
      <c r="Q9" s="682"/>
      <c r="R9" s="699"/>
      <c r="S9" s="667"/>
      <c r="T9" s="695"/>
      <c r="U9" s="654"/>
      <c r="V9" s="694"/>
    </row>
    <row r="10" spans="3:23" ht="15" customHeight="1" x14ac:dyDescent="0.25">
      <c r="C10" s="686"/>
      <c r="D10" s="118" t="s">
        <v>136</v>
      </c>
      <c r="E10" s="118" t="s">
        <v>131</v>
      </c>
      <c r="F10" s="118" t="s">
        <v>116</v>
      </c>
      <c r="G10" s="700"/>
      <c r="O10" s="686"/>
      <c r="P10" s="118" t="s">
        <v>136</v>
      </c>
      <c r="Q10" s="118" t="s">
        <v>131</v>
      </c>
      <c r="R10" s="118" t="s">
        <v>116</v>
      </c>
      <c r="S10" s="668"/>
      <c r="T10" s="695"/>
      <c r="U10" s="655"/>
      <c r="V10" s="694"/>
    </row>
    <row r="11" spans="3:23" ht="15" customHeight="1" x14ac:dyDescent="0.25">
      <c r="C11" s="129"/>
      <c r="D11" s="118"/>
      <c r="E11" s="118"/>
      <c r="F11" s="118"/>
      <c r="G11" s="130"/>
      <c r="O11" s="129"/>
      <c r="P11" s="129"/>
      <c r="Q11" s="129"/>
      <c r="R11" s="129"/>
      <c r="S11" s="128"/>
      <c r="T11" s="128"/>
      <c r="U11" s="128"/>
      <c r="V11" s="128"/>
    </row>
    <row r="12" spans="3:23" ht="15" customHeight="1" x14ac:dyDescent="0.25">
      <c r="C12" s="119">
        <v>1</v>
      </c>
      <c r="D12" s="119">
        <v>100</v>
      </c>
      <c r="E12" s="119" t="s">
        <v>131</v>
      </c>
      <c r="F12" s="119">
        <v>100</v>
      </c>
      <c r="G12" s="85"/>
      <c r="O12" s="106">
        <v>1</v>
      </c>
      <c r="P12" s="106">
        <v>150</v>
      </c>
      <c r="Q12" s="106" t="s">
        <v>131</v>
      </c>
      <c r="R12" s="106">
        <v>150</v>
      </c>
      <c r="S12" s="200">
        <v>95165</v>
      </c>
      <c r="T12" s="202">
        <v>8</v>
      </c>
      <c r="U12" s="121">
        <v>111269</v>
      </c>
      <c r="V12" s="121">
        <v>9</v>
      </c>
      <c r="W12" s="340" t="s">
        <v>812</v>
      </c>
    </row>
    <row r="13" spans="3:23" x14ac:dyDescent="0.25">
      <c r="C13" s="119">
        <f>1+C12</f>
        <v>2</v>
      </c>
      <c r="D13" s="119">
        <v>100</v>
      </c>
      <c r="E13" s="119" t="s">
        <v>131</v>
      </c>
      <c r="F13" s="119">
        <v>150</v>
      </c>
      <c r="G13" s="85"/>
      <c r="O13" s="106">
        <f t="shared" ref="O13:O76" si="0">1+O12</f>
        <v>2</v>
      </c>
      <c r="P13" s="106">
        <v>150</v>
      </c>
      <c r="Q13" s="106" t="s">
        <v>131</v>
      </c>
      <c r="R13" s="106">
        <v>200</v>
      </c>
      <c r="S13" s="200">
        <v>105422</v>
      </c>
      <c r="T13" s="202">
        <v>9</v>
      </c>
      <c r="U13" s="121">
        <v>123262</v>
      </c>
      <c r="V13" s="121">
        <v>10</v>
      </c>
      <c r="W13" s="340" t="s">
        <v>813</v>
      </c>
    </row>
    <row r="14" spans="3:23" x14ac:dyDescent="0.25">
      <c r="C14" s="119">
        <f t="shared" ref="C14:C77" si="1">1+C13</f>
        <v>3</v>
      </c>
      <c r="D14" s="119">
        <v>100</v>
      </c>
      <c r="E14" s="119" t="s">
        <v>131</v>
      </c>
      <c r="F14" s="119">
        <v>200</v>
      </c>
      <c r="G14" s="85"/>
      <c r="O14" s="106">
        <f t="shared" si="0"/>
        <v>3</v>
      </c>
      <c r="P14" s="106">
        <v>150</v>
      </c>
      <c r="Q14" s="106" t="s">
        <v>131</v>
      </c>
      <c r="R14" s="106">
        <v>250</v>
      </c>
      <c r="S14" s="200">
        <v>115679</v>
      </c>
      <c r="T14" s="202">
        <v>10</v>
      </c>
      <c r="U14" s="121">
        <v>135254</v>
      </c>
      <c r="V14" s="121">
        <v>11</v>
      </c>
      <c r="W14" s="340" t="s">
        <v>814</v>
      </c>
    </row>
    <row r="15" spans="3:23" x14ac:dyDescent="0.25">
      <c r="C15" s="119">
        <f t="shared" si="1"/>
        <v>4</v>
      </c>
      <c r="D15" s="119">
        <v>100</v>
      </c>
      <c r="E15" s="119" t="s">
        <v>131</v>
      </c>
      <c r="F15" s="119">
        <v>250</v>
      </c>
      <c r="G15" s="85"/>
      <c r="O15" s="106">
        <f t="shared" si="0"/>
        <v>4</v>
      </c>
      <c r="P15" s="106">
        <v>150</v>
      </c>
      <c r="Q15" s="106" t="s">
        <v>131</v>
      </c>
      <c r="R15" s="106">
        <v>300</v>
      </c>
      <c r="S15" s="200">
        <v>125936</v>
      </c>
      <c r="T15" s="202">
        <v>10</v>
      </c>
      <c r="U15" s="121">
        <v>147246</v>
      </c>
      <c r="V15" s="121">
        <v>12</v>
      </c>
      <c r="W15" s="340" t="s">
        <v>815</v>
      </c>
    </row>
    <row r="16" spans="3:23" x14ac:dyDescent="0.25">
      <c r="C16" s="119">
        <f t="shared" si="1"/>
        <v>5</v>
      </c>
      <c r="D16" s="119">
        <v>100</v>
      </c>
      <c r="E16" s="119" t="s">
        <v>131</v>
      </c>
      <c r="F16" s="119">
        <v>300</v>
      </c>
      <c r="G16" s="85"/>
      <c r="O16" s="106">
        <f t="shared" si="0"/>
        <v>5</v>
      </c>
      <c r="P16" s="106">
        <v>150</v>
      </c>
      <c r="Q16" s="106" t="s">
        <v>131</v>
      </c>
      <c r="R16" s="106">
        <v>350</v>
      </c>
      <c r="S16" s="200">
        <v>136192</v>
      </c>
      <c r="T16" s="202">
        <v>11</v>
      </c>
      <c r="U16" s="121">
        <v>159239</v>
      </c>
      <c r="V16" s="121">
        <v>13</v>
      </c>
      <c r="W16" s="340" t="s">
        <v>816</v>
      </c>
    </row>
    <row r="17" spans="3:23" x14ac:dyDescent="0.25">
      <c r="C17" s="119">
        <f t="shared" si="1"/>
        <v>6</v>
      </c>
      <c r="D17" s="119">
        <v>100</v>
      </c>
      <c r="E17" s="119" t="s">
        <v>131</v>
      </c>
      <c r="F17" s="119">
        <v>350</v>
      </c>
      <c r="G17" s="85"/>
      <c r="O17" s="106">
        <f t="shared" si="0"/>
        <v>6</v>
      </c>
      <c r="P17" s="106">
        <v>150</v>
      </c>
      <c r="Q17" s="106" t="s">
        <v>131</v>
      </c>
      <c r="R17" s="106">
        <v>400</v>
      </c>
      <c r="S17" s="200">
        <v>144590</v>
      </c>
      <c r="T17" s="202">
        <v>12</v>
      </c>
      <c r="U17" s="121">
        <v>169057</v>
      </c>
      <c r="V17" s="121">
        <v>14</v>
      </c>
      <c r="W17" s="340" t="s">
        <v>817</v>
      </c>
    </row>
    <row r="18" spans="3:23" x14ac:dyDescent="0.25">
      <c r="C18" s="119">
        <f t="shared" si="1"/>
        <v>7</v>
      </c>
      <c r="D18" s="119">
        <v>100</v>
      </c>
      <c r="E18" s="119" t="s">
        <v>131</v>
      </c>
      <c r="F18" s="119">
        <v>400</v>
      </c>
      <c r="G18" s="85"/>
      <c r="O18" s="106">
        <f t="shared" si="0"/>
        <v>7</v>
      </c>
      <c r="P18" s="106">
        <v>150</v>
      </c>
      <c r="Q18" s="237" t="s">
        <v>131</v>
      </c>
      <c r="R18" s="237">
        <v>450</v>
      </c>
      <c r="S18" s="200">
        <v>154847</v>
      </c>
      <c r="T18" s="202">
        <v>13</v>
      </c>
      <c r="U18" s="121">
        <v>181050</v>
      </c>
      <c r="V18" s="121">
        <v>15</v>
      </c>
      <c r="W18" s="340" t="s">
        <v>818</v>
      </c>
    </row>
    <row r="19" spans="3:23" x14ac:dyDescent="0.25">
      <c r="C19" s="122">
        <f t="shared" si="1"/>
        <v>8</v>
      </c>
      <c r="D19" s="122">
        <v>100</v>
      </c>
      <c r="E19" s="122" t="s">
        <v>131</v>
      </c>
      <c r="F19" s="122">
        <v>450</v>
      </c>
      <c r="G19" s="85"/>
      <c r="O19" s="106">
        <f t="shared" si="0"/>
        <v>8</v>
      </c>
      <c r="P19" s="106">
        <v>150</v>
      </c>
      <c r="Q19" s="106" t="s">
        <v>131</v>
      </c>
      <c r="R19" s="106">
        <v>500</v>
      </c>
      <c r="S19" s="200">
        <v>163244</v>
      </c>
      <c r="T19" s="202">
        <v>14</v>
      </c>
      <c r="U19" s="121">
        <v>190868</v>
      </c>
      <c r="V19" s="121">
        <v>16</v>
      </c>
      <c r="W19" s="340" t="s">
        <v>819</v>
      </c>
    </row>
    <row r="20" spans="3:23" x14ac:dyDescent="0.25">
      <c r="C20" s="119">
        <f t="shared" si="1"/>
        <v>9</v>
      </c>
      <c r="D20" s="119">
        <v>100</v>
      </c>
      <c r="E20" s="119" t="s">
        <v>131</v>
      </c>
      <c r="F20" s="119">
        <v>500</v>
      </c>
      <c r="G20" s="85"/>
      <c r="O20" s="106">
        <f t="shared" si="0"/>
        <v>9</v>
      </c>
      <c r="P20" s="106">
        <v>150</v>
      </c>
      <c r="Q20" s="106" t="s">
        <v>131</v>
      </c>
      <c r="R20" s="106">
        <v>550</v>
      </c>
      <c r="S20" s="200">
        <v>173501</v>
      </c>
      <c r="T20" s="202">
        <v>14</v>
      </c>
      <c r="U20" s="121">
        <v>202861</v>
      </c>
      <c r="V20" s="121">
        <v>17</v>
      </c>
      <c r="W20" s="340" t="s">
        <v>820</v>
      </c>
    </row>
    <row r="21" spans="3:23" x14ac:dyDescent="0.25">
      <c r="C21" s="119">
        <f t="shared" si="1"/>
        <v>10</v>
      </c>
      <c r="D21" s="119">
        <v>100</v>
      </c>
      <c r="E21" s="119" t="s">
        <v>131</v>
      </c>
      <c r="F21" s="119">
        <v>550</v>
      </c>
      <c r="G21" s="85"/>
      <c r="O21" s="106">
        <f t="shared" si="0"/>
        <v>10</v>
      </c>
      <c r="P21" s="106">
        <v>150</v>
      </c>
      <c r="Q21" s="106" t="s">
        <v>131</v>
      </c>
      <c r="R21" s="106">
        <v>600</v>
      </c>
      <c r="S21" s="200">
        <v>183758</v>
      </c>
      <c r="T21" s="202">
        <v>15</v>
      </c>
      <c r="U21" s="121">
        <v>214853</v>
      </c>
      <c r="V21" s="121">
        <v>18</v>
      </c>
      <c r="W21" s="340" t="s">
        <v>821</v>
      </c>
    </row>
    <row r="22" spans="3:23" x14ac:dyDescent="0.25">
      <c r="C22" s="119">
        <f t="shared" si="1"/>
        <v>11</v>
      </c>
      <c r="D22" s="119">
        <v>100</v>
      </c>
      <c r="E22" s="119" t="s">
        <v>131</v>
      </c>
      <c r="F22" s="119">
        <v>600</v>
      </c>
      <c r="G22" s="85"/>
      <c r="O22" s="106">
        <f t="shared" si="0"/>
        <v>11</v>
      </c>
      <c r="P22" s="106">
        <v>150</v>
      </c>
      <c r="Q22" s="106" t="s">
        <v>131</v>
      </c>
      <c r="R22" s="106">
        <v>650</v>
      </c>
      <c r="S22" s="200">
        <v>194014</v>
      </c>
      <c r="T22" s="202">
        <v>16</v>
      </c>
      <c r="U22" s="121">
        <v>226846</v>
      </c>
      <c r="V22" s="121">
        <v>19</v>
      </c>
      <c r="W22" s="340" t="s">
        <v>822</v>
      </c>
    </row>
    <row r="23" spans="3:23" x14ac:dyDescent="0.25">
      <c r="C23" s="119">
        <f t="shared" si="1"/>
        <v>12</v>
      </c>
      <c r="D23" s="119">
        <v>100</v>
      </c>
      <c r="E23" s="119" t="s">
        <v>131</v>
      </c>
      <c r="F23" s="119">
        <v>650</v>
      </c>
      <c r="G23" s="85"/>
      <c r="O23" s="106">
        <f t="shared" si="0"/>
        <v>12</v>
      </c>
      <c r="P23" s="106">
        <v>150</v>
      </c>
      <c r="Q23" s="106" t="s">
        <v>131</v>
      </c>
      <c r="R23" s="106">
        <v>700</v>
      </c>
      <c r="S23" s="200">
        <v>204271</v>
      </c>
      <c r="T23" s="202">
        <v>17</v>
      </c>
      <c r="U23" s="121">
        <v>238838</v>
      </c>
      <c r="V23" s="121">
        <v>20</v>
      </c>
      <c r="W23" s="340" t="s">
        <v>823</v>
      </c>
    </row>
    <row r="24" spans="3:23" x14ac:dyDescent="0.25">
      <c r="C24" s="119">
        <f t="shared" si="1"/>
        <v>13</v>
      </c>
      <c r="D24" s="119">
        <v>100</v>
      </c>
      <c r="E24" s="119" t="s">
        <v>131</v>
      </c>
      <c r="F24" s="119">
        <v>700</v>
      </c>
      <c r="G24" s="85"/>
      <c r="O24" s="106">
        <f t="shared" si="0"/>
        <v>13</v>
      </c>
      <c r="P24" s="106">
        <v>150</v>
      </c>
      <c r="Q24" s="106" t="s">
        <v>131</v>
      </c>
      <c r="R24" s="106">
        <v>750</v>
      </c>
      <c r="S24" s="200">
        <v>214528</v>
      </c>
      <c r="T24" s="202">
        <v>18</v>
      </c>
      <c r="U24" s="121">
        <v>250830</v>
      </c>
      <c r="V24" s="121">
        <v>21</v>
      </c>
      <c r="W24" s="340" t="s">
        <v>824</v>
      </c>
    </row>
    <row r="25" spans="3:23" x14ac:dyDescent="0.25">
      <c r="C25" s="119">
        <f t="shared" si="1"/>
        <v>14</v>
      </c>
      <c r="D25" s="119">
        <v>100</v>
      </c>
      <c r="E25" s="119" t="s">
        <v>131</v>
      </c>
      <c r="F25" s="119">
        <v>750</v>
      </c>
      <c r="G25" s="85"/>
      <c r="O25" s="106">
        <f t="shared" si="0"/>
        <v>14</v>
      </c>
      <c r="P25" s="106">
        <v>150</v>
      </c>
      <c r="Q25" s="106" t="s">
        <v>131</v>
      </c>
      <c r="R25" s="106">
        <v>800</v>
      </c>
      <c r="S25" s="200">
        <v>224785</v>
      </c>
      <c r="T25" s="202">
        <v>19</v>
      </c>
      <c r="U25" s="121">
        <v>262823</v>
      </c>
      <c r="V25" s="121">
        <v>22</v>
      </c>
      <c r="W25" s="340" t="s">
        <v>825</v>
      </c>
    </row>
    <row r="26" spans="3:23" x14ac:dyDescent="0.25">
      <c r="C26" s="119">
        <f t="shared" si="1"/>
        <v>15</v>
      </c>
      <c r="D26" s="119">
        <v>100</v>
      </c>
      <c r="E26" s="119" t="s">
        <v>131</v>
      </c>
      <c r="F26" s="119">
        <v>800</v>
      </c>
      <c r="G26" s="85"/>
      <c r="O26" s="106">
        <f t="shared" si="0"/>
        <v>15</v>
      </c>
      <c r="P26" s="106">
        <v>150</v>
      </c>
      <c r="Q26" s="106" t="s">
        <v>131</v>
      </c>
      <c r="R26" s="106">
        <v>850</v>
      </c>
      <c r="S26" s="200">
        <v>235041</v>
      </c>
      <c r="T26" s="202">
        <v>20</v>
      </c>
      <c r="U26" s="121">
        <v>274815</v>
      </c>
      <c r="V26" s="121">
        <v>23</v>
      </c>
      <c r="W26" s="340" t="s">
        <v>826</v>
      </c>
    </row>
    <row r="27" spans="3:23" x14ac:dyDescent="0.25">
      <c r="C27" s="119">
        <f t="shared" si="1"/>
        <v>16</v>
      </c>
      <c r="D27" s="119">
        <v>100</v>
      </c>
      <c r="E27" s="119" t="s">
        <v>131</v>
      </c>
      <c r="F27" s="119">
        <v>850</v>
      </c>
      <c r="G27" s="85"/>
      <c r="O27" s="106">
        <f t="shared" si="0"/>
        <v>16</v>
      </c>
      <c r="P27" s="106">
        <v>150</v>
      </c>
      <c r="Q27" s="106" t="s">
        <v>131</v>
      </c>
      <c r="R27" s="106">
        <v>900</v>
      </c>
      <c r="S27" s="200">
        <v>245298</v>
      </c>
      <c r="T27" s="202">
        <v>20</v>
      </c>
      <c r="U27" s="121">
        <v>286808</v>
      </c>
      <c r="V27" s="121">
        <v>24</v>
      </c>
      <c r="W27" s="340" t="s">
        <v>827</v>
      </c>
    </row>
    <row r="28" spans="3:23" x14ac:dyDescent="0.25">
      <c r="C28" s="119">
        <f t="shared" si="1"/>
        <v>17</v>
      </c>
      <c r="D28" s="119">
        <v>100</v>
      </c>
      <c r="E28" s="119" t="s">
        <v>131</v>
      </c>
      <c r="F28" s="119">
        <v>900</v>
      </c>
      <c r="G28" s="85"/>
      <c r="O28" s="106">
        <f t="shared" si="0"/>
        <v>17</v>
      </c>
      <c r="P28" s="106">
        <v>150</v>
      </c>
      <c r="Q28" s="106" t="s">
        <v>131</v>
      </c>
      <c r="R28" s="106">
        <v>950</v>
      </c>
      <c r="S28" s="200">
        <v>255555</v>
      </c>
      <c r="T28" s="202">
        <v>21</v>
      </c>
      <c r="U28" s="121">
        <v>298800</v>
      </c>
      <c r="V28" s="121">
        <v>25</v>
      </c>
      <c r="W28" s="340" t="s">
        <v>828</v>
      </c>
    </row>
    <row r="29" spans="3:23" x14ac:dyDescent="0.25">
      <c r="C29" s="119">
        <f t="shared" si="1"/>
        <v>18</v>
      </c>
      <c r="D29" s="119">
        <v>100</v>
      </c>
      <c r="E29" s="119" t="s">
        <v>131</v>
      </c>
      <c r="F29" s="119">
        <v>950</v>
      </c>
      <c r="G29" s="85"/>
      <c r="O29" s="106">
        <f t="shared" si="0"/>
        <v>18</v>
      </c>
      <c r="P29" s="106">
        <v>150</v>
      </c>
      <c r="Q29" s="106" t="s">
        <v>131</v>
      </c>
      <c r="R29" s="106">
        <v>1000</v>
      </c>
      <c r="S29" s="200">
        <v>265812</v>
      </c>
      <c r="T29" s="202">
        <v>22</v>
      </c>
      <c r="U29" s="121">
        <v>310792</v>
      </c>
      <c r="V29" s="121">
        <v>26</v>
      </c>
      <c r="W29" s="340" t="s">
        <v>829</v>
      </c>
    </row>
    <row r="30" spans="3:23" x14ac:dyDescent="0.25">
      <c r="C30" s="119">
        <f t="shared" si="1"/>
        <v>19</v>
      </c>
      <c r="D30" s="119">
        <v>100</v>
      </c>
      <c r="E30" s="119" t="s">
        <v>131</v>
      </c>
      <c r="F30" s="119">
        <v>1000</v>
      </c>
      <c r="G30" s="85"/>
      <c r="O30" s="106">
        <f t="shared" si="0"/>
        <v>19</v>
      </c>
      <c r="P30" s="106">
        <v>150</v>
      </c>
      <c r="Q30" s="106" t="s">
        <v>131</v>
      </c>
      <c r="R30" s="106">
        <v>1050</v>
      </c>
      <c r="S30" s="200">
        <v>276068</v>
      </c>
      <c r="T30" s="202">
        <v>23</v>
      </c>
      <c r="U30" s="121">
        <v>322785</v>
      </c>
      <c r="V30" s="121">
        <v>27</v>
      </c>
      <c r="W30" s="340" t="s">
        <v>830</v>
      </c>
    </row>
    <row r="31" spans="3:23" x14ac:dyDescent="0.25">
      <c r="C31" s="119">
        <f t="shared" si="1"/>
        <v>20</v>
      </c>
      <c r="D31" s="119">
        <v>100</v>
      </c>
      <c r="E31" s="119" t="s">
        <v>131</v>
      </c>
      <c r="F31" s="119">
        <v>1050</v>
      </c>
      <c r="G31" s="85"/>
      <c r="O31" s="106">
        <f t="shared" si="0"/>
        <v>20</v>
      </c>
      <c r="P31" s="106">
        <v>200</v>
      </c>
      <c r="Q31" s="106" t="s">
        <v>131</v>
      </c>
      <c r="R31" s="106">
        <v>150</v>
      </c>
      <c r="S31" s="200">
        <v>99289</v>
      </c>
      <c r="T31" s="202">
        <v>8</v>
      </c>
      <c r="U31" s="121">
        <v>116091</v>
      </c>
      <c r="V31" s="121">
        <v>10</v>
      </c>
    </row>
    <row r="32" spans="3:23" x14ac:dyDescent="0.25">
      <c r="C32" s="119">
        <f t="shared" si="1"/>
        <v>21</v>
      </c>
      <c r="D32" s="119">
        <v>100</v>
      </c>
      <c r="E32" s="119" t="s">
        <v>131</v>
      </c>
      <c r="F32" s="119">
        <v>1100</v>
      </c>
      <c r="G32" s="85"/>
      <c r="O32" s="106">
        <f t="shared" si="0"/>
        <v>21</v>
      </c>
      <c r="P32" s="106">
        <v>200</v>
      </c>
      <c r="Q32" s="106" t="s">
        <v>131</v>
      </c>
      <c r="R32" s="106">
        <v>200</v>
      </c>
      <c r="S32" s="200">
        <v>110403</v>
      </c>
      <c r="T32" s="202">
        <v>9</v>
      </c>
      <c r="U32" s="121">
        <v>129085</v>
      </c>
      <c r="V32" s="121">
        <v>11</v>
      </c>
      <c r="W32" s="340" t="s">
        <v>831</v>
      </c>
    </row>
    <row r="33" spans="3:23" x14ac:dyDescent="0.25">
      <c r="C33" s="119">
        <f t="shared" si="1"/>
        <v>22</v>
      </c>
      <c r="D33" s="119">
        <v>100</v>
      </c>
      <c r="E33" s="119" t="s">
        <v>131</v>
      </c>
      <c r="F33" s="119">
        <v>1150</v>
      </c>
      <c r="G33" s="85"/>
      <c r="O33" s="106">
        <f t="shared" si="0"/>
        <v>22</v>
      </c>
      <c r="P33" s="106">
        <v>200</v>
      </c>
      <c r="Q33" s="106" t="s">
        <v>131</v>
      </c>
      <c r="R33" s="106">
        <v>250</v>
      </c>
      <c r="S33" s="200">
        <v>121516</v>
      </c>
      <c r="T33" s="202">
        <v>10</v>
      </c>
      <c r="U33" s="121">
        <v>142079</v>
      </c>
      <c r="V33" s="121">
        <v>12</v>
      </c>
      <c r="W33" s="340" t="s">
        <v>832</v>
      </c>
    </row>
    <row r="34" spans="3:23" x14ac:dyDescent="0.25">
      <c r="C34" s="119">
        <f t="shared" si="1"/>
        <v>23</v>
      </c>
      <c r="D34" s="119">
        <v>100</v>
      </c>
      <c r="E34" s="119" t="s">
        <v>131</v>
      </c>
      <c r="F34" s="119">
        <v>1200</v>
      </c>
      <c r="G34" s="85"/>
      <c r="O34" s="106">
        <f t="shared" si="0"/>
        <v>23</v>
      </c>
      <c r="P34" s="106">
        <v>200</v>
      </c>
      <c r="Q34" s="106" t="s">
        <v>131</v>
      </c>
      <c r="R34" s="106">
        <v>300</v>
      </c>
      <c r="S34" s="200">
        <v>132630</v>
      </c>
      <c r="T34" s="202">
        <v>11</v>
      </c>
      <c r="U34" s="121">
        <v>155073</v>
      </c>
      <c r="V34" s="121">
        <v>13</v>
      </c>
      <c r="W34" s="340" t="s">
        <v>833</v>
      </c>
    </row>
    <row r="35" spans="3:23" x14ac:dyDescent="0.25">
      <c r="C35" s="119">
        <f t="shared" si="1"/>
        <v>24</v>
      </c>
      <c r="D35" s="119">
        <v>100</v>
      </c>
      <c r="E35" s="119" t="s">
        <v>131</v>
      </c>
      <c r="F35" s="119">
        <v>1250</v>
      </c>
      <c r="G35" s="85"/>
      <c r="O35" s="106">
        <f t="shared" si="0"/>
        <v>24</v>
      </c>
      <c r="P35" s="106">
        <v>200</v>
      </c>
      <c r="Q35" s="106" t="s">
        <v>131</v>
      </c>
      <c r="R35" s="106">
        <v>350</v>
      </c>
      <c r="S35" s="200">
        <v>143743</v>
      </c>
      <c r="T35" s="202">
        <v>12</v>
      </c>
      <c r="U35" s="121">
        <v>168067</v>
      </c>
      <c r="V35" s="121">
        <v>14</v>
      </c>
      <c r="W35" s="340" t="s">
        <v>834</v>
      </c>
    </row>
    <row r="36" spans="3:23" x14ac:dyDescent="0.25">
      <c r="C36" s="119">
        <f t="shared" si="1"/>
        <v>25</v>
      </c>
      <c r="D36" s="119">
        <v>100</v>
      </c>
      <c r="E36" s="119" t="s">
        <v>131</v>
      </c>
      <c r="F36" s="119">
        <v>1300</v>
      </c>
      <c r="G36" s="85"/>
      <c r="O36" s="106">
        <f t="shared" si="0"/>
        <v>25</v>
      </c>
      <c r="P36" s="106">
        <v>200</v>
      </c>
      <c r="Q36" s="106" t="s">
        <v>131</v>
      </c>
      <c r="R36" s="106">
        <v>400</v>
      </c>
      <c r="S36" s="200">
        <v>152997</v>
      </c>
      <c r="T36" s="202">
        <v>13</v>
      </c>
      <c r="U36" s="121">
        <v>178888</v>
      </c>
      <c r="V36" s="121">
        <v>15</v>
      </c>
      <c r="W36" s="340" t="s">
        <v>835</v>
      </c>
    </row>
    <row r="37" spans="3:23" x14ac:dyDescent="0.25">
      <c r="C37" s="119">
        <f t="shared" si="1"/>
        <v>26</v>
      </c>
      <c r="D37" s="119">
        <v>100</v>
      </c>
      <c r="E37" s="119" t="s">
        <v>131</v>
      </c>
      <c r="F37" s="119">
        <v>1350</v>
      </c>
      <c r="G37" s="85"/>
      <c r="O37" s="106">
        <f t="shared" si="0"/>
        <v>26</v>
      </c>
      <c r="P37" s="106">
        <v>200</v>
      </c>
      <c r="Q37" s="237" t="s">
        <v>131</v>
      </c>
      <c r="R37" s="237">
        <v>450</v>
      </c>
      <c r="S37" s="200">
        <v>164111</v>
      </c>
      <c r="T37" s="202">
        <v>14</v>
      </c>
      <c r="U37" s="121">
        <v>191882</v>
      </c>
      <c r="V37" s="121">
        <v>16</v>
      </c>
      <c r="W37" s="340" t="s">
        <v>836</v>
      </c>
    </row>
    <row r="38" spans="3:23" x14ac:dyDescent="0.25">
      <c r="C38" s="119">
        <f t="shared" si="1"/>
        <v>27</v>
      </c>
      <c r="D38" s="119">
        <v>100</v>
      </c>
      <c r="E38" s="119" t="s">
        <v>131</v>
      </c>
      <c r="F38" s="119">
        <v>1400</v>
      </c>
      <c r="G38" s="85"/>
      <c r="O38" s="106">
        <f t="shared" si="0"/>
        <v>27</v>
      </c>
      <c r="P38" s="106">
        <v>200</v>
      </c>
      <c r="Q38" s="106" t="s">
        <v>131</v>
      </c>
      <c r="R38" s="106">
        <v>500</v>
      </c>
      <c r="S38" s="200">
        <v>173365</v>
      </c>
      <c r="T38" s="202">
        <v>14</v>
      </c>
      <c r="U38" s="121">
        <v>202702</v>
      </c>
      <c r="V38" s="121">
        <v>17</v>
      </c>
      <c r="W38" s="340" t="s">
        <v>837</v>
      </c>
    </row>
    <row r="39" spans="3:23" x14ac:dyDescent="0.25">
      <c r="C39" s="119">
        <f t="shared" si="1"/>
        <v>28</v>
      </c>
      <c r="D39" s="119">
        <v>100</v>
      </c>
      <c r="E39" s="119" t="s">
        <v>131</v>
      </c>
      <c r="F39" s="119">
        <v>1450</v>
      </c>
      <c r="G39" s="85"/>
      <c r="O39" s="106">
        <f t="shared" si="0"/>
        <v>28</v>
      </c>
      <c r="P39" s="106">
        <v>200</v>
      </c>
      <c r="Q39" s="106" t="s">
        <v>131</v>
      </c>
      <c r="R39" s="106">
        <v>550</v>
      </c>
      <c r="S39" s="200">
        <v>184478</v>
      </c>
      <c r="T39" s="202">
        <v>15</v>
      </c>
      <c r="U39" s="121">
        <v>215696</v>
      </c>
      <c r="V39" s="121">
        <v>18</v>
      </c>
      <c r="W39" s="340" t="s">
        <v>838</v>
      </c>
    </row>
    <row r="40" spans="3:23" x14ac:dyDescent="0.25">
      <c r="C40" s="119">
        <f t="shared" si="1"/>
        <v>29</v>
      </c>
      <c r="D40" s="119">
        <v>100</v>
      </c>
      <c r="E40" s="119" t="s">
        <v>131</v>
      </c>
      <c r="F40" s="119">
        <v>1500</v>
      </c>
      <c r="G40" s="85"/>
      <c r="O40" s="106">
        <f t="shared" si="0"/>
        <v>29</v>
      </c>
      <c r="P40" s="106">
        <v>200</v>
      </c>
      <c r="Q40" s="106" t="s">
        <v>131</v>
      </c>
      <c r="R40" s="106">
        <v>600</v>
      </c>
      <c r="S40" s="200">
        <v>195592</v>
      </c>
      <c r="T40" s="202">
        <v>16</v>
      </c>
      <c r="U40" s="121">
        <v>228690</v>
      </c>
      <c r="V40" s="121">
        <v>19</v>
      </c>
      <c r="W40" s="340" t="s">
        <v>839</v>
      </c>
    </row>
    <row r="41" spans="3:23" x14ac:dyDescent="0.25">
      <c r="C41" s="119">
        <f t="shared" si="1"/>
        <v>30</v>
      </c>
      <c r="D41" s="119">
        <v>100</v>
      </c>
      <c r="E41" s="119" t="s">
        <v>131</v>
      </c>
      <c r="F41" s="119">
        <v>1550</v>
      </c>
      <c r="G41" s="85"/>
      <c r="O41" s="106">
        <f t="shared" si="0"/>
        <v>30</v>
      </c>
      <c r="P41" s="106">
        <v>200</v>
      </c>
      <c r="Q41" s="106" t="s">
        <v>131</v>
      </c>
      <c r="R41" s="106">
        <v>650</v>
      </c>
      <c r="S41" s="200">
        <v>206705</v>
      </c>
      <c r="T41" s="202">
        <v>17</v>
      </c>
      <c r="U41" s="121">
        <v>241684</v>
      </c>
      <c r="V41" s="121">
        <v>20</v>
      </c>
      <c r="W41" s="340" t="s">
        <v>840</v>
      </c>
    </row>
    <row r="42" spans="3:23" x14ac:dyDescent="0.25">
      <c r="C42" s="119">
        <f t="shared" si="1"/>
        <v>31</v>
      </c>
      <c r="D42" s="119">
        <v>100</v>
      </c>
      <c r="E42" s="119" t="s">
        <v>131</v>
      </c>
      <c r="F42" s="119">
        <v>1600</v>
      </c>
      <c r="G42" s="85"/>
      <c r="O42" s="106">
        <f t="shared" si="0"/>
        <v>31</v>
      </c>
      <c r="P42" s="106">
        <v>200</v>
      </c>
      <c r="Q42" s="106" t="s">
        <v>131</v>
      </c>
      <c r="R42" s="106">
        <v>700</v>
      </c>
      <c r="S42" s="200">
        <v>217819</v>
      </c>
      <c r="T42" s="202">
        <v>18</v>
      </c>
      <c r="U42" s="121">
        <v>254678</v>
      </c>
      <c r="V42" s="121">
        <v>21</v>
      </c>
      <c r="W42" s="340" t="s">
        <v>841</v>
      </c>
    </row>
    <row r="43" spans="3:23" x14ac:dyDescent="0.25">
      <c r="C43" s="119">
        <f t="shared" si="1"/>
        <v>32</v>
      </c>
      <c r="D43" s="119">
        <v>100</v>
      </c>
      <c r="E43" s="119" t="s">
        <v>131</v>
      </c>
      <c r="F43" s="119">
        <v>1650</v>
      </c>
      <c r="G43" s="85"/>
      <c r="O43" s="106">
        <f t="shared" si="0"/>
        <v>32</v>
      </c>
      <c r="P43" s="106">
        <v>200</v>
      </c>
      <c r="Q43" s="106" t="s">
        <v>131</v>
      </c>
      <c r="R43" s="106">
        <v>750</v>
      </c>
      <c r="S43" s="200">
        <v>228932</v>
      </c>
      <c r="T43" s="202">
        <v>19</v>
      </c>
      <c r="U43" s="121">
        <v>267672</v>
      </c>
      <c r="V43" s="121">
        <v>22</v>
      </c>
      <c r="W43" s="340" t="s">
        <v>842</v>
      </c>
    </row>
    <row r="44" spans="3:23" x14ac:dyDescent="0.25">
      <c r="C44" s="119">
        <f t="shared" si="1"/>
        <v>33</v>
      </c>
      <c r="D44" s="119">
        <v>100</v>
      </c>
      <c r="E44" s="119" t="s">
        <v>131</v>
      </c>
      <c r="F44" s="119">
        <v>1700</v>
      </c>
      <c r="G44" s="85"/>
      <c r="O44" s="106">
        <f t="shared" si="0"/>
        <v>33</v>
      </c>
      <c r="P44" s="106">
        <v>200</v>
      </c>
      <c r="Q44" s="106" t="s">
        <v>131</v>
      </c>
      <c r="R44" s="106">
        <v>800</v>
      </c>
      <c r="S44" s="200">
        <v>240045</v>
      </c>
      <c r="T44" s="202">
        <v>20</v>
      </c>
      <c r="U44" s="121">
        <v>280666</v>
      </c>
      <c r="V44" s="121">
        <v>23</v>
      </c>
      <c r="W44" s="340" t="s">
        <v>843</v>
      </c>
    </row>
    <row r="45" spans="3:23" x14ac:dyDescent="0.25">
      <c r="C45" s="119">
        <f t="shared" si="1"/>
        <v>34</v>
      </c>
      <c r="D45" s="119">
        <v>100</v>
      </c>
      <c r="E45" s="119" t="s">
        <v>131</v>
      </c>
      <c r="F45" s="119">
        <v>1750</v>
      </c>
      <c r="G45" s="85"/>
      <c r="O45" s="106">
        <f t="shared" si="0"/>
        <v>34</v>
      </c>
      <c r="P45" s="106">
        <v>200</v>
      </c>
      <c r="Q45" s="106" t="s">
        <v>131</v>
      </c>
      <c r="R45" s="106">
        <v>850</v>
      </c>
      <c r="S45" s="200">
        <v>251159</v>
      </c>
      <c r="T45" s="202">
        <v>21</v>
      </c>
      <c r="U45" s="121">
        <v>293660</v>
      </c>
      <c r="V45" s="121">
        <v>24</v>
      </c>
      <c r="W45" s="340" t="s">
        <v>844</v>
      </c>
    </row>
    <row r="46" spans="3:23" x14ac:dyDescent="0.25">
      <c r="C46" s="119">
        <f t="shared" si="1"/>
        <v>35</v>
      </c>
      <c r="D46" s="119">
        <v>100</v>
      </c>
      <c r="E46" s="119" t="s">
        <v>131</v>
      </c>
      <c r="F46" s="119">
        <v>1800</v>
      </c>
      <c r="G46" s="85"/>
      <c r="O46" s="106">
        <f t="shared" si="0"/>
        <v>35</v>
      </c>
      <c r="P46" s="106">
        <v>200</v>
      </c>
      <c r="Q46" s="106" t="s">
        <v>131</v>
      </c>
      <c r="R46" s="106">
        <v>900</v>
      </c>
      <c r="S46" s="200">
        <v>262272</v>
      </c>
      <c r="T46" s="202">
        <v>22</v>
      </c>
      <c r="U46" s="121">
        <v>306654</v>
      </c>
      <c r="V46" s="121">
        <v>26</v>
      </c>
      <c r="W46" s="340" t="s">
        <v>845</v>
      </c>
    </row>
    <row r="47" spans="3:23" x14ac:dyDescent="0.25">
      <c r="C47" s="119">
        <f t="shared" si="1"/>
        <v>36</v>
      </c>
      <c r="D47" s="119">
        <v>150</v>
      </c>
      <c r="E47" s="119" t="s">
        <v>131</v>
      </c>
      <c r="F47" s="119">
        <v>100</v>
      </c>
      <c r="G47" s="85"/>
      <c r="O47" s="106">
        <f t="shared" si="0"/>
        <v>36</v>
      </c>
      <c r="P47" s="106">
        <v>200</v>
      </c>
      <c r="Q47" s="106" t="s">
        <v>131</v>
      </c>
      <c r="R47" s="106">
        <v>950</v>
      </c>
      <c r="S47" s="200">
        <v>273386</v>
      </c>
      <c r="T47" s="202">
        <v>23</v>
      </c>
      <c r="U47" s="121">
        <v>319648</v>
      </c>
      <c r="V47" s="121">
        <v>27</v>
      </c>
      <c r="W47" s="340" t="s">
        <v>846</v>
      </c>
    </row>
    <row r="48" spans="3:23" x14ac:dyDescent="0.25">
      <c r="C48" s="119">
        <f t="shared" si="1"/>
        <v>37</v>
      </c>
      <c r="D48" s="119">
        <v>150</v>
      </c>
      <c r="E48" s="119" t="s">
        <v>131</v>
      </c>
      <c r="F48" s="119">
        <v>150</v>
      </c>
      <c r="G48" s="85"/>
      <c r="O48" s="106">
        <f t="shared" si="0"/>
        <v>37</v>
      </c>
      <c r="P48" s="106">
        <v>200</v>
      </c>
      <c r="Q48" s="106" t="s">
        <v>131</v>
      </c>
      <c r="R48" s="106">
        <v>1000</v>
      </c>
      <c r="S48" s="200">
        <v>284499</v>
      </c>
      <c r="T48" s="202">
        <v>24</v>
      </c>
      <c r="U48" s="121">
        <v>332642</v>
      </c>
      <c r="V48" s="121">
        <v>28</v>
      </c>
      <c r="W48" s="340" t="s">
        <v>847</v>
      </c>
    </row>
    <row r="49" spans="3:23" x14ac:dyDescent="0.25">
      <c r="C49" s="119">
        <f t="shared" si="1"/>
        <v>38</v>
      </c>
      <c r="D49" s="119">
        <v>150</v>
      </c>
      <c r="E49" s="119" t="s">
        <v>131</v>
      </c>
      <c r="F49" s="119">
        <v>200</v>
      </c>
      <c r="G49" s="85"/>
      <c r="O49" s="106">
        <f t="shared" si="0"/>
        <v>38</v>
      </c>
      <c r="P49" s="106">
        <v>200</v>
      </c>
      <c r="Q49" s="106" t="s">
        <v>131</v>
      </c>
      <c r="R49" s="106">
        <v>1050</v>
      </c>
      <c r="S49" s="200">
        <v>295612</v>
      </c>
      <c r="T49" s="202">
        <v>25</v>
      </c>
      <c r="U49" s="121">
        <v>345636</v>
      </c>
      <c r="V49" s="121">
        <v>29</v>
      </c>
      <c r="W49" s="340" t="s">
        <v>848</v>
      </c>
    </row>
    <row r="50" spans="3:23" x14ac:dyDescent="0.25">
      <c r="C50" s="119">
        <f t="shared" si="1"/>
        <v>39</v>
      </c>
      <c r="D50" s="119">
        <v>150</v>
      </c>
      <c r="E50" s="119" t="s">
        <v>131</v>
      </c>
      <c r="F50" s="119">
        <v>250</v>
      </c>
      <c r="G50" s="85"/>
      <c r="O50" s="106">
        <f t="shared" si="0"/>
        <v>39</v>
      </c>
      <c r="P50" s="106">
        <v>250</v>
      </c>
      <c r="Q50" s="106" t="s">
        <v>131</v>
      </c>
      <c r="R50" s="106">
        <v>150</v>
      </c>
      <c r="S50" s="200" t="s">
        <v>651</v>
      </c>
      <c r="T50" s="202" t="s">
        <v>651</v>
      </c>
      <c r="U50" s="121" t="s">
        <v>651</v>
      </c>
      <c r="V50" s="121" t="s">
        <v>651</v>
      </c>
    </row>
    <row r="51" spans="3:23" x14ac:dyDescent="0.25">
      <c r="C51" s="119">
        <f t="shared" si="1"/>
        <v>40</v>
      </c>
      <c r="D51" s="119">
        <v>150</v>
      </c>
      <c r="E51" s="119" t="s">
        <v>131</v>
      </c>
      <c r="F51" s="119">
        <v>300</v>
      </c>
      <c r="G51" s="85"/>
      <c r="O51" s="106">
        <f t="shared" si="0"/>
        <v>40</v>
      </c>
      <c r="P51" s="106">
        <v>250</v>
      </c>
      <c r="Q51" s="106" t="s">
        <v>131</v>
      </c>
      <c r="R51" s="106">
        <v>200</v>
      </c>
      <c r="S51" s="200">
        <v>115384</v>
      </c>
      <c r="T51" s="202">
        <v>10</v>
      </c>
      <c r="U51" s="121">
        <v>134909</v>
      </c>
      <c r="V51" s="121">
        <v>11</v>
      </c>
    </row>
    <row r="52" spans="3:23" x14ac:dyDescent="0.25">
      <c r="C52" s="119">
        <f t="shared" si="1"/>
        <v>41</v>
      </c>
      <c r="D52" s="119">
        <v>150</v>
      </c>
      <c r="E52" s="119" t="s">
        <v>131</v>
      </c>
      <c r="F52" s="119">
        <v>350</v>
      </c>
      <c r="G52" s="85"/>
      <c r="O52" s="106">
        <f t="shared" si="0"/>
        <v>41</v>
      </c>
      <c r="P52" s="106">
        <v>250</v>
      </c>
      <c r="Q52" s="106" t="s">
        <v>131</v>
      </c>
      <c r="R52" s="106">
        <v>250</v>
      </c>
      <c r="S52" s="200">
        <v>127354</v>
      </c>
      <c r="T52" s="202">
        <v>11</v>
      </c>
      <c r="U52" s="121">
        <v>148905</v>
      </c>
      <c r="V52" s="121">
        <v>12</v>
      </c>
      <c r="W52" s="340" t="s">
        <v>849</v>
      </c>
    </row>
    <row r="53" spans="3:23" x14ac:dyDescent="0.25">
      <c r="C53" s="119">
        <f t="shared" si="1"/>
        <v>42</v>
      </c>
      <c r="D53" s="119">
        <v>150</v>
      </c>
      <c r="E53" s="119" t="s">
        <v>131</v>
      </c>
      <c r="F53" s="119">
        <v>400</v>
      </c>
      <c r="G53" s="85"/>
      <c r="O53" s="106">
        <f t="shared" si="0"/>
        <v>42</v>
      </c>
      <c r="P53" s="106">
        <v>250</v>
      </c>
      <c r="Q53" s="106" t="s">
        <v>131</v>
      </c>
      <c r="R53" s="106">
        <v>300</v>
      </c>
      <c r="S53" s="200">
        <v>139324</v>
      </c>
      <c r="T53" s="202">
        <v>12</v>
      </c>
      <c r="U53" s="121">
        <v>162900</v>
      </c>
      <c r="V53" s="121">
        <v>14</v>
      </c>
      <c r="W53" s="340" t="s">
        <v>850</v>
      </c>
    </row>
    <row r="54" spans="3:23" x14ac:dyDescent="0.25">
      <c r="C54" s="119">
        <f t="shared" si="1"/>
        <v>43</v>
      </c>
      <c r="D54" s="119">
        <v>150</v>
      </c>
      <c r="E54" s="122" t="s">
        <v>131</v>
      </c>
      <c r="F54" s="122">
        <v>450</v>
      </c>
      <c r="G54" s="85"/>
      <c r="O54" s="106">
        <f t="shared" si="0"/>
        <v>43</v>
      </c>
      <c r="P54" s="106">
        <v>250</v>
      </c>
      <c r="Q54" s="106" t="s">
        <v>131</v>
      </c>
      <c r="R54" s="106">
        <v>350</v>
      </c>
      <c r="S54" s="200">
        <v>151294</v>
      </c>
      <c r="T54" s="202">
        <v>13</v>
      </c>
      <c r="U54" s="121">
        <v>176896</v>
      </c>
      <c r="V54" s="121">
        <v>15</v>
      </c>
      <c r="W54" s="340" t="s">
        <v>851</v>
      </c>
    </row>
    <row r="55" spans="3:23" x14ac:dyDescent="0.25">
      <c r="C55" s="119">
        <f t="shared" si="1"/>
        <v>44</v>
      </c>
      <c r="D55" s="119">
        <v>150</v>
      </c>
      <c r="E55" s="119" t="s">
        <v>131</v>
      </c>
      <c r="F55" s="119">
        <v>500</v>
      </c>
      <c r="G55" s="85"/>
      <c r="O55" s="106">
        <f t="shared" si="0"/>
        <v>44</v>
      </c>
      <c r="P55" s="106">
        <v>250</v>
      </c>
      <c r="Q55" s="106" t="s">
        <v>131</v>
      </c>
      <c r="R55" s="106">
        <v>400</v>
      </c>
      <c r="S55" s="200">
        <v>161405</v>
      </c>
      <c r="T55" s="202">
        <v>13</v>
      </c>
      <c r="U55" s="121">
        <v>188718</v>
      </c>
      <c r="V55" s="121">
        <v>16</v>
      </c>
      <c r="W55" s="340" t="s">
        <v>852</v>
      </c>
    </row>
    <row r="56" spans="3:23" x14ac:dyDescent="0.25">
      <c r="C56" s="119">
        <f t="shared" si="1"/>
        <v>45</v>
      </c>
      <c r="D56" s="119">
        <v>150</v>
      </c>
      <c r="E56" s="119" t="s">
        <v>131</v>
      </c>
      <c r="F56" s="119">
        <v>550</v>
      </c>
      <c r="G56" s="85"/>
      <c r="O56" s="106">
        <f t="shared" si="0"/>
        <v>45</v>
      </c>
      <c r="P56" s="106">
        <v>250</v>
      </c>
      <c r="Q56" s="237" t="s">
        <v>131</v>
      </c>
      <c r="R56" s="237">
        <v>450</v>
      </c>
      <c r="S56" s="200">
        <v>173375</v>
      </c>
      <c r="T56" s="202">
        <v>14</v>
      </c>
      <c r="U56" s="121">
        <v>202713</v>
      </c>
      <c r="V56" s="121">
        <v>17</v>
      </c>
      <c r="W56" s="340" t="s">
        <v>853</v>
      </c>
    </row>
    <row r="57" spans="3:23" x14ac:dyDescent="0.25">
      <c r="C57" s="119">
        <f t="shared" si="1"/>
        <v>46</v>
      </c>
      <c r="D57" s="119">
        <v>150</v>
      </c>
      <c r="E57" s="119" t="s">
        <v>131</v>
      </c>
      <c r="F57" s="119">
        <v>600</v>
      </c>
      <c r="G57" s="85"/>
      <c r="O57" s="106">
        <f t="shared" si="0"/>
        <v>46</v>
      </c>
      <c r="P57" s="106">
        <v>250</v>
      </c>
      <c r="Q57" s="106" t="s">
        <v>131</v>
      </c>
      <c r="R57" s="106">
        <v>500</v>
      </c>
      <c r="S57" s="200">
        <v>183486</v>
      </c>
      <c r="T57" s="202">
        <v>15</v>
      </c>
      <c r="U57" s="121">
        <v>214535</v>
      </c>
      <c r="V57" s="121">
        <v>18</v>
      </c>
      <c r="W57" s="340" t="s">
        <v>854</v>
      </c>
    </row>
    <row r="58" spans="3:23" x14ac:dyDescent="0.25">
      <c r="C58" s="119">
        <f t="shared" si="1"/>
        <v>47</v>
      </c>
      <c r="D58" s="119">
        <v>150</v>
      </c>
      <c r="E58" s="119" t="s">
        <v>131</v>
      </c>
      <c r="F58" s="119">
        <v>650</v>
      </c>
      <c r="G58" s="85"/>
      <c r="O58" s="106">
        <f t="shared" si="0"/>
        <v>47</v>
      </c>
      <c r="P58" s="106">
        <v>250</v>
      </c>
      <c r="Q58" s="106" t="s">
        <v>131</v>
      </c>
      <c r="R58" s="106">
        <v>550</v>
      </c>
      <c r="S58" s="200">
        <v>195456</v>
      </c>
      <c r="T58" s="202">
        <v>16</v>
      </c>
      <c r="U58" s="121">
        <v>228531</v>
      </c>
      <c r="V58" s="121">
        <v>19</v>
      </c>
      <c r="W58" s="340" t="s">
        <v>855</v>
      </c>
    </row>
    <row r="59" spans="3:23" x14ac:dyDescent="0.25">
      <c r="C59" s="119">
        <f t="shared" si="1"/>
        <v>48</v>
      </c>
      <c r="D59" s="119">
        <v>150</v>
      </c>
      <c r="E59" s="119" t="s">
        <v>131</v>
      </c>
      <c r="F59" s="119">
        <v>700</v>
      </c>
      <c r="G59" s="85"/>
      <c r="O59" s="106">
        <f t="shared" si="0"/>
        <v>48</v>
      </c>
      <c r="P59" s="106">
        <v>250</v>
      </c>
      <c r="Q59" s="106" t="s">
        <v>131</v>
      </c>
      <c r="R59" s="106">
        <v>600</v>
      </c>
      <c r="S59" s="200">
        <v>207426</v>
      </c>
      <c r="T59" s="202">
        <v>17</v>
      </c>
      <c r="U59" s="121">
        <v>242527</v>
      </c>
      <c r="V59" s="121">
        <v>20</v>
      </c>
      <c r="W59" s="340" t="s">
        <v>856</v>
      </c>
    </row>
    <row r="60" spans="3:23" x14ac:dyDescent="0.25">
      <c r="C60" s="119">
        <f t="shared" si="1"/>
        <v>49</v>
      </c>
      <c r="D60" s="119">
        <v>150</v>
      </c>
      <c r="E60" s="119" t="s">
        <v>131</v>
      </c>
      <c r="F60" s="119">
        <v>750</v>
      </c>
      <c r="G60" s="85"/>
      <c r="O60" s="106">
        <f t="shared" si="0"/>
        <v>49</v>
      </c>
      <c r="P60" s="106">
        <v>250</v>
      </c>
      <c r="Q60" s="106" t="s">
        <v>131</v>
      </c>
      <c r="R60" s="106">
        <v>650</v>
      </c>
      <c r="S60" s="200">
        <v>219396</v>
      </c>
      <c r="T60" s="202">
        <v>18</v>
      </c>
      <c r="U60" s="121">
        <v>256522</v>
      </c>
      <c r="V60" s="121">
        <v>21</v>
      </c>
      <c r="W60" s="340" t="s">
        <v>857</v>
      </c>
    </row>
    <row r="61" spans="3:23" x14ac:dyDescent="0.25">
      <c r="C61" s="119">
        <f t="shared" si="1"/>
        <v>50</v>
      </c>
      <c r="D61" s="119">
        <v>150</v>
      </c>
      <c r="E61" s="119" t="s">
        <v>131</v>
      </c>
      <c r="F61" s="119">
        <v>800</v>
      </c>
      <c r="G61" s="85"/>
      <c r="O61" s="106">
        <f t="shared" si="0"/>
        <v>50</v>
      </c>
      <c r="P61" s="106">
        <v>250</v>
      </c>
      <c r="Q61" s="106" t="s">
        <v>131</v>
      </c>
      <c r="R61" s="106">
        <v>700</v>
      </c>
      <c r="S61" s="200">
        <v>231366</v>
      </c>
      <c r="T61" s="202">
        <v>19</v>
      </c>
      <c r="U61" s="121">
        <v>270518</v>
      </c>
      <c r="V61" s="121">
        <v>23</v>
      </c>
      <c r="W61" s="340" t="s">
        <v>858</v>
      </c>
    </row>
    <row r="62" spans="3:23" x14ac:dyDescent="0.25">
      <c r="C62" s="119">
        <f t="shared" si="1"/>
        <v>51</v>
      </c>
      <c r="D62" s="119">
        <v>150</v>
      </c>
      <c r="E62" s="119" t="s">
        <v>131</v>
      </c>
      <c r="F62" s="119">
        <v>850</v>
      </c>
      <c r="G62" s="85"/>
      <c r="O62" s="106">
        <f t="shared" si="0"/>
        <v>51</v>
      </c>
      <c r="P62" s="106">
        <v>250</v>
      </c>
      <c r="Q62" s="106" t="s">
        <v>131</v>
      </c>
      <c r="R62" s="106">
        <v>750</v>
      </c>
      <c r="S62" s="200">
        <v>243336</v>
      </c>
      <c r="T62" s="202">
        <v>20</v>
      </c>
      <c r="U62" s="121">
        <v>284514</v>
      </c>
      <c r="V62" s="121">
        <v>24</v>
      </c>
      <c r="W62" s="340" t="s">
        <v>859</v>
      </c>
    </row>
    <row r="63" spans="3:23" x14ac:dyDescent="0.25">
      <c r="C63" s="119">
        <f t="shared" si="1"/>
        <v>52</v>
      </c>
      <c r="D63" s="119">
        <v>150</v>
      </c>
      <c r="E63" s="119" t="s">
        <v>131</v>
      </c>
      <c r="F63" s="119">
        <v>900</v>
      </c>
      <c r="G63" s="85"/>
      <c r="O63" s="106">
        <f t="shared" si="0"/>
        <v>52</v>
      </c>
      <c r="P63" s="106">
        <v>250</v>
      </c>
      <c r="Q63" s="106" t="s">
        <v>131</v>
      </c>
      <c r="R63" s="106">
        <v>800</v>
      </c>
      <c r="S63" s="200">
        <v>255306</v>
      </c>
      <c r="T63" s="202">
        <v>21</v>
      </c>
      <c r="U63" s="121">
        <v>298509</v>
      </c>
      <c r="V63" s="121">
        <v>25</v>
      </c>
      <c r="W63" s="340" t="s">
        <v>860</v>
      </c>
    </row>
    <row r="64" spans="3:23" x14ac:dyDescent="0.25">
      <c r="C64" s="119">
        <f t="shared" si="1"/>
        <v>53</v>
      </c>
      <c r="D64" s="119">
        <v>150</v>
      </c>
      <c r="E64" s="119" t="s">
        <v>131</v>
      </c>
      <c r="F64" s="119">
        <v>950</v>
      </c>
      <c r="G64" s="85"/>
      <c r="O64" s="106">
        <f t="shared" si="0"/>
        <v>53</v>
      </c>
      <c r="P64" s="106">
        <v>250</v>
      </c>
      <c r="Q64" s="106" t="s">
        <v>131</v>
      </c>
      <c r="R64" s="106">
        <v>850</v>
      </c>
      <c r="S64" s="200">
        <v>267276</v>
      </c>
      <c r="T64" s="202">
        <v>22</v>
      </c>
      <c r="U64" s="121">
        <v>312505</v>
      </c>
      <c r="V64" s="121">
        <v>26</v>
      </c>
      <c r="W64" s="340" t="s">
        <v>861</v>
      </c>
    </row>
    <row r="65" spans="3:23" x14ac:dyDescent="0.25">
      <c r="C65" s="119">
        <f t="shared" si="1"/>
        <v>54</v>
      </c>
      <c r="D65" s="119">
        <v>150</v>
      </c>
      <c r="E65" s="119" t="s">
        <v>131</v>
      </c>
      <c r="F65" s="119">
        <v>1000</v>
      </c>
      <c r="G65" s="85"/>
      <c r="O65" s="106">
        <f t="shared" si="0"/>
        <v>54</v>
      </c>
      <c r="P65" s="106">
        <v>250</v>
      </c>
      <c r="Q65" s="106" t="s">
        <v>131</v>
      </c>
      <c r="R65" s="106">
        <v>900</v>
      </c>
      <c r="S65" s="200">
        <v>279246</v>
      </c>
      <c r="T65" s="202">
        <v>23</v>
      </c>
      <c r="U65" s="121">
        <v>326501</v>
      </c>
      <c r="V65" s="121">
        <v>27</v>
      </c>
      <c r="W65" s="340" t="s">
        <v>862</v>
      </c>
    </row>
    <row r="66" spans="3:23" x14ac:dyDescent="0.25">
      <c r="C66" s="119">
        <f t="shared" si="1"/>
        <v>55</v>
      </c>
      <c r="D66" s="119">
        <v>150</v>
      </c>
      <c r="E66" s="119" t="s">
        <v>131</v>
      </c>
      <c r="F66" s="119">
        <v>1050</v>
      </c>
      <c r="G66" s="85"/>
      <c r="O66" s="106">
        <f t="shared" si="0"/>
        <v>55</v>
      </c>
      <c r="P66" s="106">
        <v>250</v>
      </c>
      <c r="Q66" s="106" t="s">
        <v>131</v>
      </c>
      <c r="R66" s="106">
        <v>950</v>
      </c>
      <c r="S66" s="200">
        <v>291216</v>
      </c>
      <c r="T66" s="202">
        <v>24</v>
      </c>
      <c r="U66" s="121">
        <v>340496</v>
      </c>
      <c r="V66" s="121">
        <v>28</v>
      </c>
      <c r="W66" s="340" t="s">
        <v>863</v>
      </c>
    </row>
    <row r="67" spans="3:23" x14ac:dyDescent="0.25">
      <c r="C67" s="119">
        <f t="shared" si="1"/>
        <v>56</v>
      </c>
      <c r="D67" s="119">
        <v>150</v>
      </c>
      <c r="E67" s="119" t="s">
        <v>131</v>
      </c>
      <c r="F67" s="119">
        <v>1100</v>
      </c>
      <c r="G67" s="85"/>
      <c r="O67" s="106">
        <f t="shared" si="0"/>
        <v>56</v>
      </c>
      <c r="P67" s="106">
        <v>250</v>
      </c>
      <c r="Q67" s="106" t="s">
        <v>131</v>
      </c>
      <c r="R67" s="106">
        <v>1000</v>
      </c>
      <c r="S67" s="200">
        <v>303186</v>
      </c>
      <c r="T67" s="202">
        <v>25</v>
      </c>
      <c r="U67" s="121">
        <v>354492</v>
      </c>
      <c r="V67" s="121">
        <v>30</v>
      </c>
      <c r="W67" s="340" t="s">
        <v>864</v>
      </c>
    </row>
    <row r="68" spans="3:23" x14ac:dyDescent="0.25">
      <c r="C68" s="119">
        <f t="shared" si="1"/>
        <v>57</v>
      </c>
      <c r="D68" s="119">
        <v>150</v>
      </c>
      <c r="E68" s="119" t="s">
        <v>131</v>
      </c>
      <c r="F68" s="119">
        <v>1150</v>
      </c>
      <c r="G68" s="85"/>
      <c r="O68" s="106">
        <f t="shared" si="0"/>
        <v>57</v>
      </c>
      <c r="P68" s="106">
        <v>250</v>
      </c>
      <c r="Q68" s="106" t="s">
        <v>131</v>
      </c>
      <c r="R68" s="106">
        <v>1050</v>
      </c>
      <c r="S68" s="200">
        <v>315157</v>
      </c>
      <c r="T68" s="202">
        <v>26</v>
      </c>
      <c r="U68" s="121">
        <v>368488</v>
      </c>
      <c r="V68" s="121">
        <v>31</v>
      </c>
      <c r="W68" s="340" t="s">
        <v>865</v>
      </c>
    </row>
    <row r="69" spans="3:23" x14ac:dyDescent="0.25">
      <c r="C69" s="119">
        <f t="shared" si="1"/>
        <v>58</v>
      </c>
      <c r="D69" s="119">
        <v>150</v>
      </c>
      <c r="E69" s="119" t="s">
        <v>131</v>
      </c>
      <c r="F69" s="119">
        <v>1200</v>
      </c>
      <c r="G69" s="85"/>
      <c r="O69" s="106">
        <f t="shared" si="0"/>
        <v>58</v>
      </c>
      <c r="P69" s="106">
        <v>300</v>
      </c>
      <c r="Q69" s="106" t="s">
        <v>131</v>
      </c>
      <c r="R69" s="106">
        <v>150</v>
      </c>
      <c r="S69" s="200">
        <v>107538</v>
      </c>
      <c r="T69" s="202">
        <v>9</v>
      </c>
      <c r="U69" s="121">
        <v>125735</v>
      </c>
      <c r="V69" s="121">
        <v>10</v>
      </c>
      <c r="W69" s="340" t="s">
        <v>866</v>
      </c>
    </row>
    <row r="70" spans="3:23" x14ac:dyDescent="0.25">
      <c r="C70" s="119">
        <f t="shared" si="1"/>
        <v>59</v>
      </c>
      <c r="D70" s="119">
        <v>150</v>
      </c>
      <c r="E70" s="119" t="s">
        <v>131</v>
      </c>
      <c r="F70" s="119">
        <v>1250</v>
      </c>
      <c r="G70" s="85"/>
      <c r="O70" s="106">
        <f t="shared" si="0"/>
        <v>59</v>
      </c>
      <c r="P70" s="106">
        <v>300</v>
      </c>
      <c r="Q70" s="106" t="s">
        <v>131</v>
      </c>
      <c r="R70" s="106">
        <v>200</v>
      </c>
      <c r="S70" s="200">
        <v>120364</v>
      </c>
      <c r="T70" s="202">
        <v>10</v>
      </c>
      <c r="U70" s="121">
        <v>140733</v>
      </c>
      <c r="V70" s="121">
        <v>12</v>
      </c>
      <c r="W70" s="340" t="s">
        <v>867</v>
      </c>
    </row>
    <row r="71" spans="3:23" x14ac:dyDescent="0.25">
      <c r="C71" s="119">
        <f t="shared" si="1"/>
        <v>60</v>
      </c>
      <c r="D71" s="119">
        <v>150</v>
      </c>
      <c r="E71" s="119" t="s">
        <v>131</v>
      </c>
      <c r="F71" s="119">
        <v>1300</v>
      </c>
      <c r="G71" s="85"/>
      <c r="O71" s="106">
        <f t="shared" si="0"/>
        <v>60</v>
      </c>
      <c r="P71" s="106">
        <v>300</v>
      </c>
      <c r="Q71" s="106" t="s">
        <v>131</v>
      </c>
      <c r="R71" s="106">
        <v>250</v>
      </c>
      <c r="S71" s="200">
        <v>133191</v>
      </c>
      <c r="T71" s="202">
        <v>11</v>
      </c>
      <c r="U71" s="121">
        <v>155730</v>
      </c>
      <c r="V71" s="121">
        <v>13</v>
      </c>
    </row>
    <row r="72" spans="3:23" x14ac:dyDescent="0.25">
      <c r="C72" s="119">
        <f t="shared" si="1"/>
        <v>61</v>
      </c>
      <c r="D72" s="119">
        <v>150</v>
      </c>
      <c r="E72" s="119" t="s">
        <v>131</v>
      </c>
      <c r="F72" s="119">
        <v>1350</v>
      </c>
      <c r="G72" s="85"/>
      <c r="O72" s="106">
        <f t="shared" si="0"/>
        <v>61</v>
      </c>
      <c r="P72" s="106">
        <v>300</v>
      </c>
      <c r="Q72" s="106" t="s">
        <v>131</v>
      </c>
      <c r="R72" s="106">
        <v>300</v>
      </c>
      <c r="S72" s="200">
        <v>146018</v>
      </c>
      <c r="T72" s="202">
        <v>12</v>
      </c>
      <c r="U72" s="121">
        <v>170727</v>
      </c>
      <c r="V72" s="121">
        <v>14</v>
      </c>
      <c r="W72" s="340" t="s">
        <v>868</v>
      </c>
    </row>
    <row r="73" spans="3:23" x14ac:dyDescent="0.25">
      <c r="C73" s="119">
        <f t="shared" si="1"/>
        <v>62</v>
      </c>
      <c r="D73" s="119">
        <v>150</v>
      </c>
      <c r="E73" s="119" t="s">
        <v>131</v>
      </c>
      <c r="F73" s="119">
        <v>1400</v>
      </c>
      <c r="G73" s="85"/>
      <c r="O73" s="106">
        <f t="shared" si="0"/>
        <v>62</v>
      </c>
      <c r="P73" s="106">
        <v>300</v>
      </c>
      <c r="Q73" s="106" t="s">
        <v>131</v>
      </c>
      <c r="R73" s="106">
        <v>350</v>
      </c>
      <c r="S73" s="200">
        <v>158845</v>
      </c>
      <c r="T73" s="202">
        <v>13</v>
      </c>
      <c r="U73" s="121">
        <v>185724</v>
      </c>
      <c r="V73" s="121">
        <v>15</v>
      </c>
      <c r="W73" s="340" t="s">
        <v>869</v>
      </c>
    </row>
    <row r="74" spans="3:23" x14ac:dyDescent="0.25">
      <c r="C74" s="119">
        <f t="shared" si="1"/>
        <v>63</v>
      </c>
      <c r="D74" s="119">
        <v>150</v>
      </c>
      <c r="E74" s="119" t="s">
        <v>131</v>
      </c>
      <c r="F74" s="119">
        <v>1450</v>
      </c>
      <c r="G74" s="85"/>
      <c r="O74" s="106">
        <f t="shared" si="0"/>
        <v>63</v>
      </c>
      <c r="P74" s="106">
        <v>300</v>
      </c>
      <c r="Q74" s="106" t="s">
        <v>131</v>
      </c>
      <c r="R74" s="106">
        <v>400</v>
      </c>
      <c r="S74" s="200">
        <v>169812</v>
      </c>
      <c r="T74" s="202">
        <v>14</v>
      </c>
      <c r="U74" s="121">
        <v>198548</v>
      </c>
      <c r="V74" s="121">
        <v>17</v>
      </c>
      <c r="W74" s="340" t="s">
        <v>870</v>
      </c>
    </row>
    <row r="75" spans="3:23" x14ac:dyDescent="0.25">
      <c r="C75" s="119">
        <f t="shared" si="1"/>
        <v>64</v>
      </c>
      <c r="D75" s="119">
        <v>150</v>
      </c>
      <c r="E75" s="119" t="s">
        <v>131</v>
      </c>
      <c r="F75" s="119">
        <v>1500</v>
      </c>
      <c r="G75" s="85"/>
      <c r="O75" s="106">
        <f t="shared" si="0"/>
        <v>64</v>
      </c>
      <c r="P75" s="106">
        <v>300</v>
      </c>
      <c r="Q75" s="237" t="s">
        <v>131</v>
      </c>
      <c r="R75" s="237">
        <v>450</v>
      </c>
      <c r="S75" s="200">
        <v>182639</v>
      </c>
      <c r="T75" s="202">
        <v>15</v>
      </c>
      <c r="U75" s="121">
        <v>213545</v>
      </c>
      <c r="V75" s="121">
        <v>18</v>
      </c>
      <c r="W75" s="340" t="s">
        <v>871</v>
      </c>
    </row>
    <row r="76" spans="3:23" x14ac:dyDescent="0.25">
      <c r="C76" s="119">
        <f t="shared" si="1"/>
        <v>65</v>
      </c>
      <c r="D76" s="119">
        <v>150</v>
      </c>
      <c r="E76" s="119" t="s">
        <v>131</v>
      </c>
      <c r="F76" s="119">
        <v>1550</v>
      </c>
      <c r="G76" s="85"/>
      <c r="O76" s="106">
        <f t="shared" si="0"/>
        <v>65</v>
      </c>
      <c r="P76" s="106">
        <v>300</v>
      </c>
      <c r="Q76" s="106" t="s">
        <v>131</v>
      </c>
      <c r="R76" s="106">
        <v>500</v>
      </c>
      <c r="S76" s="200">
        <v>193607</v>
      </c>
      <c r="T76" s="202">
        <v>16</v>
      </c>
      <c r="U76" s="121">
        <v>226369</v>
      </c>
      <c r="V76" s="121">
        <v>19</v>
      </c>
      <c r="W76" s="340" t="s">
        <v>872</v>
      </c>
    </row>
    <row r="77" spans="3:23" x14ac:dyDescent="0.25">
      <c r="C77" s="119">
        <f t="shared" si="1"/>
        <v>66</v>
      </c>
      <c r="D77" s="119">
        <v>150</v>
      </c>
      <c r="E77" s="119" t="s">
        <v>131</v>
      </c>
      <c r="F77" s="119">
        <v>1600</v>
      </c>
      <c r="G77" s="85"/>
      <c r="O77" s="106">
        <f t="shared" ref="O77:O140" si="2">1+O76</f>
        <v>66</v>
      </c>
      <c r="P77" s="106">
        <v>300</v>
      </c>
      <c r="Q77" s="106" t="s">
        <v>131</v>
      </c>
      <c r="R77" s="106">
        <v>550</v>
      </c>
      <c r="S77" s="200">
        <v>206433</v>
      </c>
      <c r="T77" s="202">
        <v>17</v>
      </c>
      <c r="U77" s="121">
        <v>241366</v>
      </c>
      <c r="V77" s="121">
        <v>20</v>
      </c>
      <c r="W77" s="340" t="s">
        <v>873</v>
      </c>
    </row>
    <row r="78" spans="3:23" x14ac:dyDescent="0.25">
      <c r="C78" s="119">
        <f t="shared" ref="C78:C141" si="3">1+C77</f>
        <v>67</v>
      </c>
      <c r="D78" s="119">
        <v>150</v>
      </c>
      <c r="E78" s="119" t="s">
        <v>131</v>
      </c>
      <c r="F78" s="119">
        <v>1650</v>
      </c>
      <c r="G78" s="85"/>
      <c r="O78" s="106">
        <f t="shared" si="2"/>
        <v>67</v>
      </c>
      <c r="P78" s="106">
        <v>300</v>
      </c>
      <c r="Q78" s="106" t="s">
        <v>131</v>
      </c>
      <c r="R78" s="106">
        <v>600</v>
      </c>
      <c r="S78" s="200">
        <v>219260</v>
      </c>
      <c r="T78" s="202">
        <v>18</v>
      </c>
      <c r="U78" s="121">
        <v>256363</v>
      </c>
      <c r="V78" s="121">
        <v>21</v>
      </c>
      <c r="W78" s="340" t="s">
        <v>874</v>
      </c>
    </row>
    <row r="79" spans="3:23" x14ac:dyDescent="0.25">
      <c r="C79" s="119">
        <f t="shared" si="3"/>
        <v>68</v>
      </c>
      <c r="D79" s="119">
        <v>150</v>
      </c>
      <c r="E79" s="119" t="s">
        <v>131</v>
      </c>
      <c r="F79" s="119">
        <v>1700</v>
      </c>
      <c r="G79" s="85"/>
      <c r="O79" s="106">
        <f t="shared" si="2"/>
        <v>68</v>
      </c>
      <c r="P79" s="106">
        <v>300</v>
      </c>
      <c r="Q79" s="106" t="s">
        <v>131</v>
      </c>
      <c r="R79" s="106">
        <v>650</v>
      </c>
      <c r="S79" s="200">
        <v>232087</v>
      </c>
      <c r="T79" s="202">
        <v>19</v>
      </c>
      <c r="U79" s="121">
        <v>271361</v>
      </c>
      <c r="V79" s="121">
        <v>23</v>
      </c>
      <c r="W79" s="340" t="s">
        <v>875</v>
      </c>
    </row>
    <row r="80" spans="3:23" x14ac:dyDescent="0.25">
      <c r="C80" s="119">
        <f t="shared" si="3"/>
        <v>69</v>
      </c>
      <c r="D80" s="119">
        <v>150</v>
      </c>
      <c r="E80" s="119" t="s">
        <v>131</v>
      </c>
      <c r="F80" s="119">
        <v>1750</v>
      </c>
      <c r="G80" s="85"/>
      <c r="O80" s="106">
        <f t="shared" si="2"/>
        <v>69</v>
      </c>
      <c r="P80" s="106">
        <v>300</v>
      </c>
      <c r="Q80" s="106" t="s">
        <v>131</v>
      </c>
      <c r="R80" s="106">
        <v>700</v>
      </c>
      <c r="S80" s="200">
        <v>244914</v>
      </c>
      <c r="T80" s="202">
        <v>20</v>
      </c>
      <c r="U80" s="121">
        <v>286358</v>
      </c>
      <c r="V80" s="121">
        <v>24</v>
      </c>
      <c r="W80" s="340" t="s">
        <v>876</v>
      </c>
    </row>
    <row r="81" spans="3:23" x14ac:dyDescent="0.25">
      <c r="C81" s="119">
        <f t="shared" si="3"/>
        <v>70</v>
      </c>
      <c r="D81" s="119">
        <v>150</v>
      </c>
      <c r="E81" s="119" t="s">
        <v>131</v>
      </c>
      <c r="F81" s="119">
        <v>1800</v>
      </c>
      <c r="G81" s="85"/>
      <c r="O81" s="106">
        <f t="shared" si="2"/>
        <v>70</v>
      </c>
      <c r="P81" s="106">
        <v>300</v>
      </c>
      <c r="Q81" s="106" t="s">
        <v>131</v>
      </c>
      <c r="R81" s="106">
        <v>750</v>
      </c>
      <c r="S81" s="200">
        <v>257740</v>
      </c>
      <c r="T81" s="202">
        <v>21</v>
      </c>
      <c r="U81" s="121">
        <v>301355</v>
      </c>
      <c r="V81" s="121">
        <v>25</v>
      </c>
      <c r="W81" s="340" t="s">
        <v>877</v>
      </c>
    </row>
    <row r="82" spans="3:23" x14ac:dyDescent="0.25">
      <c r="C82" s="119">
        <f t="shared" si="3"/>
        <v>71</v>
      </c>
      <c r="D82" s="119">
        <v>200</v>
      </c>
      <c r="E82" s="119" t="s">
        <v>131</v>
      </c>
      <c r="F82" s="119">
        <v>100</v>
      </c>
      <c r="G82" s="85"/>
      <c r="O82" s="106">
        <f t="shared" si="2"/>
        <v>71</v>
      </c>
      <c r="P82" s="106">
        <v>300</v>
      </c>
      <c r="Q82" s="106" t="s">
        <v>131</v>
      </c>
      <c r="R82" s="106">
        <v>800</v>
      </c>
      <c r="S82" s="200">
        <v>270567</v>
      </c>
      <c r="T82" s="202">
        <v>23</v>
      </c>
      <c r="U82" s="121">
        <v>316352</v>
      </c>
      <c r="V82" s="121">
        <v>26</v>
      </c>
      <c r="W82" s="340" t="s">
        <v>878</v>
      </c>
    </row>
    <row r="83" spans="3:23" x14ac:dyDescent="0.25">
      <c r="C83" s="119">
        <f t="shared" si="3"/>
        <v>72</v>
      </c>
      <c r="D83" s="119">
        <v>200</v>
      </c>
      <c r="E83" s="119" t="s">
        <v>131</v>
      </c>
      <c r="F83" s="119">
        <v>150</v>
      </c>
      <c r="G83" s="85"/>
      <c r="O83" s="106">
        <f t="shared" si="2"/>
        <v>72</v>
      </c>
      <c r="P83" s="106">
        <v>300</v>
      </c>
      <c r="Q83" s="106" t="s">
        <v>131</v>
      </c>
      <c r="R83" s="106">
        <v>850</v>
      </c>
      <c r="S83" s="200">
        <v>283394</v>
      </c>
      <c r="T83" s="202">
        <v>24</v>
      </c>
      <c r="U83" s="121">
        <v>331350</v>
      </c>
      <c r="V83" s="121">
        <v>28</v>
      </c>
      <c r="W83" s="340" t="s">
        <v>879</v>
      </c>
    </row>
    <row r="84" spans="3:23" x14ac:dyDescent="0.25">
      <c r="C84" s="119">
        <f t="shared" si="3"/>
        <v>73</v>
      </c>
      <c r="D84" s="119">
        <v>200</v>
      </c>
      <c r="E84" s="119" t="s">
        <v>131</v>
      </c>
      <c r="F84" s="119">
        <v>200</v>
      </c>
      <c r="G84" s="85"/>
      <c r="O84" s="106">
        <f t="shared" si="2"/>
        <v>73</v>
      </c>
      <c r="P84" s="106">
        <v>300</v>
      </c>
      <c r="Q84" s="106" t="s">
        <v>131</v>
      </c>
      <c r="R84" s="106">
        <v>900</v>
      </c>
      <c r="S84" s="200">
        <v>296220</v>
      </c>
      <c r="T84" s="202">
        <v>25</v>
      </c>
      <c r="U84" s="121">
        <v>346347</v>
      </c>
      <c r="V84" s="121">
        <v>29</v>
      </c>
      <c r="W84" s="340" t="s">
        <v>880</v>
      </c>
    </row>
    <row r="85" spans="3:23" x14ac:dyDescent="0.25">
      <c r="C85" s="119">
        <f t="shared" si="3"/>
        <v>74</v>
      </c>
      <c r="D85" s="119">
        <v>200</v>
      </c>
      <c r="E85" s="119" t="s">
        <v>131</v>
      </c>
      <c r="F85" s="119">
        <v>250</v>
      </c>
      <c r="G85" s="85"/>
      <c r="O85" s="106">
        <f t="shared" si="2"/>
        <v>74</v>
      </c>
      <c r="P85" s="106">
        <v>300</v>
      </c>
      <c r="Q85" s="106" t="s">
        <v>131</v>
      </c>
      <c r="R85" s="106">
        <v>950</v>
      </c>
      <c r="S85" s="200">
        <v>309047</v>
      </c>
      <c r="T85" s="202">
        <v>26</v>
      </c>
      <c r="U85" s="121">
        <v>361344</v>
      </c>
      <c r="V85" s="121">
        <v>30</v>
      </c>
      <c r="W85" s="340" t="s">
        <v>881</v>
      </c>
    </row>
    <row r="86" spans="3:23" x14ac:dyDescent="0.25">
      <c r="C86" s="119">
        <f t="shared" si="3"/>
        <v>75</v>
      </c>
      <c r="D86" s="119">
        <v>200</v>
      </c>
      <c r="E86" s="119" t="s">
        <v>131</v>
      </c>
      <c r="F86" s="119">
        <v>300</v>
      </c>
      <c r="G86" s="85"/>
      <c r="O86" s="106">
        <f t="shared" si="2"/>
        <v>75</v>
      </c>
      <c r="P86" s="106">
        <v>300</v>
      </c>
      <c r="Q86" s="106" t="s">
        <v>131</v>
      </c>
      <c r="R86" s="106">
        <v>1000</v>
      </c>
      <c r="S86" s="200">
        <v>321874</v>
      </c>
      <c r="T86" s="202">
        <v>27</v>
      </c>
      <c r="U86" s="121">
        <v>376342</v>
      </c>
      <c r="V86" s="121">
        <v>31</v>
      </c>
      <c r="W86" s="340" t="s">
        <v>882</v>
      </c>
    </row>
    <row r="87" spans="3:23" x14ac:dyDescent="0.25">
      <c r="C87" s="119">
        <f t="shared" si="3"/>
        <v>76</v>
      </c>
      <c r="D87" s="119">
        <v>200</v>
      </c>
      <c r="E87" s="119" t="s">
        <v>131</v>
      </c>
      <c r="F87" s="119">
        <v>350</v>
      </c>
      <c r="G87" s="85"/>
      <c r="O87" s="106">
        <f t="shared" si="2"/>
        <v>76</v>
      </c>
      <c r="P87" s="106">
        <v>300</v>
      </c>
      <c r="Q87" s="106" t="s">
        <v>131</v>
      </c>
      <c r="R87" s="106">
        <v>1050</v>
      </c>
      <c r="S87" s="200">
        <v>334701</v>
      </c>
      <c r="T87" s="202">
        <v>28</v>
      </c>
      <c r="U87" s="121">
        <v>391339</v>
      </c>
      <c r="V87" s="121">
        <v>33</v>
      </c>
      <c r="W87" s="340" t="s">
        <v>883</v>
      </c>
    </row>
    <row r="88" spans="3:23" x14ac:dyDescent="0.25">
      <c r="C88" s="119">
        <f t="shared" si="3"/>
        <v>77</v>
      </c>
      <c r="D88" s="119">
        <v>200</v>
      </c>
      <c r="E88" s="119" t="s">
        <v>131</v>
      </c>
      <c r="F88" s="119">
        <v>400</v>
      </c>
      <c r="G88" s="85"/>
      <c r="O88" s="106">
        <f t="shared" si="2"/>
        <v>77</v>
      </c>
      <c r="P88" s="106">
        <v>400</v>
      </c>
      <c r="Q88" s="106" t="s">
        <v>131</v>
      </c>
      <c r="R88" s="106">
        <v>150</v>
      </c>
      <c r="S88" s="200">
        <v>115786</v>
      </c>
      <c r="T88" s="202">
        <v>10</v>
      </c>
      <c r="U88" s="121">
        <v>135379</v>
      </c>
      <c r="V88" s="121">
        <v>11</v>
      </c>
      <c r="W88" s="340" t="s">
        <v>884</v>
      </c>
    </row>
    <row r="89" spans="3:23" x14ac:dyDescent="0.25">
      <c r="C89" s="119">
        <f t="shared" si="3"/>
        <v>78</v>
      </c>
      <c r="D89" s="119">
        <v>200</v>
      </c>
      <c r="E89" s="122" t="s">
        <v>131</v>
      </c>
      <c r="F89" s="122">
        <v>450</v>
      </c>
      <c r="G89" s="85"/>
      <c r="O89" s="106">
        <f t="shared" si="2"/>
        <v>78</v>
      </c>
      <c r="P89" s="106">
        <v>400</v>
      </c>
      <c r="Q89" s="106" t="s">
        <v>131</v>
      </c>
      <c r="R89" s="106">
        <v>200</v>
      </c>
      <c r="S89" s="200">
        <v>130326</v>
      </c>
      <c r="T89" s="202">
        <v>11</v>
      </c>
      <c r="U89" s="121">
        <v>152380</v>
      </c>
      <c r="V89" s="121">
        <v>13</v>
      </c>
      <c r="W89" s="340" t="s">
        <v>885</v>
      </c>
    </row>
    <row r="90" spans="3:23" x14ac:dyDescent="0.25">
      <c r="C90" s="119">
        <f t="shared" si="3"/>
        <v>79</v>
      </c>
      <c r="D90" s="119">
        <v>200</v>
      </c>
      <c r="E90" s="119" t="s">
        <v>131</v>
      </c>
      <c r="F90" s="119">
        <v>500</v>
      </c>
      <c r="G90" s="85"/>
      <c r="O90" s="106">
        <f t="shared" si="2"/>
        <v>79</v>
      </c>
      <c r="P90" s="106">
        <v>400</v>
      </c>
      <c r="Q90" s="106" t="s">
        <v>131</v>
      </c>
      <c r="R90" s="106">
        <v>250</v>
      </c>
      <c r="S90" s="200">
        <v>144866</v>
      </c>
      <c r="T90" s="202">
        <v>12</v>
      </c>
      <c r="U90" s="121">
        <v>169380</v>
      </c>
      <c r="V90" s="121">
        <v>14</v>
      </c>
      <c r="W90" s="340" t="s">
        <v>886</v>
      </c>
    </row>
    <row r="91" spans="3:23" x14ac:dyDescent="0.25">
      <c r="C91" s="119">
        <f t="shared" si="3"/>
        <v>80</v>
      </c>
      <c r="D91" s="119">
        <v>200</v>
      </c>
      <c r="E91" s="119" t="s">
        <v>131</v>
      </c>
      <c r="F91" s="119">
        <v>550</v>
      </c>
      <c r="G91" s="85"/>
      <c r="O91" s="106">
        <f t="shared" si="2"/>
        <v>80</v>
      </c>
      <c r="P91" s="106">
        <v>400</v>
      </c>
      <c r="Q91" s="106" t="s">
        <v>131</v>
      </c>
      <c r="R91" s="106">
        <v>300</v>
      </c>
      <c r="S91" s="200">
        <v>159406</v>
      </c>
      <c r="T91" s="202">
        <v>13</v>
      </c>
      <c r="U91" s="121">
        <v>186381</v>
      </c>
      <c r="V91" s="121">
        <v>16</v>
      </c>
      <c r="W91" s="340" t="s">
        <v>887</v>
      </c>
    </row>
    <row r="92" spans="3:23" x14ac:dyDescent="0.25">
      <c r="C92" s="119">
        <f t="shared" si="3"/>
        <v>81</v>
      </c>
      <c r="D92" s="119">
        <v>200</v>
      </c>
      <c r="E92" s="119" t="s">
        <v>131</v>
      </c>
      <c r="F92" s="119">
        <v>600</v>
      </c>
      <c r="G92" s="85"/>
      <c r="O92" s="106">
        <f t="shared" si="2"/>
        <v>81</v>
      </c>
      <c r="P92" s="106">
        <v>400</v>
      </c>
      <c r="Q92" s="106" t="s">
        <v>131</v>
      </c>
      <c r="R92" s="106">
        <v>350</v>
      </c>
      <c r="S92" s="200">
        <v>173946</v>
      </c>
      <c r="T92" s="202">
        <v>14</v>
      </c>
      <c r="U92" s="121">
        <v>203381</v>
      </c>
      <c r="V92" s="121">
        <v>17</v>
      </c>
    </row>
    <row r="93" spans="3:23" x14ac:dyDescent="0.25">
      <c r="C93" s="119">
        <f t="shared" si="3"/>
        <v>82</v>
      </c>
      <c r="D93" s="119">
        <v>200</v>
      </c>
      <c r="E93" s="119" t="s">
        <v>131</v>
      </c>
      <c r="F93" s="119">
        <v>650</v>
      </c>
      <c r="G93" s="85"/>
      <c r="O93" s="106">
        <f t="shared" si="2"/>
        <v>82</v>
      </c>
      <c r="P93" s="106">
        <v>400</v>
      </c>
      <c r="Q93" s="106" t="s">
        <v>131</v>
      </c>
      <c r="R93" s="106">
        <v>400</v>
      </c>
      <c r="S93" s="200">
        <v>186627</v>
      </c>
      <c r="T93" s="202">
        <v>16</v>
      </c>
      <c r="U93" s="121">
        <v>218208</v>
      </c>
      <c r="V93" s="121">
        <v>18</v>
      </c>
      <c r="W93" s="340" t="s">
        <v>888</v>
      </c>
    </row>
    <row r="94" spans="3:23" x14ac:dyDescent="0.25">
      <c r="C94" s="119">
        <f t="shared" si="3"/>
        <v>83</v>
      </c>
      <c r="D94" s="119">
        <v>200</v>
      </c>
      <c r="E94" s="119" t="s">
        <v>131</v>
      </c>
      <c r="F94" s="119">
        <v>700</v>
      </c>
      <c r="G94" s="85"/>
      <c r="O94" s="106">
        <f t="shared" si="2"/>
        <v>83</v>
      </c>
      <c r="P94" s="106">
        <v>400</v>
      </c>
      <c r="Q94" s="237" t="s">
        <v>131</v>
      </c>
      <c r="R94" s="237">
        <v>450</v>
      </c>
      <c r="S94" s="200">
        <v>201167</v>
      </c>
      <c r="T94" s="202">
        <v>17</v>
      </c>
      <c r="U94" s="121">
        <v>235209</v>
      </c>
      <c r="V94" s="121">
        <v>20</v>
      </c>
      <c r="W94" s="340" t="s">
        <v>889</v>
      </c>
    </row>
    <row r="95" spans="3:23" x14ac:dyDescent="0.25">
      <c r="C95" s="119">
        <f t="shared" si="3"/>
        <v>84</v>
      </c>
      <c r="D95" s="119">
        <v>200</v>
      </c>
      <c r="E95" s="119" t="s">
        <v>131</v>
      </c>
      <c r="F95" s="119">
        <v>750</v>
      </c>
      <c r="G95" s="85"/>
      <c r="O95" s="106">
        <f t="shared" si="2"/>
        <v>84</v>
      </c>
      <c r="P95" s="106">
        <v>400</v>
      </c>
      <c r="Q95" s="106" t="s">
        <v>131</v>
      </c>
      <c r="R95" s="106">
        <v>500</v>
      </c>
      <c r="S95" s="200">
        <v>213848</v>
      </c>
      <c r="T95" s="202">
        <v>18</v>
      </c>
      <c r="U95" s="121">
        <v>250036</v>
      </c>
      <c r="V95" s="121">
        <v>21</v>
      </c>
      <c r="W95" s="340" t="s">
        <v>890</v>
      </c>
    </row>
    <row r="96" spans="3:23" x14ac:dyDescent="0.25">
      <c r="C96" s="119">
        <f t="shared" si="3"/>
        <v>85</v>
      </c>
      <c r="D96" s="119">
        <v>200</v>
      </c>
      <c r="E96" s="119" t="s">
        <v>131</v>
      </c>
      <c r="F96" s="119">
        <v>800</v>
      </c>
      <c r="G96" s="85"/>
      <c r="O96" s="106">
        <f t="shared" si="2"/>
        <v>85</v>
      </c>
      <c r="P96" s="106">
        <v>400</v>
      </c>
      <c r="Q96" s="106" t="s">
        <v>131</v>
      </c>
      <c r="R96" s="106">
        <v>550</v>
      </c>
      <c r="S96" s="200">
        <v>228388</v>
      </c>
      <c r="T96" s="202">
        <v>19</v>
      </c>
      <c r="U96" s="121">
        <v>267036</v>
      </c>
      <c r="V96" s="121">
        <v>22</v>
      </c>
      <c r="W96" s="340" t="s">
        <v>891</v>
      </c>
    </row>
    <row r="97" spans="3:23" x14ac:dyDescent="0.25">
      <c r="C97" s="119">
        <f t="shared" si="3"/>
        <v>86</v>
      </c>
      <c r="D97" s="119">
        <v>200</v>
      </c>
      <c r="E97" s="119" t="s">
        <v>131</v>
      </c>
      <c r="F97" s="119">
        <v>850</v>
      </c>
      <c r="G97" s="85"/>
      <c r="O97" s="106">
        <f t="shared" si="2"/>
        <v>86</v>
      </c>
      <c r="P97" s="106">
        <v>400</v>
      </c>
      <c r="Q97" s="106" t="s">
        <v>131</v>
      </c>
      <c r="R97" s="106">
        <v>600</v>
      </c>
      <c r="S97" s="200">
        <v>242928</v>
      </c>
      <c r="T97" s="202">
        <v>20</v>
      </c>
      <c r="U97" s="121">
        <v>284037</v>
      </c>
      <c r="V97" s="121">
        <v>24</v>
      </c>
      <c r="W97" s="340" t="s">
        <v>892</v>
      </c>
    </row>
    <row r="98" spans="3:23" x14ac:dyDescent="0.25">
      <c r="C98" s="119">
        <f t="shared" si="3"/>
        <v>87</v>
      </c>
      <c r="D98" s="119">
        <v>200</v>
      </c>
      <c r="E98" s="119" t="s">
        <v>131</v>
      </c>
      <c r="F98" s="119">
        <v>900</v>
      </c>
      <c r="G98" s="85"/>
      <c r="O98" s="106">
        <f t="shared" si="2"/>
        <v>87</v>
      </c>
      <c r="P98" s="106">
        <v>400</v>
      </c>
      <c r="Q98" s="106" t="s">
        <v>131</v>
      </c>
      <c r="R98" s="106">
        <v>650</v>
      </c>
      <c r="S98" s="200">
        <v>257468</v>
      </c>
      <c r="T98" s="202">
        <v>21</v>
      </c>
      <c r="U98" s="121">
        <v>301037</v>
      </c>
      <c r="V98" s="121">
        <v>25</v>
      </c>
      <c r="W98" s="340" t="s">
        <v>893</v>
      </c>
    </row>
    <row r="99" spans="3:23" x14ac:dyDescent="0.25">
      <c r="C99" s="119">
        <f t="shared" si="3"/>
        <v>88</v>
      </c>
      <c r="D99" s="119">
        <v>200</v>
      </c>
      <c r="E99" s="119" t="s">
        <v>131</v>
      </c>
      <c r="F99" s="119">
        <v>950</v>
      </c>
      <c r="G99" s="85"/>
      <c r="O99" s="106">
        <f t="shared" si="2"/>
        <v>88</v>
      </c>
      <c r="P99" s="106">
        <v>400</v>
      </c>
      <c r="Q99" s="106" t="s">
        <v>131</v>
      </c>
      <c r="R99" s="106">
        <v>700</v>
      </c>
      <c r="S99" s="200">
        <v>272008</v>
      </c>
      <c r="T99" s="202">
        <v>23</v>
      </c>
      <c r="U99" s="121">
        <v>318038</v>
      </c>
      <c r="V99" s="121">
        <v>27</v>
      </c>
      <c r="W99" s="340" t="s">
        <v>894</v>
      </c>
    </row>
    <row r="100" spans="3:23" x14ac:dyDescent="0.25">
      <c r="C100" s="119">
        <f t="shared" si="3"/>
        <v>89</v>
      </c>
      <c r="D100" s="119">
        <v>200</v>
      </c>
      <c r="E100" s="119" t="s">
        <v>131</v>
      </c>
      <c r="F100" s="119">
        <v>1000</v>
      </c>
      <c r="G100" s="85"/>
      <c r="O100" s="106">
        <f t="shared" si="2"/>
        <v>89</v>
      </c>
      <c r="P100" s="106">
        <v>400</v>
      </c>
      <c r="Q100" s="106" t="s">
        <v>131</v>
      </c>
      <c r="R100" s="106">
        <v>750</v>
      </c>
      <c r="S100" s="200">
        <v>286548</v>
      </c>
      <c r="T100" s="202">
        <v>24</v>
      </c>
      <c r="U100" s="121">
        <v>335038</v>
      </c>
      <c r="V100" s="121">
        <v>28</v>
      </c>
      <c r="W100" s="340" t="s">
        <v>895</v>
      </c>
    </row>
    <row r="101" spans="3:23" x14ac:dyDescent="0.25">
      <c r="C101" s="119">
        <f t="shared" si="3"/>
        <v>90</v>
      </c>
      <c r="D101" s="119">
        <v>200</v>
      </c>
      <c r="E101" s="119" t="s">
        <v>131</v>
      </c>
      <c r="F101" s="119">
        <v>1050</v>
      </c>
      <c r="G101" s="85"/>
      <c r="O101" s="106">
        <f t="shared" si="2"/>
        <v>90</v>
      </c>
      <c r="P101" s="106">
        <v>400</v>
      </c>
      <c r="Q101" s="106" t="s">
        <v>131</v>
      </c>
      <c r="R101" s="106">
        <v>800</v>
      </c>
      <c r="S101" s="200">
        <v>301089</v>
      </c>
      <c r="T101" s="202">
        <v>25</v>
      </c>
      <c r="U101" s="121">
        <v>352039</v>
      </c>
      <c r="V101" s="121">
        <v>29</v>
      </c>
      <c r="W101" s="340" t="s">
        <v>896</v>
      </c>
    </row>
    <row r="102" spans="3:23" x14ac:dyDescent="0.25">
      <c r="C102" s="119">
        <f t="shared" si="3"/>
        <v>91</v>
      </c>
      <c r="D102" s="119">
        <v>200</v>
      </c>
      <c r="E102" s="119" t="s">
        <v>131</v>
      </c>
      <c r="F102" s="119">
        <v>1100</v>
      </c>
      <c r="G102" s="85"/>
      <c r="O102" s="106">
        <f t="shared" si="2"/>
        <v>91</v>
      </c>
      <c r="P102" s="106">
        <v>400</v>
      </c>
      <c r="Q102" s="106" t="s">
        <v>131</v>
      </c>
      <c r="R102" s="106">
        <v>850</v>
      </c>
      <c r="S102" s="200">
        <v>315629</v>
      </c>
      <c r="T102" s="202">
        <v>26</v>
      </c>
      <c r="U102" s="121">
        <v>369039</v>
      </c>
      <c r="V102" s="121">
        <v>31</v>
      </c>
      <c r="W102" s="340" t="s">
        <v>897</v>
      </c>
    </row>
    <row r="103" spans="3:23" x14ac:dyDescent="0.25">
      <c r="C103" s="119">
        <f t="shared" si="3"/>
        <v>92</v>
      </c>
      <c r="D103" s="119">
        <v>200</v>
      </c>
      <c r="E103" s="119" t="s">
        <v>131</v>
      </c>
      <c r="F103" s="119">
        <v>1150</v>
      </c>
      <c r="G103" s="85"/>
      <c r="O103" s="106">
        <f t="shared" si="2"/>
        <v>92</v>
      </c>
      <c r="P103" s="106">
        <v>400</v>
      </c>
      <c r="Q103" s="106" t="s">
        <v>131</v>
      </c>
      <c r="R103" s="106">
        <v>900</v>
      </c>
      <c r="S103" s="200">
        <v>330169</v>
      </c>
      <c r="T103" s="202">
        <v>28</v>
      </c>
      <c r="U103" s="121">
        <v>386040</v>
      </c>
      <c r="V103" s="121">
        <v>32</v>
      </c>
      <c r="W103" s="340" t="s">
        <v>898</v>
      </c>
    </row>
    <row r="104" spans="3:23" x14ac:dyDescent="0.25">
      <c r="C104" s="119">
        <f t="shared" si="3"/>
        <v>93</v>
      </c>
      <c r="D104" s="119">
        <v>200</v>
      </c>
      <c r="E104" s="119" t="s">
        <v>131</v>
      </c>
      <c r="F104" s="119">
        <v>1200</v>
      </c>
      <c r="G104" s="85"/>
      <c r="O104" s="106">
        <f t="shared" si="2"/>
        <v>93</v>
      </c>
      <c r="P104" s="106">
        <v>400</v>
      </c>
      <c r="Q104" s="106" t="s">
        <v>131</v>
      </c>
      <c r="R104" s="106">
        <v>950</v>
      </c>
      <c r="S104" s="200">
        <v>344709</v>
      </c>
      <c r="T104" s="202">
        <v>29</v>
      </c>
      <c r="U104" s="121">
        <v>403041</v>
      </c>
      <c r="V104" s="121">
        <v>34</v>
      </c>
      <c r="W104" s="340" t="s">
        <v>899</v>
      </c>
    </row>
    <row r="105" spans="3:23" x14ac:dyDescent="0.25">
      <c r="C105" s="119">
        <f t="shared" si="3"/>
        <v>94</v>
      </c>
      <c r="D105" s="119">
        <v>200</v>
      </c>
      <c r="E105" s="119" t="s">
        <v>131</v>
      </c>
      <c r="F105" s="119">
        <v>1250</v>
      </c>
      <c r="G105" s="85"/>
      <c r="O105" s="106">
        <f t="shared" si="2"/>
        <v>94</v>
      </c>
      <c r="P105" s="106">
        <v>400</v>
      </c>
      <c r="Q105" s="106" t="s">
        <v>131</v>
      </c>
      <c r="R105" s="106">
        <v>1000</v>
      </c>
      <c r="S105" s="200">
        <v>359249</v>
      </c>
      <c r="T105" s="202">
        <v>30</v>
      </c>
      <c r="U105" s="121">
        <v>420041</v>
      </c>
      <c r="V105" s="121">
        <v>35</v>
      </c>
      <c r="W105" s="340" t="s">
        <v>900</v>
      </c>
    </row>
    <row r="106" spans="3:23" x14ac:dyDescent="0.25">
      <c r="C106" s="119">
        <f t="shared" si="3"/>
        <v>95</v>
      </c>
      <c r="D106" s="119">
        <v>200</v>
      </c>
      <c r="E106" s="119" t="s">
        <v>131</v>
      </c>
      <c r="F106" s="119">
        <v>1300</v>
      </c>
      <c r="G106" s="85"/>
      <c r="O106" s="106">
        <f t="shared" si="2"/>
        <v>95</v>
      </c>
      <c r="P106" s="106">
        <v>400</v>
      </c>
      <c r="Q106" s="106" t="s">
        <v>131</v>
      </c>
      <c r="R106" s="106">
        <v>1050</v>
      </c>
      <c r="S106" s="200">
        <v>373789</v>
      </c>
      <c r="T106" s="202">
        <v>31</v>
      </c>
      <c r="U106" s="121">
        <v>437042</v>
      </c>
      <c r="V106" s="121">
        <v>36</v>
      </c>
      <c r="W106" s="340" t="s">
        <v>901</v>
      </c>
    </row>
    <row r="107" spans="3:23" x14ac:dyDescent="0.25">
      <c r="C107" s="119">
        <f t="shared" si="3"/>
        <v>96</v>
      </c>
      <c r="D107" s="119">
        <v>200</v>
      </c>
      <c r="E107" s="119" t="s">
        <v>131</v>
      </c>
      <c r="F107" s="119">
        <v>1350</v>
      </c>
      <c r="G107" s="85"/>
      <c r="O107" s="106">
        <f t="shared" si="2"/>
        <v>96</v>
      </c>
      <c r="P107" s="106">
        <v>450</v>
      </c>
      <c r="Q107" s="106" t="s">
        <v>131</v>
      </c>
      <c r="R107" s="106">
        <v>150</v>
      </c>
      <c r="S107" s="200">
        <v>119910</v>
      </c>
      <c r="T107" s="202">
        <v>10</v>
      </c>
      <c r="U107" s="121">
        <v>140201</v>
      </c>
      <c r="V107" s="121">
        <v>12</v>
      </c>
      <c r="W107" s="340" t="s">
        <v>902</v>
      </c>
    </row>
    <row r="108" spans="3:23" x14ac:dyDescent="0.25">
      <c r="C108" s="119">
        <f t="shared" si="3"/>
        <v>97</v>
      </c>
      <c r="D108" s="119">
        <v>200</v>
      </c>
      <c r="E108" s="119" t="s">
        <v>131</v>
      </c>
      <c r="F108" s="119">
        <v>1400</v>
      </c>
      <c r="G108" s="85"/>
      <c r="O108" s="106">
        <f t="shared" si="2"/>
        <v>97</v>
      </c>
      <c r="P108" s="106">
        <v>450</v>
      </c>
      <c r="Q108" s="106" t="s">
        <v>131</v>
      </c>
      <c r="R108" s="106">
        <v>200</v>
      </c>
      <c r="S108" s="200">
        <v>135307</v>
      </c>
      <c r="T108" s="202">
        <v>11</v>
      </c>
      <c r="U108" s="121">
        <v>158203</v>
      </c>
      <c r="V108" s="121">
        <v>13</v>
      </c>
      <c r="W108" s="340" t="s">
        <v>903</v>
      </c>
    </row>
    <row r="109" spans="3:23" x14ac:dyDescent="0.25">
      <c r="C109" s="119">
        <f t="shared" si="3"/>
        <v>98</v>
      </c>
      <c r="D109" s="119">
        <v>200</v>
      </c>
      <c r="E109" s="119" t="s">
        <v>131</v>
      </c>
      <c r="F109" s="119">
        <v>1450</v>
      </c>
      <c r="G109" s="85"/>
      <c r="O109" s="106">
        <f t="shared" si="2"/>
        <v>98</v>
      </c>
      <c r="P109" s="106">
        <v>450</v>
      </c>
      <c r="Q109" s="106" t="s">
        <v>131</v>
      </c>
      <c r="R109" s="106">
        <v>250</v>
      </c>
      <c r="S109" s="200">
        <v>150703</v>
      </c>
      <c r="T109" s="202">
        <v>13</v>
      </c>
      <c r="U109" s="121">
        <v>176206</v>
      </c>
      <c r="V109" s="121">
        <v>15</v>
      </c>
      <c r="W109" s="340" t="s">
        <v>904</v>
      </c>
    </row>
    <row r="110" spans="3:23" x14ac:dyDescent="0.25">
      <c r="C110" s="119">
        <f t="shared" si="3"/>
        <v>99</v>
      </c>
      <c r="D110" s="119">
        <v>200</v>
      </c>
      <c r="E110" s="119" t="s">
        <v>131</v>
      </c>
      <c r="F110" s="119">
        <v>1500</v>
      </c>
      <c r="G110" s="85"/>
      <c r="O110" s="106">
        <f t="shared" si="2"/>
        <v>99</v>
      </c>
      <c r="P110" s="106">
        <v>450</v>
      </c>
      <c r="Q110" s="106" t="s">
        <v>131</v>
      </c>
      <c r="R110" s="106">
        <v>300</v>
      </c>
      <c r="S110" s="200">
        <v>166100</v>
      </c>
      <c r="T110" s="202">
        <v>14</v>
      </c>
      <c r="U110" s="121">
        <v>194208</v>
      </c>
      <c r="V110" s="121">
        <v>16</v>
      </c>
      <c r="W110" s="340" t="s">
        <v>905</v>
      </c>
    </row>
    <row r="111" spans="3:23" x14ac:dyDescent="0.25">
      <c r="C111" s="119">
        <f t="shared" si="3"/>
        <v>100</v>
      </c>
      <c r="D111" s="119">
        <v>200</v>
      </c>
      <c r="E111" s="119" t="s">
        <v>131</v>
      </c>
      <c r="F111" s="119">
        <v>1550</v>
      </c>
      <c r="G111" s="85"/>
      <c r="O111" s="106">
        <f t="shared" si="2"/>
        <v>100</v>
      </c>
      <c r="P111" s="106">
        <v>450</v>
      </c>
      <c r="Q111" s="106" t="s">
        <v>131</v>
      </c>
      <c r="R111" s="106">
        <v>350</v>
      </c>
      <c r="S111" s="200">
        <v>181497</v>
      </c>
      <c r="T111" s="202">
        <v>15</v>
      </c>
      <c r="U111" s="121">
        <v>212210</v>
      </c>
      <c r="V111" s="121">
        <v>18</v>
      </c>
      <c r="W111" s="340" t="s">
        <v>906</v>
      </c>
    </row>
    <row r="112" spans="3:23" x14ac:dyDescent="0.25">
      <c r="C112" s="119">
        <f t="shared" si="3"/>
        <v>101</v>
      </c>
      <c r="D112" s="119">
        <v>200</v>
      </c>
      <c r="E112" s="119" t="s">
        <v>131</v>
      </c>
      <c r="F112" s="119">
        <v>1600</v>
      </c>
      <c r="G112" s="85"/>
      <c r="O112" s="106">
        <f t="shared" si="2"/>
        <v>101</v>
      </c>
      <c r="P112" s="106">
        <v>450</v>
      </c>
      <c r="Q112" s="106" t="s">
        <v>131</v>
      </c>
      <c r="R112" s="106">
        <v>400</v>
      </c>
      <c r="S112" s="200">
        <v>195035</v>
      </c>
      <c r="T112" s="202">
        <v>16</v>
      </c>
      <c r="U112" s="121">
        <v>228038</v>
      </c>
      <c r="V112" s="121">
        <v>19</v>
      </c>
    </row>
    <row r="113" spans="3:23" x14ac:dyDescent="0.25">
      <c r="C113" s="119">
        <f t="shared" si="3"/>
        <v>102</v>
      </c>
      <c r="D113" s="119">
        <v>200</v>
      </c>
      <c r="E113" s="119" t="s">
        <v>131</v>
      </c>
      <c r="F113" s="119">
        <v>1650</v>
      </c>
      <c r="G113" s="85"/>
      <c r="O113" s="106">
        <f t="shared" si="2"/>
        <v>102</v>
      </c>
      <c r="P113" s="106">
        <v>450</v>
      </c>
      <c r="Q113" s="237" t="s">
        <v>131</v>
      </c>
      <c r="R113" s="237">
        <v>450</v>
      </c>
      <c r="S113" s="200">
        <v>210431</v>
      </c>
      <c r="T113" s="202">
        <v>18</v>
      </c>
      <c r="U113" s="121">
        <v>246041</v>
      </c>
      <c r="V113" s="121">
        <v>21</v>
      </c>
      <c r="W113" s="340" t="s">
        <v>907</v>
      </c>
    </row>
    <row r="114" spans="3:23" x14ac:dyDescent="0.25">
      <c r="C114" s="119">
        <f t="shared" si="3"/>
        <v>103</v>
      </c>
      <c r="D114" s="119">
        <v>200</v>
      </c>
      <c r="E114" s="119" t="s">
        <v>131</v>
      </c>
      <c r="F114" s="119">
        <v>1700</v>
      </c>
      <c r="G114" s="85"/>
      <c r="O114" s="106">
        <f t="shared" si="2"/>
        <v>103</v>
      </c>
      <c r="P114" s="106">
        <v>450</v>
      </c>
      <c r="Q114" s="106" t="s">
        <v>131</v>
      </c>
      <c r="R114" s="106">
        <v>500</v>
      </c>
      <c r="S114" s="200">
        <v>223969</v>
      </c>
      <c r="T114" s="202">
        <v>19</v>
      </c>
      <c r="U114" s="121">
        <v>261869</v>
      </c>
      <c r="V114" s="121">
        <v>22</v>
      </c>
      <c r="W114" s="340" t="s">
        <v>908</v>
      </c>
    </row>
    <row r="115" spans="3:23" x14ac:dyDescent="0.25">
      <c r="C115" s="119">
        <f t="shared" si="3"/>
        <v>104</v>
      </c>
      <c r="D115" s="119">
        <v>200</v>
      </c>
      <c r="E115" s="119" t="s">
        <v>131</v>
      </c>
      <c r="F115" s="119">
        <v>1750</v>
      </c>
      <c r="G115" s="85"/>
      <c r="O115" s="106">
        <f t="shared" si="2"/>
        <v>104</v>
      </c>
      <c r="P115" s="106">
        <v>450</v>
      </c>
      <c r="Q115" s="106" t="s">
        <v>131</v>
      </c>
      <c r="R115" s="106">
        <v>550</v>
      </c>
      <c r="S115" s="200">
        <v>239366</v>
      </c>
      <c r="T115" s="202">
        <v>20</v>
      </c>
      <c r="U115" s="121">
        <v>279871</v>
      </c>
      <c r="V115" s="121">
        <v>23</v>
      </c>
      <c r="W115" s="340" t="s">
        <v>909</v>
      </c>
    </row>
    <row r="116" spans="3:23" x14ac:dyDescent="0.25">
      <c r="C116" s="119">
        <f t="shared" si="3"/>
        <v>105</v>
      </c>
      <c r="D116" s="119">
        <v>200</v>
      </c>
      <c r="E116" s="119" t="s">
        <v>131</v>
      </c>
      <c r="F116" s="119">
        <v>1800</v>
      </c>
      <c r="G116" s="85"/>
      <c r="O116" s="106">
        <f t="shared" si="2"/>
        <v>105</v>
      </c>
      <c r="P116" s="106">
        <v>450</v>
      </c>
      <c r="Q116" s="106" t="s">
        <v>131</v>
      </c>
      <c r="R116" s="106">
        <v>600</v>
      </c>
      <c r="S116" s="200">
        <v>254762</v>
      </c>
      <c r="T116" s="202">
        <v>21</v>
      </c>
      <c r="U116" s="121">
        <v>297873</v>
      </c>
      <c r="V116" s="121">
        <v>25</v>
      </c>
      <c r="W116" s="340" t="s">
        <v>910</v>
      </c>
    </row>
    <row r="117" spans="3:23" x14ac:dyDescent="0.25">
      <c r="C117" s="119">
        <f t="shared" si="3"/>
        <v>106</v>
      </c>
      <c r="D117" s="119">
        <v>250</v>
      </c>
      <c r="E117" s="119" t="s">
        <v>131</v>
      </c>
      <c r="F117" s="119">
        <v>100</v>
      </c>
      <c r="G117" s="85"/>
      <c r="O117" s="106">
        <f t="shared" si="2"/>
        <v>106</v>
      </c>
      <c r="P117" s="106">
        <v>450</v>
      </c>
      <c r="Q117" s="106" t="s">
        <v>131</v>
      </c>
      <c r="R117" s="106">
        <v>650</v>
      </c>
      <c r="S117" s="200">
        <v>270159</v>
      </c>
      <c r="T117" s="202">
        <v>23</v>
      </c>
      <c r="U117" s="121">
        <v>315876</v>
      </c>
      <c r="V117" s="121">
        <v>26</v>
      </c>
      <c r="W117" s="340" t="s">
        <v>911</v>
      </c>
    </row>
    <row r="118" spans="3:23" x14ac:dyDescent="0.25">
      <c r="C118" s="119">
        <f t="shared" si="3"/>
        <v>107</v>
      </c>
      <c r="D118" s="119">
        <v>250</v>
      </c>
      <c r="E118" s="119" t="s">
        <v>131</v>
      </c>
      <c r="F118" s="119">
        <v>150</v>
      </c>
      <c r="G118" s="85"/>
      <c r="O118" s="106">
        <f t="shared" si="2"/>
        <v>107</v>
      </c>
      <c r="P118" s="106">
        <v>450</v>
      </c>
      <c r="Q118" s="106" t="s">
        <v>131</v>
      </c>
      <c r="R118" s="106">
        <v>700</v>
      </c>
      <c r="S118" s="200">
        <v>285556</v>
      </c>
      <c r="T118" s="202">
        <v>24</v>
      </c>
      <c r="U118" s="121">
        <v>333878</v>
      </c>
      <c r="V118" s="121">
        <v>28</v>
      </c>
      <c r="W118" s="340" t="s">
        <v>912</v>
      </c>
    </row>
    <row r="119" spans="3:23" x14ac:dyDescent="0.25">
      <c r="C119" s="119">
        <f t="shared" si="3"/>
        <v>108</v>
      </c>
      <c r="D119" s="119">
        <v>250</v>
      </c>
      <c r="E119" s="119" t="s">
        <v>131</v>
      </c>
      <c r="F119" s="119">
        <v>200</v>
      </c>
      <c r="G119" s="85"/>
      <c r="O119" s="106">
        <f t="shared" si="2"/>
        <v>108</v>
      </c>
      <c r="P119" s="106">
        <v>450</v>
      </c>
      <c r="Q119" s="106" t="s">
        <v>131</v>
      </c>
      <c r="R119" s="106">
        <v>750</v>
      </c>
      <c r="S119" s="200">
        <v>300953</v>
      </c>
      <c r="T119" s="202">
        <v>25</v>
      </c>
      <c r="U119" s="121">
        <v>351880</v>
      </c>
      <c r="V119" s="121">
        <v>29</v>
      </c>
      <c r="W119" s="340" t="s">
        <v>913</v>
      </c>
    </row>
    <row r="120" spans="3:23" x14ac:dyDescent="0.25">
      <c r="C120" s="119">
        <f t="shared" si="3"/>
        <v>109</v>
      </c>
      <c r="D120" s="119">
        <v>250</v>
      </c>
      <c r="E120" s="119" t="s">
        <v>131</v>
      </c>
      <c r="F120" s="119">
        <v>250</v>
      </c>
      <c r="G120" s="85"/>
      <c r="O120" s="106">
        <f t="shared" si="2"/>
        <v>109</v>
      </c>
      <c r="P120" s="106">
        <v>450</v>
      </c>
      <c r="Q120" s="106" t="s">
        <v>131</v>
      </c>
      <c r="R120" s="106">
        <v>800</v>
      </c>
      <c r="S120" s="200">
        <v>316349</v>
      </c>
      <c r="T120" s="202">
        <v>26</v>
      </c>
      <c r="U120" s="121">
        <v>369882</v>
      </c>
      <c r="V120" s="121">
        <v>31</v>
      </c>
      <c r="W120" s="340" t="s">
        <v>914</v>
      </c>
    </row>
    <row r="121" spans="3:23" x14ac:dyDescent="0.25">
      <c r="C121" s="119">
        <f t="shared" si="3"/>
        <v>110</v>
      </c>
      <c r="D121" s="119">
        <v>250</v>
      </c>
      <c r="E121" s="119" t="s">
        <v>131</v>
      </c>
      <c r="F121" s="119">
        <v>300</v>
      </c>
      <c r="G121" s="85"/>
      <c r="O121" s="106">
        <f t="shared" si="2"/>
        <v>110</v>
      </c>
      <c r="P121" s="106">
        <v>450</v>
      </c>
      <c r="Q121" s="106" t="s">
        <v>131</v>
      </c>
      <c r="R121" s="106">
        <v>850</v>
      </c>
      <c r="S121" s="200">
        <v>331746</v>
      </c>
      <c r="T121" s="202">
        <v>28</v>
      </c>
      <c r="U121" s="121">
        <v>387884</v>
      </c>
      <c r="V121" s="121">
        <v>32</v>
      </c>
      <c r="W121" s="340" t="s">
        <v>915</v>
      </c>
    </row>
    <row r="122" spans="3:23" x14ac:dyDescent="0.25">
      <c r="C122" s="119">
        <f t="shared" si="3"/>
        <v>111</v>
      </c>
      <c r="D122" s="119">
        <v>250</v>
      </c>
      <c r="E122" s="119" t="s">
        <v>131</v>
      </c>
      <c r="F122" s="119">
        <v>350</v>
      </c>
      <c r="G122" s="85"/>
      <c r="O122" s="106">
        <f t="shared" si="2"/>
        <v>111</v>
      </c>
      <c r="P122" s="106">
        <v>450</v>
      </c>
      <c r="Q122" s="106" t="s">
        <v>131</v>
      </c>
      <c r="R122" s="106">
        <v>900</v>
      </c>
      <c r="S122" s="200">
        <v>347143</v>
      </c>
      <c r="T122" s="202">
        <v>29</v>
      </c>
      <c r="U122" s="121">
        <v>405886</v>
      </c>
      <c r="V122" s="121">
        <v>34</v>
      </c>
      <c r="W122" s="340" t="s">
        <v>916</v>
      </c>
    </row>
    <row r="123" spans="3:23" x14ac:dyDescent="0.25">
      <c r="C123" s="119">
        <f t="shared" si="3"/>
        <v>112</v>
      </c>
      <c r="D123" s="119">
        <v>250</v>
      </c>
      <c r="E123" s="119" t="s">
        <v>131</v>
      </c>
      <c r="F123" s="119">
        <v>400</v>
      </c>
      <c r="G123" s="85"/>
      <c r="O123" s="106">
        <f t="shared" si="2"/>
        <v>112</v>
      </c>
      <c r="P123" s="106">
        <v>450</v>
      </c>
      <c r="Q123" s="106" t="s">
        <v>131</v>
      </c>
      <c r="R123" s="106">
        <v>950</v>
      </c>
      <c r="S123" s="200">
        <v>362540</v>
      </c>
      <c r="T123" s="202">
        <v>30</v>
      </c>
      <c r="U123" s="121">
        <v>423889</v>
      </c>
      <c r="V123" s="121">
        <v>35</v>
      </c>
      <c r="W123" s="340" t="s">
        <v>917</v>
      </c>
    </row>
    <row r="124" spans="3:23" x14ac:dyDescent="0.25">
      <c r="C124" s="119">
        <f t="shared" si="3"/>
        <v>113</v>
      </c>
      <c r="D124" s="119">
        <v>250</v>
      </c>
      <c r="E124" s="122" t="s">
        <v>131</v>
      </c>
      <c r="F124" s="122">
        <v>450</v>
      </c>
      <c r="G124" s="85"/>
      <c r="O124" s="106">
        <f t="shared" si="2"/>
        <v>113</v>
      </c>
      <c r="P124" s="106">
        <v>450</v>
      </c>
      <c r="Q124" s="106" t="s">
        <v>131</v>
      </c>
      <c r="R124" s="106">
        <v>1000</v>
      </c>
      <c r="S124" s="200">
        <v>377936</v>
      </c>
      <c r="T124" s="202">
        <v>31</v>
      </c>
      <c r="U124" s="121">
        <v>441891</v>
      </c>
      <c r="V124" s="121">
        <v>37</v>
      </c>
      <c r="W124" s="340" t="s">
        <v>918</v>
      </c>
    </row>
    <row r="125" spans="3:23" x14ac:dyDescent="0.25">
      <c r="C125" s="119">
        <f t="shared" si="3"/>
        <v>114</v>
      </c>
      <c r="D125" s="119">
        <v>250</v>
      </c>
      <c r="E125" s="119" t="s">
        <v>131</v>
      </c>
      <c r="F125" s="119">
        <v>500</v>
      </c>
      <c r="G125" s="85"/>
      <c r="O125" s="106">
        <f t="shared" si="2"/>
        <v>114</v>
      </c>
      <c r="P125" s="106">
        <v>450</v>
      </c>
      <c r="Q125" s="106" t="s">
        <v>131</v>
      </c>
      <c r="R125" s="106">
        <v>1050</v>
      </c>
      <c r="S125" s="200">
        <v>393333</v>
      </c>
      <c r="T125" s="202">
        <v>33</v>
      </c>
      <c r="U125" s="121">
        <v>459893</v>
      </c>
      <c r="V125" s="121">
        <v>38</v>
      </c>
      <c r="W125" s="340" t="s">
        <v>919</v>
      </c>
    </row>
    <row r="126" spans="3:23" x14ac:dyDescent="0.25">
      <c r="C126" s="119">
        <f t="shared" si="3"/>
        <v>115</v>
      </c>
      <c r="D126" s="119">
        <v>250</v>
      </c>
      <c r="E126" s="119" t="s">
        <v>131</v>
      </c>
      <c r="F126" s="119">
        <v>550</v>
      </c>
      <c r="G126" s="85"/>
      <c r="O126" s="106">
        <f t="shared" si="2"/>
        <v>115</v>
      </c>
      <c r="P126" s="106">
        <v>500</v>
      </c>
      <c r="Q126" s="106" t="s">
        <v>131</v>
      </c>
      <c r="R126" s="106">
        <v>150</v>
      </c>
      <c r="S126" s="200">
        <v>124034</v>
      </c>
      <c r="T126" s="202">
        <v>10</v>
      </c>
      <c r="U126" s="121">
        <v>145023</v>
      </c>
      <c r="V126" s="121">
        <v>12</v>
      </c>
      <c r="W126" s="340" t="s">
        <v>920</v>
      </c>
    </row>
    <row r="127" spans="3:23" x14ac:dyDescent="0.25">
      <c r="C127" s="119">
        <f t="shared" si="3"/>
        <v>116</v>
      </c>
      <c r="D127" s="119">
        <v>250</v>
      </c>
      <c r="E127" s="119" t="s">
        <v>131</v>
      </c>
      <c r="F127" s="119">
        <v>600</v>
      </c>
      <c r="G127" s="85"/>
      <c r="O127" s="106">
        <f t="shared" si="2"/>
        <v>116</v>
      </c>
      <c r="P127" s="106">
        <v>500</v>
      </c>
      <c r="Q127" s="106" t="s">
        <v>131</v>
      </c>
      <c r="R127" s="106">
        <v>200</v>
      </c>
      <c r="S127" s="200">
        <v>140288</v>
      </c>
      <c r="T127" s="202">
        <v>12</v>
      </c>
      <c r="U127" s="121">
        <v>164027</v>
      </c>
      <c r="V127" s="121">
        <v>14</v>
      </c>
      <c r="W127" s="340" t="s">
        <v>921</v>
      </c>
    </row>
    <row r="128" spans="3:23" x14ac:dyDescent="0.25">
      <c r="C128" s="119">
        <f t="shared" si="3"/>
        <v>117</v>
      </c>
      <c r="D128" s="119">
        <v>250</v>
      </c>
      <c r="E128" s="119" t="s">
        <v>131</v>
      </c>
      <c r="F128" s="119">
        <v>650</v>
      </c>
      <c r="G128" s="85"/>
      <c r="O128" s="106">
        <f t="shared" si="2"/>
        <v>117</v>
      </c>
      <c r="P128" s="106">
        <v>500</v>
      </c>
      <c r="Q128" s="106" t="s">
        <v>131</v>
      </c>
      <c r="R128" s="106">
        <v>250</v>
      </c>
      <c r="S128" s="200">
        <v>156541</v>
      </c>
      <c r="T128" s="202">
        <v>13</v>
      </c>
      <c r="U128" s="121">
        <v>183031</v>
      </c>
      <c r="V128" s="121">
        <v>15</v>
      </c>
      <c r="W128" s="340" t="s">
        <v>922</v>
      </c>
    </row>
    <row r="129" spans="3:23" x14ac:dyDescent="0.25">
      <c r="C129" s="119">
        <f t="shared" si="3"/>
        <v>118</v>
      </c>
      <c r="D129" s="119">
        <v>250</v>
      </c>
      <c r="E129" s="119" t="s">
        <v>131</v>
      </c>
      <c r="F129" s="119">
        <v>700</v>
      </c>
      <c r="G129" s="85"/>
      <c r="O129" s="106">
        <f t="shared" si="2"/>
        <v>118</v>
      </c>
      <c r="P129" s="106">
        <v>500</v>
      </c>
      <c r="Q129" s="106" t="s">
        <v>131</v>
      </c>
      <c r="R129" s="106">
        <v>300</v>
      </c>
      <c r="S129" s="200">
        <v>172794</v>
      </c>
      <c r="T129" s="202">
        <v>14</v>
      </c>
      <c r="U129" s="121">
        <v>202035</v>
      </c>
      <c r="V129" s="121">
        <v>17</v>
      </c>
      <c r="W129" s="340" t="s">
        <v>923</v>
      </c>
    </row>
    <row r="130" spans="3:23" x14ac:dyDescent="0.25">
      <c r="C130" s="119">
        <f t="shared" si="3"/>
        <v>119</v>
      </c>
      <c r="D130" s="119">
        <v>250</v>
      </c>
      <c r="E130" s="119" t="s">
        <v>131</v>
      </c>
      <c r="F130" s="119">
        <v>750</v>
      </c>
      <c r="G130" s="85"/>
      <c r="O130" s="106">
        <f t="shared" si="2"/>
        <v>119</v>
      </c>
      <c r="P130" s="106">
        <v>500</v>
      </c>
      <c r="Q130" s="106" t="s">
        <v>131</v>
      </c>
      <c r="R130" s="106">
        <v>350</v>
      </c>
      <c r="S130" s="200">
        <v>189048</v>
      </c>
      <c r="T130" s="202">
        <v>16</v>
      </c>
      <c r="U130" s="121">
        <v>221038</v>
      </c>
      <c r="V130" s="121">
        <v>18</v>
      </c>
      <c r="W130" s="340" t="s">
        <v>924</v>
      </c>
    </row>
    <row r="131" spans="3:23" x14ac:dyDescent="0.25">
      <c r="C131" s="119">
        <f t="shared" si="3"/>
        <v>120</v>
      </c>
      <c r="D131" s="119">
        <v>250</v>
      </c>
      <c r="E131" s="119" t="s">
        <v>131</v>
      </c>
      <c r="F131" s="119">
        <v>800</v>
      </c>
      <c r="G131" s="85"/>
      <c r="O131" s="106">
        <f t="shared" si="2"/>
        <v>120</v>
      </c>
      <c r="P131" s="106">
        <v>500</v>
      </c>
      <c r="Q131" s="106" t="s">
        <v>131</v>
      </c>
      <c r="R131" s="106">
        <v>400</v>
      </c>
      <c r="S131" s="200">
        <v>203442</v>
      </c>
      <c r="T131" s="202">
        <v>17</v>
      </c>
      <c r="U131" s="121">
        <v>237869</v>
      </c>
      <c r="V131" s="121">
        <v>20</v>
      </c>
      <c r="W131" s="340" t="s">
        <v>925</v>
      </c>
    </row>
    <row r="132" spans="3:23" x14ac:dyDescent="0.25">
      <c r="C132" s="119">
        <f t="shared" si="3"/>
        <v>121</v>
      </c>
      <c r="D132" s="119">
        <v>250</v>
      </c>
      <c r="E132" s="119" t="s">
        <v>131</v>
      </c>
      <c r="F132" s="119">
        <v>850</v>
      </c>
      <c r="G132" s="85"/>
      <c r="O132" s="106">
        <f t="shared" si="2"/>
        <v>121</v>
      </c>
      <c r="P132" s="106">
        <v>500</v>
      </c>
      <c r="Q132" s="237" t="s">
        <v>131</v>
      </c>
      <c r="R132" s="237">
        <v>450</v>
      </c>
      <c r="S132" s="200">
        <v>219695</v>
      </c>
      <c r="T132" s="202">
        <v>18</v>
      </c>
      <c r="U132" s="121">
        <v>256872</v>
      </c>
      <c r="V132" s="121">
        <v>21</v>
      </c>
    </row>
    <row r="133" spans="3:23" x14ac:dyDescent="0.25">
      <c r="C133" s="119">
        <f t="shared" si="3"/>
        <v>122</v>
      </c>
      <c r="D133" s="119">
        <v>250</v>
      </c>
      <c r="E133" s="119" t="s">
        <v>131</v>
      </c>
      <c r="F133" s="119">
        <v>900</v>
      </c>
      <c r="G133" s="85"/>
      <c r="O133" s="106">
        <f t="shared" si="2"/>
        <v>122</v>
      </c>
      <c r="P133" s="106">
        <v>500</v>
      </c>
      <c r="Q133" s="106" t="s">
        <v>131</v>
      </c>
      <c r="R133" s="106">
        <v>500</v>
      </c>
      <c r="S133" s="200">
        <v>234090</v>
      </c>
      <c r="T133" s="202">
        <v>20</v>
      </c>
      <c r="U133" s="121">
        <v>273702</v>
      </c>
      <c r="V133" s="121">
        <v>23</v>
      </c>
      <c r="W133" s="340" t="s">
        <v>926</v>
      </c>
    </row>
    <row r="134" spans="3:23" x14ac:dyDescent="0.25">
      <c r="C134" s="119">
        <f t="shared" si="3"/>
        <v>123</v>
      </c>
      <c r="D134" s="119">
        <v>250</v>
      </c>
      <c r="E134" s="119" t="s">
        <v>131</v>
      </c>
      <c r="F134" s="119">
        <v>950</v>
      </c>
      <c r="G134" s="85"/>
      <c r="O134" s="106">
        <f t="shared" si="2"/>
        <v>123</v>
      </c>
      <c r="P134" s="106">
        <v>500</v>
      </c>
      <c r="Q134" s="106" t="s">
        <v>131</v>
      </c>
      <c r="R134" s="106">
        <v>550</v>
      </c>
      <c r="S134" s="200">
        <v>250343</v>
      </c>
      <c r="T134" s="202">
        <v>21</v>
      </c>
      <c r="U134" s="121">
        <v>292706</v>
      </c>
      <c r="V134" s="121">
        <v>24</v>
      </c>
      <c r="W134" s="340" t="s">
        <v>927</v>
      </c>
    </row>
    <row r="135" spans="3:23" x14ac:dyDescent="0.25">
      <c r="C135" s="119">
        <f t="shared" si="3"/>
        <v>124</v>
      </c>
      <c r="D135" s="119">
        <v>250</v>
      </c>
      <c r="E135" s="119" t="s">
        <v>131</v>
      </c>
      <c r="F135" s="119">
        <v>1000</v>
      </c>
      <c r="G135" s="85"/>
      <c r="O135" s="106">
        <f t="shared" si="2"/>
        <v>124</v>
      </c>
      <c r="P135" s="106">
        <v>500</v>
      </c>
      <c r="Q135" s="106" t="s">
        <v>131</v>
      </c>
      <c r="R135" s="106">
        <v>600</v>
      </c>
      <c r="S135" s="200">
        <v>266597</v>
      </c>
      <c r="T135" s="202">
        <v>22</v>
      </c>
      <c r="U135" s="121">
        <v>311710</v>
      </c>
      <c r="V135" s="121">
        <v>26</v>
      </c>
      <c r="W135" s="340" t="s">
        <v>928</v>
      </c>
    </row>
    <row r="136" spans="3:23" x14ac:dyDescent="0.25">
      <c r="C136" s="119">
        <f t="shared" si="3"/>
        <v>125</v>
      </c>
      <c r="D136" s="119">
        <v>250</v>
      </c>
      <c r="E136" s="119" t="s">
        <v>131</v>
      </c>
      <c r="F136" s="119">
        <v>1050</v>
      </c>
      <c r="G136" s="85"/>
      <c r="O136" s="106">
        <f t="shared" si="2"/>
        <v>125</v>
      </c>
      <c r="P136" s="106">
        <v>500</v>
      </c>
      <c r="Q136" s="106" t="s">
        <v>131</v>
      </c>
      <c r="R136" s="106">
        <v>650</v>
      </c>
      <c r="S136" s="200">
        <v>282850</v>
      </c>
      <c r="T136" s="202">
        <v>24</v>
      </c>
      <c r="U136" s="121">
        <v>330714</v>
      </c>
      <c r="V136" s="121">
        <v>28</v>
      </c>
      <c r="W136" s="340" t="s">
        <v>929</v>
      </c>
    </row>
    <row r="137" spans="3:23" x14ac:dyDescent="0.25">
      <c r="C137" s="119">
        <f t="shared" si="3"/>
        <v>126</v>
      </c>
      <c r="D137" s="119">
        <v>250</v>
      </c>
      <c r="E137" s="119" t="s">
        <v>131</v>
      </c>
      <c r="F137" s="119">
        <v>1100</v>
      </c>
      <c r="G137" s="85"/>
      <c r="O137" s="106">
        <f t="shared" si="2"/>
        <v>126</v>
      </c>
      <c r="P137" s="106">
        <v>500</v>
      </c>
      <c r="Q137" s="106" t="s">
        <v>131</v>
      </c>
      <c r="R137" s="106">
        <v>700</v>
      </c>
      <c r="S137" s="200">
        <v>299103</v>
      </c>
      <c r="T137" s="202">
        <v>25</v>
      </c>
      <c r="U137" s="121">
        <v>349718</v>
      </c>
      <c r="V137" s="121">
        <v>29</v>
      </c>
      <c r="W137" s="340" t="s">
        <v>930</v>
      </c>
    </row>
    <row r="138" spans="3:23" x14ac:dyDescent="0.25">
      <c r="C138" s="119">
        <f t="shared" si="3"/>
        <v>127</v>
      </c>
      <c r="D138" s="119">
        <v>250</v>
      </c>
      <c r="E138" s="119" t="s">
        <v>131</v>
      </c>
      <c r="F138" s="119">
        <v>1150</v>
      </c>
      <c r="G138" s="85"/>
      <c r="O138" s="106">
        <f t="shared" si="2"/>
        <v>127</v>
      </c>
      <c r="P138" s="106">
        <v>500</v>
      </c>
      <c r="Q138" s="106" t="s">
        <v>131</v>
      </c>
      <c r="R138" s="106">
        <v>750</v>
      </c>
      <c r="S138" s="200">
        <v>315357</v>
      </c>
      <c r="T138" s="202">
        <v>26</v>
      </c>
      <c r="U138" s="121">
        <v>368722</v>
      </c>
      <c r="V138" s="121">
        <v>31</v>
      </c>
      <c r="W138" s="340" t="s">
        <v>931</v>
      </c>
    </row>
    <row r="139" spans="3:23" x14ac:dyDescent="0.25">
      <c r="C139" s="119">
        <f t="shared" si="3"/>
        <v>128</v>
      </c>
      <c r="D139" s="119">
        <v>250</v>
      </c>
      <c r="E139" s="119" t="s">
        <v>131</v>
      </c>
      <c r="F139" s="119">
        <v>1200</v>
      </c>
      <c r="G139" s="85"/>
      <c r="O139" s="106">
        <f t="shared" si="2"/>
        <v>128</v>
      </c>
      <c r="P139" s="106">
        <v>500</v>
      </c>
      <c r="Q139" s="106" t="s">
        <v>131</v>
      </c>
      <c r="R139" s="106">
        <v>800</v>
      </c>
      <c r="S139" s="200">
        <v>331610</v>
      </c>
      <c r="T139" s="202">
        <v>28</v>
      </c>
      <c r="U139" s="121">
        <v>387725</v>
      </c>
      <c r="V139" s="121">
        <v>32</v>
      </c>
      <c r="W139" s="340" t="s">
        <v>932</v>
      </c>
    </row>
    <row r="140" spans="3:23" x14ac:dyDescent="0.25">
      <c r="C140" s="119">
        <f t="shared" si="3"/>
        <v>129</v>
      </c>
      <c r="D140" s="119">
        <v>250</v>
      </c>
      <c r="E140" s="119" t="s">
        <v>131</v>
      </c>
      <c r="F140" s="119">
        <v>1250</v>
      </c>
      <c r="G140" s="85"/>
      <c r="O140" s="106">
        <f t="shared" si="2"/>
        <v>129</v>
      </c>
      <c r="P140" s="106">
        <v>500</v>
      </c>
      <c r="Q140" s="106" t="s">
        <v>131</v>
      </c>
      <c r="R140" s="106">
        <v>850</v>
      </c>
      <c r="S140" s="200">
        <v>347864</v>
      </c>
      <c r="T140" s="202">
        <v>29</v>
      </c>
      <c r="U140" s="121">
        <v>406729</v>
      </c>
      <c r="V140" s="121">
        <v>34</v>
      </c>
      <c r="W140" s="340" t="s">
        <v>933</v>
      </c>
    </row>
    <row r="141" spans="3:23" x14ac:dyDescent="0.25">
      <c r="C141" s="119">
        <f t="shared" si="3"/>
        <v>130</v>
      </c>
      <c r="D141" s="119">
        <v>250</v>
      </c>
      <c r="E141" s="119" t="s">
        <v>131</v>
      </c>
      <c r="F141" s="119">
        <v>1300</v>
      </c>
      <c r="G141" s="85"/>
      <c r="O141" s="106">
        <f t="shared" ref="O141:O204" si="4">1+O140</f>
        <v>130</v>
      </c>
      <c r="P141" s="106">
        <v>500</v>
      </c>
      <c r="Q141" s="106" t="s">
        <v>131</v>
      </c>
      <c r="R141" s="106">
        <v>900</v>
      </c>
      <c r="S141" s="200">
        <v>364117</v>
      </c>
      <c r="T141" s="202">
        <v>30</v>
      </c>
      <c r="U141" s="121">
        <v>425733</v>
      </c>
      <c r="V141" s="121">
        <v>35</v>
      </c>
      <c r="W141" s="340" t="s">
        <v>934</v>
      </c>
    </row>
    <row r="142" spans="3:23" x14ac:dyDescent="0.25">
      <c r="C142" s="119">
        <f t="shared" ref="C142:C205" si="5">1+C141</f>
        <v>131</v>
      </c>
      <c r="D142" s="119">
        <v>250</v>
      </c>
      <c r="E142" s="119" t="s">
        <v>131</v>
      </c>
      <c r="F142" s="119">
        <v>1350</v>
      </c>
      <c r="G142" s="85"/>
      <c r="O142" s="106">
        <f t="shared" si="4"/>
        <v>131</v>
      </c>
      <c r="P142" s="106">
        <v>500</v>
      </c>
      <c r="Q142" s="106" t="s">
        <v>131</v>
      </c>
      <c r="R142" s="106">
        <v>950</v>
      </c>
      <c r="S142" s="200">
        <v>380370</v>
      </c>
      <c r="T142" s="202">
        <v>32</v>
      </c>
      <c r="U142" s="121">
        <v>444737</v>
      </c>
      <c r="V142" s="121">
        <v>37</v>
      </c>
      <c r="W142" s="340" t="s">
        <v>935</v>
      </c>
    </row>
    <row r="143" spans="3:23" x14ac:dyDescent="0.25">
      <c r="C143" s="119">
        <f t="shared" si="5"/>
        <v>132</v>
      </c>
      <c r="D143" s="119">
        <v>250</v>
      </c>
      <c r="E143" s="119" t="s">
        <v>131</v>
      </c>
      <c r="F143" s="119">
        <v>1400</v>
      </c>
      <c r="G143" s="85"/>
      <c r="O143" s="106">
        <f t="shared" si="4"/>
        <v>132</v>
      </c>
      <c r="P143" s="106">
        <v>500</v>
      </c>
      <c r="Q143" s="106" t="s">
        <v>131</v>
      </c>
      <c r="R143" s="106">
        <v>1000</v>
      </c>
      <c r="S143" s="200">
        <v>396624</v>
      </c>
      <c r="T143" s="202">
        <v>33</v>
      </c>
      <c r="U143" s="121">
        <v>463741</v>
      </c>
      <c r="V143" s="121">
        <v>39</v>
      </c>
      <c r="W143" s="340" t="s">
        <v>936</v>
      </c>
    </row>
    <row r="144" spans="3:23" x14ac:dyDescent="0.25">
      <c r="C144" s="119">
        <f t="shared" si="5"/>
        <v>133</v>
      </c>
      <c r="D144" s="119">
        <v>250</v>
      </c>
      <c r="E144" s="119" t="s">
        <v>131</v>
      </c>
      <c r="F144" s="119">
        <v>1450</v>
      </c>
      <c r="G144" s="85"/>
      <c r="O144" s="106">
        <f t="shared" si="4"/>
        <v>133</v>
      </c>
      <c r="P144" s="106">
        <v>500</v>
      </c>
      <c r="Q144" s="106" t="s">
        <v>131</v>
      </c>
      <c r="R144" s="106">
        <v>1050</v>
      </c>
      <c r="S144" s="200">
        <v>412877</v>
      </c>
      <c r="T144" s="202">
        <v>34</v>
      </c>
      <c r="U144" s="121">
        <v>482744</v>
      </c>
      <c r="V144" s="121">
        <v>40</v>
      </c>
      <c r="W144" s="340" t="s">
        <v>937</v>
      </c>
    </row>
    <row r="145" spans="3:23" x14ac:dyDescent="0.25">
      <c r="C145" s="119">
        <f t="shared" si="5"/>
        <v>134</v>
      </c>
      <c r="D145" s="119">
        <v>250</v>
      </c>
      <c r="E145" s="119" t="s">
        <v>131</v>
      </c>
      <c r="F145" s="119">
        <v>1500</v>
      </c>
      <c r="G145" s="85"/>
      <c r="O145" s="106">
        <f t="shared" si="4"/>
        <v>134</v>
      </c>
      <c r="P145" s="106">
        <v>550</v>
      </c>
      <c r="Q145" s="106" t="s">
        <v>131</v>
      </c>
      <c r="R145" s="106">
        <v>150</v>
      </c>
      <c r="S145" s="200">
        <v>128158</v>
      </c>
      <c r="T145" s="202">
        <v>11</v>
      </c>
      <c r="U145" s="121">
        <v>149845</v>
      </c>
      <c r="V145" s="121">
        <v>12</v>
      </c>
      <c r="W145" s="340" t="s">
        <v>938</v>
      </c>
    </row>
    <row r="146" spans="3:23" x14ac:dyDescent="0.25">
      <c r="C146" s="119">
        <f t="shared" si="5"/>
        <v>135</v>
      </c>
      <c r="D146" s="119">
        <v>250</v>
      </c>
      <c r="E146" s="119" t="s">
        <v>131</v>
      </c>
      <c r="F146" s="119">
        <v>1550</v>
      </c>
      <c r="G146" s="85"/>
      <c r="O146" s="106">
        <f t="shared" si="4"/>
        <v>135</v>
      </c>
      <c r="P146" s="106">
        <v>550</v>
      </c>
      <c r="Q146" s="106" t="s">
        <v>131</v>
      </c>
      <c r="R146" s="106">
        <v>200</v>
      </c>
      <c r="S146" s="200">
        <v>145268</v>
      </c>
      <c r="T146" s="202">
        <v>12</v>
      </c>
      <c r="U146" s="121">
        <v>169851</v>
      </c>
      <c r="V146" s="121">
        <v>14</v>
      </c>
      <c r="W146" s="340" t="s">
        <v>939</v>
      </c>
    </row>
    <row r="147" spans="3:23" x14ac:dyDescent="0.25">
      <c r="C147" s="119">
        <f t="shared" si="5"/>
        <v>136</v>
      </c>
      <c r="D147" s="119">
        <v>250</v>
      </c>
      <c r="E147" s="119" t="s">
        <v>131</v>
      </c>
      <c r="F147" s="119">
        <v>1600</v>
      </c>
      <c r="G147" s="85"/>
      <c r="O147" s="106">
        <f t="shared" si="4"/>
        <v>136</v>
      </c>
      <c r="P147" s="106">
        <v>550</v>
      </c>
      <c r="Q147" s="106" t="s">
        <v>131</v>
      </c>
      <c r="R147" s="106">
        <v>250</v>
      </c>
      <c r="S147" s="200">
        <v>162378</v>
      </c>
      <c r="T147" s="202">
        <v>14</v>
      </c>
      <c r="U147" s="121">
        <v>189856</v>
      </c>
      <c r="V147" s="121">
        <v>16</v>
      </c>
      <c r="W147" s="340" t="s">
        <v>940</v>
      </c>
    </row>
    <row r="148" spans="3:23" x14ac:dyDescent="0.25">
      <c r="C148" s="119">
        <f t="shared" si="5"/>
        <v>137</v>
      </c>
      <c r="D148" s="119">
        <v>250</v>
      </c>
      <c r="E148" s="119" t="s">
        <v>131</v>
      </c>
      <c r="F148" s="119">
        <v>1650</v>
      </c>
      <c r="G148" s="85"/>
      <c r="O148" s="106">
        <f t="shared" si="4"/>
        <v>137</v>
      </c>
      <c r="P148" s="106">
        <v>550</v>
      </c>
      <c r="Q148" s="106" t="s">
        <v>131</v>
      </c>
      <c r="R148" s="106">
        <v>300</v>
      </c>
      <c r="S148" s="200">
        <v>179488</v>
      </c>
      <c r="T148" s="202">
        <v>15</v>
      </c>
      <c r="U148" s="121">
        <v>209862</v>
      </c>
      <c r="V148" s="121">
        <v>17</v>
      </c>
      <c r="W148" s="340" t="s">
        <v>941</v>
      </c>
    </row>
    <row r="149" spans="3:23" x14ac:dyDescent="0.25">
      <c r="C149" s="119">
        <f t="shared" si="5"/>
        <v>138</v>
      </c>
      <c r="D149" s="119">
        <v>250</v>
      </c>
      <c r="E149" s="119" t="s">
        <v>131</v>
      </c>
      <c r="F149" s="119">
        <v>1700</v>
      </c>
      <c r="G149" s="85"/>
      <c r="O149" s="106">
        <f t="shared" si="4"/>
        <v>138</v>
      </c>
      <c r="P149" s="106">
        <v>550</v>
      </c>
      <c r="Q149" s="106" t="s">
        <v>131</v>
      </c>
      <c r="R149" s="106">
        <v>350</v>
      </c>
      <c r="S149" s="200">
        <v>261321</v>
      </c>
      <c r="T149" s="202">
        <v>22</v>
      </c>
      <c r="U149" s="121">
        <v>305541</v>
      </c>
      <c r="V149" s="121">
        <v>25</v>
      </c>
      <c r="W149" s="340" t="s">
        <v>942</v>
      </c>
    </row>
    <row r="150" spans="3:23" x14ac:dyDescent="0.25">
      <c r="C150" s="119">
        <f t="shared" si="5"/>
        <v>139</v>
      </c>
      <c r="D150" s="119">
        <v>250</v>
      </c>
      <c r="E150" s="119" t="s">
        <v>131</v>
      </c>
      <c r="F150" s="119">
        <v>1750</v>
      </c>
      <c r="G150" s="85"/>
      <c r="O150" s="106">
        <f t="shared" si="4"/>
        <v>139</v>
      </c>
      <c r="P150" s="106">
        <v>550</v>
      </c>
      <c r="Q150" s="106" t="s">
        <v>131</v>
      </c>
      <c r="R150" s="106">
        <v>400</v>
      </c>
      <c r="S150" s="200">
        <v>211849</v>
      </c>
      <c r="T150" s="202">
        <v>18</v>
      </c>
      <c r="U150" s="121">
        <v>247699</v>
      </c>
      <c r="V150" s="121">
        <v>21</v>
      </c>
      <c r="W150" s="340" t="s">
        <v>943</v>
      </c>
    </row>
    <row r="151" spans="3:23" x14ac:dyDescent="0.25">
      <c r="C151" s="119">
        <f t="shared" si="5"/>
        <v>140</v>
      </c>
      <c r="D151" s="119">
        <v>250</v>
      </c>
      <c r="E151" s="119" t="s">
        <v>131</v>
      </c>
      <c r="F151" s="119">
        <v>1800</v>
      </c>
      <c r="G151" s="85"/>
      <c r="O151" s="106">
        <f t="shared" si="4"/>
        <v>140</v>
      </c>
      <c r="P151" s="106">
        <v>550</v>
      </c>
      <c r="Q151" s="237" t="s">
        <v>131</v>
      </c>
      <c r="R151" s="237">
        <v>450</v>
      </c>
      <c r="S151" s="200">
        <v>228960</v>
      </c>
      <c r="T151" s="202">
        <v>19</v>
      </c>
      <c r="U151" s="121">
        <v>267704</v>
      </c>
      <c r="V151" s="121">
        <v>22</v>
      </c>
      <c r="W151" s="340" t="s">
        <v>944</v>
      </c>
    </row>
    <row r="152" spans="3:23" x14ac:dyDescent="0.25">
      <c r="C152" s="119">
        <f t="shared" si="5"/>
        <v>141</v>
      </c>
      <c r="D152" s="119">
        <v>300</v>
      </c>
      <c r="E152" s="119" t="s">
        <v>131</v>
      </c>
      <c r="F152" s="119">
        <v>100</v>
      </c>
      <c r="G152" s="85"/>
      <c r="O152" s="106">
        <f t="shared" si="4"/>
        <v>141</v>
      </c>
      <c r="P152" s="106">
        <v>550</v>
      </c>
      <c r="Q152" s="106" t="s">
        <v>131</v>
      </c>
      <c r="R152" s="106">
        <v>500</v>
      </c>
      <c r="S152" s="200">
        <v>244210</v>
      </c>
      <c r="T152" s="202">
        <v>20</v>
      </c>
      <c r="U152" s="121">
        <v>285536</v>
      </c>
      <c r="V152" s="121">
        <v>24</v>
      </c>
    </row>
    <row r="153" spans="3:23" x14ac:dyDescent="0.25">
      <c r="C153" s="119">
        <f t="shared" si="5"/>
        <v>142</v>
      </c>
      <c r="D153" s="119">
        <v>300</v>
      </c>
      <c r="E153" s="119" t="s">
        <v>131</v>
      </c>
      <c r="F153" s="119">
        <v>150</v>
      </c>
      <c r="G153" s="85"/>
      <c r="O153" s="106">
        <f t="shared" si="4"/>
        <v>142</v>
      </c>
      <c r="P153" s="106">
        <v>550</v>
      </c>
      <c r="Q153" s="106" t="s">
        <v>131</v>
      </c>
      <c r="R153" s="106">
        <v>550</v>
      </c>
      <c r="S153" s="200">
        <v>261321</v>
      </c>
      <c r="T153" s="202">
        <v>22</v>
      </c>
      <c r="U153" s="121">
        <v>305541</v>
      </c>
      <c r="V153" s="121">
        <v>25</v>
      </c>
      <c r="W153" s="340" t="s">
        <v>945</v>
      </c>
    </row>
    <row r="154" spans="3:23" x14ac:dyDescent="0.25">
      <c r="C154" s="119">
        <f t="shared" si="5"/>
        <v>143</v>
      </c>
      <c r="D154" s="119">
        <v>300</v>
      </c>
      <c r="E154" s="119" t="s">
        <v>131</v>
      </c>
      <c r="F154" s="119">
        <v>200</v>
      </c>
      <c r="G154" s="85"/>
      <c r="O154" s="106">
        <f t="shared" si="4"/>
        <v>143</v>
      </c>
      <c r="P154" s="106">
        <v>550</v>
      </c>
      <c r="Q154" s="106" t="s">
        <v>131</v>
      </c>
      <c r="R154" s="106">
        <v>600</v>
      </c>
      <c r="S154" s="200">
        <v>278431</v>
      </c>
      <c r="T154" s="202">
        <v>23</v>
      </c>
      <c r="U154" s="121">
        <v>325547</v>
      </c>
      <c r="V154" s="121">
        <v>27</v>
      </c>
      <c r="W154" s="340" t="s">
        <v>946</v>
      </c>
    </row>
    <row r="155" spans="3:23" x14ac:dyDescent="0.25">
      <c r="C155" s="119">
        <f t="shared" si="5"/>
        <v>144</v>
      </c>
      <c r="D155" s="119">
        <v>300</v>
      </c>
      <c r="E155" s="119" t="s">
        <v>131</v>
      </c>
      <c r="F155" s="119">
        <v>250</v>
      </c>
      <c r="G155" s="85"/>
      <c r="O155" s="106">
        <f t="shared" si="4"/>
        <v>144</v>
      </c>
      <c r="P155" s="106">
        <v>550</v>
      </c>
      <c r="Q155" s="106" t="s">
        <v>131</v>
      </c>
      <c r="R155" s="106">
        <v>650</v>
      </c>
      <c r="S155" s="200">
        <v>295541</v>
      </c>
      <c r="T155" s="202">
        <v>25</v>
      </c>
      <c r="U155" s="121">
        <v>345552</v>
      </c>
      <c r="V155" s="121">
        <v>29</v>
      </c>
      <c r="W155" s="340" t="s">
        <v>947</v>
      </c>
    </row>
    <row r="156" spans="3:23" x14ac:dyDescent="0.25">
      <c r="C156" s="119">
        <f t="shared" si="5"/>
        <v>145</v>
      </c>
      <c r="D156" s="119">
        <v>300</v>
      </c>
      <c r="E156" s="119" t="s">
        <v>131</v>
      </c>
      <c r="F156" s="119">
        <v>300</v>
      </c>
      <c r="G156" s="85"/>
      <c r="O156" s="106">
        <f t="shared" si="4"/>
        <v>145</v>
      </c>
      <c r="P156" s="106">
        <v>550</v>
      </c>
      <c r="Q156" s="106" t="s">
        <v>131</v>
      </c>
      <c r="R156" s="106">
        <v>700</v>
      </c>
      <c r="S156" s="200">
        <v>312651</v>
      </c>
      <c r="T156" s="202">
        <v>26</v>
      </c>
      <c r="U156" s="121">
        <v>365558</v>
      </c>
      <c r="V156" s="121">
        <v>30</v>
      </c>
      <c r="W156" s="340" t="s">
        <v>948</v>
      </c>
    </row>
    <row r="157" spans="3:23" x14ac:dyDescent="0.25">
      <c r="C157" s="119">
        <f t="shared" si="5"/>
        <v>146</v>
      </c>
      <c r="D157" s="119">
        <v>300</v>
      </c>
      <c r="E157" s="119" t="s">
        <v>131</v>
      </c>
      <c r="F157" s="119">
        <v>350</v>
      </c>
      <c r="G157" s="85"/>
      <c r="O157" s="106">
        <f t="shared" si="4"/>
        <v>146</v>
      </c>
      <c r="P157" s="106">
        <v>550</v>
      </c>
      <c r="Q157" s="106" t="s">
        <v>131</v>
      </c>
      <c r="R157" s="106">
        <v>750</v>
      </c>
      <c r="S157" s="200">
        <v>329761</v>
      </c>
      <c r="T157" s="202">
        <v>27</v>
      </c>
      <c r="U157" s="121">
        <v>385563</v>
      </c>
      <c r="V157" s="121">
        <v>32</v>
      </c>
      <c r="W157" s="340" t="s">
        <v>949</v>
      </c>
    </row>
    <row r="158" spans="3:23" x14ac:dyDescent="0.25">
      <c r="C158" s="119">
        <f t="shared" si="5"/>
        <v>147</v>
      </c>
      <c r="D158" s="119">
        <v>300</v>
      </c>
      <c r="E158" s="119" t="s">
        <v>131</v>
      </c>
      <c r="F158" s="119">
        <v>400</v>
      </c>
      <c r="G158" s="85"/>
      <c r="O158" s="106">
        <f t="shared" si="4"/>
        <v>147</v>
      </c>
      <c r="P158" s="106">
        <v>550</v>
      </c>
      <c r="Q158" s="106" t="s">
        <v>131</v>
      </c>
      <c r="R158" s="106">
        <v>800</v>
      </c>
      <c r="S158" s="200">
        <v>346871</v>
      </c>
      <c r="T158" s="202">
        <v>29</v>
      </c>
      <c r="U158" s="121">
        <v>405569</v>
      </c>
      <c r="V158" s="121">
        <v>34</v>
      </c>
      <c r="W158" s="340" t="s">
        <v>950</v>
      </c>
    </row>
    <row r="159" spans="3:23" x14ac:dyDescent="0.25">
      <c r="C159" s="119">
        <f t="shared" si="5"/>
        <v>148</v>
      </c>
      <c r="D159" s="119">
        <v>300</v>
      </c>
      <c r="E159" s="122" t="s">
        <v>131</v>
      </c>
      <c r="F159" s="122">
        <v>450</v>
      </c>
      <c r="G159" s="85"/>
      <c r="O159" s="106">
        <f t="shared" si="4"/>
        <v>148</v>
      </c>
      <c r="P159" s="106">
        <v>550</v>
      </c>
      <c r="Q159" s="106" t="s">
        <v>131</v>
      </c>
      <c r="R159" s="106">
        <v>850</v>
      </c>
      <c r="S159" s="200">
        <v>363981</v>
      </c>
      <c r="T159" s="202">
        <v>30</v>
      </c>
      <c r="U159" s="121">
        <v>425574</v>
      </c>
      <c r="V159" s="121">
        <v>35</v>
      </c>
      <c r="W159" s="340" t="s">
        <v>951</v>
      </c>
    </row>
    <row r="160" spans="3:23" x14ac:dyDescent="0.25">
      <c r="C160" s="119">
        <f t="shared" si="5"/>
        <v>149</v>
      </c>
      <c r="D160" s="119">
        <v>300</v>
      </c>
      <c r="E160" s="119" t="s">
        <v>131</v>
      </c>
      <c r="F160" s="119">
        <v>500</v>
      </c>
      <c r="G160" s="85"/>
      <c r="O160" s="106">
        <f t="shared" si="4"/>
        <v>149</v>
      </c>
      <c r="P160" s="106">
        <v>550</v>
      </c>
      <c r="Q160" s="106" t="s">
        <v>131</v>
      </c>
      <c r="R160" s="106">
        <v>900</v>
      </c>
      <c r="S160" s="200">
        <v>381091</v>
      </c>
      <c r="T160" s="202">
        <v>32</v>
      </c>
      <c r="U160" s="121">
        <v>445579</v>
      </c>
      <c r="V160" s="121">
        <v>37</v>
      </c>
      <c r="W160" s="340" t="s">
        <v>952</v>
      </c>
    </row>
    <row r="161" spans="3:23" x14ac:dyDescent="0.25">
      <c r="C161" s="119">
        <f t="shared" si="5"/>
        <v>150</v>
      </c>
      <c r="D161" s="119">
        <v>300</v>
      </c>
      <c r="E161" s="119" t="s">
        <v>131</v>
      </c>
      <c r="F161" s="119">
        <v>550</v>
      </c>
      <c r="G161" s="85"/>
      <c r="O161" s="106">
        <f t="shared" si="4"/>
        <v>150</v>
      </c>
      <c r="P161" s="106">
        <v>550</v>
      </c>
      <c r="Q161" s="106" t="s">
        <v>131</v>
      </c>
      <c r="R161" s="106">
        <v>950</v>
      </c>
      <c r="S161" s="200">
        <v>398201</v>
      </c>
      <c r="T161" s="202">
        <v>33</v>
      </c>
      <c r="U161" s="121">
        <v>465585</v>
      </c>
      <c r="V161" s="121">
        <v>39</v>
      </c>
      <c r="W161" s="340" t="s">
        <v>953</v>
      </c>
    </row>
    <row r="162" spans="3:23" x14ac:dyDescent="0.25">
      <c r="C162" s="119">
        <f t="shared" si="5"/>
        <v>151</v>
      </c>
      <c r="D162" s="119">
        <v>300</v>
      </c>
      <c r="E162" s="119" t="s">
        <v>131</v>
      </c>
      <c r="F162" s="119">
        <v>600</v>
      </c>
      <c r="G162" s="85"/>
      <c r="O162" s="106">
        <f t="shared" si="4"/>
        <v>151</v>
      </c>
      <c r="P162" s="106">
        <v>550</v>
      </c>
      <c r="Q162" s="106" t="s">
        <v>131</v>
      </c>
      <c r="R162" s="106">
        <v>1000</v>
      </c>
      <c r="S162" s="200">
        <v>415311</v>
      </c>
      <c r="T162" s="202">
        <v>35</v>
      </c>
      <c r="U162" s="121">
        <v>485590</v>
      </c>
      <c r="V162" s="121">
        <v>40</v>
      </c>
      <c r="W162" s="340" t="s">
        <v>954</v>
      </c>
    </row>
    <row r="163" spans="3:23" x14ac:dyDescent="0.25">
      <c r="C163" s="119">
        <f t="shared" si="5"/>
        <v>152</v>
      </c>
      <c r="D163" s="119">
        <v>300</v>
      </c>
      <c r="E163" s="119" t="s">
        <v>131</v>
      </c>
      <c r="F163" s="119">
        <v>650</v>
      </c>
      <c r="G163" s="85"/>
      <c r="O163" s="106">
        <f t="shared" si="4"/>
        <v>152</v>
      </c>
      <c r="P163" s="106">
        <v>550</v>
      </c>
      <c r="Q163" s="106" t="s">
        <v>131</v>
      </c>
      <c r="R163" s="106">
        <v>1050</v>
      </c>
      <c r="S163" s="200">
        <v>432421</v>
      </c>
      <c r="T163" s="202">
        <v>36</v>
      </c>
      <c r="U163" s="121">
        <v>505596</v>
      </c>
      <c r="V163" s="121">
        <v>42</v>
      </c>
      <c r="W163" s="340" t="s">
        <v>955</v>
      </c>
    </row>
    <row r="164" spans="3:23" x14ac:dyDescent="0.25">
      <c r="C164" s="119">
        <f t="shared" si="5"/>
        <v>153</v>
      </c>
      <c r="D164" s="119">
        <v>300</v>
      </c>
      <c r="E164" s="119" t="s">
        <v>131</v>
      </c>
      <c r="F164" s="119">
        <v>700</v>
      </c>
      <c r="G164" s="85"/>
      <c r="O164" s="106">
        <f t="shared" si="4"/>
        <v>153</v>
      </c>
      <c r="P164" s="106">
        <v>600</v>
      </c>
      <c r="Q164" s="106" t="s">
        <v>131</v>
      </c>
      <c r="R164" s="106">
        <v>150</v>
      </c>
      <c r="S164" s="200">
        <v>132282</v>
      </c>
      <c r="T164" s="202">
        <v>11</v>
      </c>
      <c r="U164" s="121">
        <v>154667</v>
      </c>
      <c r="V164" s="121">
        <v>13</v>
      </c>
      <c r="W164" s="340" t="s">
        <v>956</v>
      </c>
    </row>
    <row r="165" spans="3:23" x14ac:dyDescent="0.25">
      <c r="C165" s="119">
        <f t="shared" si="5"/>
        <v>154</v>
      </c>
      <c r="D165" s="119">
        <v>300</v>
      </c>
      <c r="E165" s="119" t="s">
        <v>131</v>
      </c>
      <c r="F165" s="119">
        <v>750</v>
      </c>
      <c r="G165" s="85"/>
      <c r="O165" s="106">
        <f t="shared" si="4"/>
        <v>154</v>
      </c>
      <c r="P165" s="106">
        <v>600</v>
      </c>
      <c r="Q165" s="106" t="s">
        <v>131</v>
      </c>
      <c r="R165" s="106">
        <v>200</v>
      </c>
      <c r="S165" s="200">
        <v>150249</v>
      </c>
      <c r="T165" s="202">
        <v>13</v>
      </c>
      <c r="U165" s="121">
        <v>175674</v>
      </c>
      <c r="V165" s="121">
        <v>15</v>
      </c>
      <c r="W165" s="340" t="s">
        <v>957</v>
      </c>
    </row>
    <row r="166" spans="3:23" x14ac:dyDescent="0.25">
      <c r="C166" s="119">
        <f t="shared" si="5"/>
        <v>155</v>
      </c>
      <c r="D166" s="119">
        <v>300</v>
      </c>
      <c r="E166" s="119" t="s">
        <v>131</v>
      </c>
      <c r="F166" s="119">
        <v>800</v>
      </c>
      <c r="G166" s="85"/>
      <c r="O166" s="106">
        <f t="shared" si="4"/>
        <v>155</v>
      </c>
      <c r="P166" s="106">
        <v>600</v>
      </c>
      <c r="Q166" s="106" t="s">
        <v>131</v>
      </c>
      <c r="R166" s="106">
        <v>250</v>
      </c>
      <c r="S166" s="200">
        <v>168216</v>
      </c>
      <c r="T166" s="202">
        <v>14</v>
      </c>
      <c r="U166" s="121">
        <v>196681</v>
      </c>
      <c r="V166" s="121">
        <v>16</v>
      </c>
      <c r="W166" s="340" t="s">
        <v>958</v>
      </c>
    </row>
    <row r="167" spans="3:23" x14ac:dyDescent="0.25">
      <c r="C167" s="119">
        <f t="shared" si="5"/>
        <v>156</v>
      </c>
      <c r="D167" s="119">
        <v>300</v>
      </c>
      <c r="E167" s="119" t="s">
        <v>131</v>
      </c>
      <c r="F167" s="119">
        <v>850</v>
      </c>
      <c r="G167" s="85"/>
      <c r="O167" s="106">
        <f t="shared" si="4"/>
        <v>156</v>
      </c>
      <c r="P167" s="106">
        <v>600</v>
      </c>
      <c r="Q167" s="106" t="s">
        <v>131</v>
      </c>
      <c r="R167" s="106">
        <v>300</v>
      </c>
      <c r="S167" s="200">
        <v>186183</v>
      </c>
      <c r="T167" s="202">
        <v>16</v>
      </c>
      <c r="U167" s="121">
        <v>217688</v>
      </c>
      <c r="V167" s="121">
        <v>18</v>
      </c>
      <c r="W167" s="340" t="s">
        <v>959</v>
      </c>
    </row>
    <row r="168" spans="3:23" x14ac:dyDescent="0.25">
      <c r="C168" s="119">
        <f t="shared" si="5"/>
        <v>157</v>
      </c>
      <c r="D168" s="119">
        <v>300</v>
      </c>
      <c r="E168" s="119" t="s">
        <v>131</v>
      </c>
      <c r="F168" s="119">
        <v>900</v>
      </c>
      <c r="G168" s="85"/>
      <c r="O168" s="106">
        <f t="shared" si="4"/>
        <v>157</v>
      </c>
      <c r="P168" s="106">
        <v>600</v>
      </c>
      <c r="Q168" s="106" t="s">
        <v>131</v>
      </c>
      <c r="R168" s="106">
        <v>350</v>
      </c>
      <c r="S168" s="200">
        <v>204149</v>
      </c>
      <c r="T168" s="202">
        <v>17</v>
      </c>
      <c r="U168" s="121">
        <v>238696</v>
      </c>
      <c r="V168" s="121">
        <v>20</v>
      </c>
      <c r="W168" s="340" t="s">
        <v>960</v>
      </c>
    </row>
    <row r="169" spans="3:23" x14ac:dyDescent="0.25">
      <c r="C169" s="119">
        <f t="shared" si="5"/>
        <v>158</v>
      </c>
      <c r="D169" s="119">
        <v>300</v>
      </c>
      <c r="E169" s="119" t="s">
        <v>131</v>
      </c>
      <c r="F169" s="119">
        <v>950</v>
      </c>
      <c r="G169" s="85"/>
      <c r="O169" s="106">
        <f t="shared" si="4"/>
        <v>158</v>
      </c>
      <c r="P169" s="106">
        <v>600</v>
      </c>
      <c r="Q169" s="106" t="s">
        <v>131</v>
      </c>
      <c r="R169" s="106">
        <v>400</v>
      </c>
      <c r="S169" s="200">
        <v>220257</v>
      </c>
      <c r="T169" s="202">
        <v>18</v>
      </c>
      <c r="U169" s="121">
        <v>257529</v>
      </c>
      <c r="V169" s="121">
        <v>21</v>
      </c>
      <c r="W169" s="340" t="s">
        <v>961</v>
      </c>
    </row>
    <row r="170" spans="3:23" x14ac:dyDescent="0.25">
      <c r="C170" s="119">
        <f t="shared" si="5"/>
        <v>159</v>
      </c>
      <c r="D170" s="119">
        <v>300</v>
      </c>
      <c r="E170" s="119" t="s">
        <v>131</v>
      </c>
      <c r="F170" s="119">
        <v>1000</v>
      </c>
      <c r="G170" s="85"/>
      <c r="O170" s="106">
        <f t="shared" si="4"/>
        <v>159</v>
      </c>
      <c r="P170" s="106">
        <v>600</v>
      </c>
      <c r="Q170" s="237" t="s">
        <v>131</v>
      </c>
      <c r="R170" s="237">
        <v>450</v>
      </c>
      <c r="S170" s="200">
        <v>238224</v>
      </c>
      <c r="T170" s="202">
        <v>20</v>
      </c>
      <c r="U170" s="121">
        <v>278536</v>
      </c>
      <c r="V170" s="121">
        <v>23</v>
      </c>
      <c r="W170" s="340" t="s">
        <v>962</v>
      </c>
    </row>
    <row r="171" spans="3:23" x14ac:dyDescent="0.25">
      <c r="C171" s="119">
        <f t="shared" si="5"/>
        <v>160</v>
      </c>
      <c r="D171" s="119">
        <v>300</v>
      </c>
      <c r="E171" s="119" t="s">
        <v>131</v>
      </c>
      <c r="F171" s="119">
        <v>1050</v>
      </c>
      <c r="G171" s="85"/>
      <c r="O171" s="106">
        <f t="shared" si="4"/>
        <v>160</v>
      </c>
      <c r="P171" s="106">
        <v>600</v>
      </c>
      <c r="Q171" s="106" t="s">
        <v>131</v>
      </c>
      <c r="R171" s="106">
        <v>500</v>
      </c>
      <c r="S171" s="200">
        <v>254331</v>
      </c>
      <c r="T171" s="202">
        <v>21</v>
      </c>
      <c r="U171" s="121">
        <v>297369</v>
      </c>
      <c r="V171" s="121">
        <v>25</v>
      </c>
      <c r="W171" s="340" t="s">
        <v>963</v>
      </c>
    </row>
    <row r="172" spans="3:23" x14ac:dyDescent="0.25">
      <c r="C172" s="119">
        <f t="shared" si="5"/>
        <v>161</v>
      </c>
      <c r="D172" s="119">
        <v>300</v>
      </c>
      <c r="E172" s="119" t="s">
        <v>131</v>
      </c>
      <c r="F172" s="119">
        <v>1100</v>
      </c>
      <c r="G172" s="85"/>
      <c r="O172" s="106">
        <f t="shared" si="4"/>
        <v>161</v>
      </c>
      <c r="P172" s="106">
        <v>600</v>
      </c>
      <c r="Q172" s="106" t="s">
        <v>131</v>
      </c>
      <c r="R172" s="106">
        <v>550</v>
      </c>
      <c r="S172" s="200">
        <v>272298</v>
      </c>
      <c r="T172" s="202">
        <v>23</v>
      </c>
      <c r="U172" s="121">
        <v>318376</v>
      </c>
      <c r="V172" s="121">
        <v>27</v>
      </c>
    </row>
    <row r="173" spans="3:23" x14ac:dyDescent="0.25">
      <c r="C173" s="119">
        <f t="shared" si="5"/>
        <v>162</v>
      </c>
      <c r="D173" s="119">
        <v>300</v>
      </c>
      <c r="E173" s="119" t="s">
        <v>131</v>
      </c>
      <c r="F173" s="119">
        <v>1150</v>
      </c>
      <c r="G173" s="85"/>
      <c r="O173" s="106">
        <f t="shared" si="4"/>
        <v>162</v>
      </c>
      <c r="P173" s="106">
        <v>600</v>
      </c>
      <c r="Q173" s="106" t="s">
        <v>131</v>
      </c>
      <c r="R173" s="106">
        <v>600</v>
      </c>
      <c r="S173" s="200">
        <v>290265</v>
      </c>
      <c r="T173" s="202">
        <v>24</v>
      </c>
      <c r="U173" s="121">
        <v>339383</v>
      </c>
      <c r="V173" s="121">
        <v>28</v>
      </c>
      <c r="W173" s="340" t="s">
        <v>964</v>
      </c>
    </row>
    <row r="174" spans="3:23" x14ac:dyDescent="0.25">
      <c r="C174" s="119">
        <f t="shared" si="5"/>
        <v>163</v>
      </c>
      <c r="D174" s="119">
        <v>300</v>
      </c>
      <c r="E174" s="119" t="s">
        <v>131</v>
      </c>
      <c r="F174" s="119">
        <v>1200</v>
      </c>
      <c r="G174" s="85"/>
      <c r="O174" s="106">
        <f t="shared" si="4"/>
        <v>163</v>
      </c>
      <c r="P174" s="106">
        <v>600</v>
      </c>
      <c r="Q174" s="106" t="s">
        <v>131</v>
      </c>
      <c r="R174" s="106">
        <v>650</v>
      </c>
      <c r="S174" s="200">
        <v>308231</v>
      </c>
      <c r="T174" s="202">
        <v>26</v>
      </c>
      <c r="U174" s="121">
        <v>360391</v>
      </c>
      <c r="V174" s="121">
        <v>30</v>
      </c>
      <c r="W174" s="340" t="s">
        <v>965</v>
      </c>
    </row>
    <row r="175" spans="3:23" x14ac:dyDescent="0.25">
      <c r="C175" s="119">
        <f t="shared" si="5"/>
        <v>164</v>
      </c>
      <c r="D175" s="119">
        <v>300</v>
      </c>
      <c r="E175" s="119" t="s">
        <v>131</v>
      </c>
      <c r="F175" s="119">
        <v>1250</v>
      </c>
      <c r="G175" s="85"/>
      <c r="O175" s="106">
        <f t="shared" si="4"/>
        <v>164</v>
      </c>
      <c r="P175" s="106">
        <v>600</v>
      </c>
      <c r="Q175" s="106" t="s">
        <v>131</v>
      </c>
      <c r="R175" s="106">
        <v>700</v>
      </c>
      <c r="S175" s="200">
        <v>326198</v>
      </c>
      <c r="T175" s="202">
        <v>27</v>
      </c>
      <c r="U175" s="121">
        <v>381398</v>
      </c>
      <c r="V175" s="121">
        <v>32</v>
      </c>
      <c r="W175" s="340" t="s">
        <v>966</v>
      </c>
    </row>
    <row r="176" spans="3:23" x14ac:dyDescent="0.25">
      <c r="C176" s="119">
        <f t="shared" si="5"/>
        <v>165</v>
      </c>
      <c r="D176" s="119">
        <v>300</v>
      </c>
      <c r="E176" s="119" t="s">
        <v>131</v>
      </c>
      <c r="F176" s="119">
        <v>1300</v>
      </c>
      <c r="G176" s="85"/>
      <c r="O176" s="106">
        <f t="shared" si="4"/>
        <v>165</v>
      </c>
      <c r="P176" s="106">
        <v>600</v>
      </c>
      <c r="Q176" s="106" t="s">
        <v>131</v>
      </c>
      <c r="R176" s="106">
        <v>750</v>
      </c>
      <c r="S176" s="200">
        <v>344165</v>
      </c>
      <c r="T176" s="202">
        <v>29</v>
      </c>
      <c r="U176" s="121">
        <v>402405</v>
      </c>
      <c r="V176" s="121">
        <v>34</v>
      </c>
      <c r="W176" s="340" t="s">
        <v>967</v>
      </c>
    </row>
    <row r="177" spans="3:23" x14ac:dyDescent="0.25">
      <c r="C177" s="119">
        <f t="shared" si="5"/>
        <v>166</v>
      </c>
      <c r="D177" s="119">
        <v>300</v>
      </c>
      <c r="E177" s="119" t="s">
        <v>131</v>
      </c>
      <c r="F177" s="119">
        <v>1350</v>
      </c>
      <c r="G177" s="85"/>
      <c r="O177" s="106">
        <f t="shared" si="4"/>
        <v>166</v>
      </c>
      <c r="P177" s="106">
        <v>600</v>
      </c>
      <c r="Q177" s="106" t="s">
        <v>131</v>
      </c>
      <c r="R177" s="106">
        <v>800</v>
      </c>
      <c r="S177" s="200">
        <v>362132</v>
      </c>
      <c r="T177" s="202">
        <v>30</v>
      </c>
      <c r="U177" s="121">
        <v>423412</v>
      </c>
      <c r="V177" s="121">
        <v>35</v>
      </c>
      <c r="W177" s="340" t="s">
        <v>968</v>
      </c>
    </row>
    <row r="178" spans="3:23" x14ac:dyDescent="0.25">
      <c r="C178" s="119">
        <f t="shared" si="5"/>
        <v>167</v>
      </c>
      <c r="D178" s="119">
        <v>300</v>
      </c>
      <c r="E178" s="119" t="s">
        <v>131</v>
      </c>
      <c r="F178" s="119">
        <v>1400</v>
      </c>
      <c r="G178" s="85"/>
      <c r="O178" s="106">
        <f t="shared" si="4"/>
        <v>167</v>
      </c>
      <c r="P178" s="106">
        <v>600</v>
      </c>
      <c r="Q178" s="106" t="s">
        <v>131</v>
      </c>
      <c r="R178" s="106">
        <v>850</v>
      </c>
      <c r="S178" s="200">
        <v>380098</v>
      </c>
      <c r="T178" s="202">
        <v>32</v>
      </c>
      <c r="U178" s="121">
        <v>444419</v>
      </c>
      <c r="V178" s="121">
        <v>37</v>
      </c>
      <c r="W178" s="340" t="s">
        <v>969</v>
      </c>
    </row>
    <row r="179" spans="3:23" x14ac:dyDescent="0.25">
      <c r="C179" s="119">
        <f t="shared" si="5"/>
        <v>168</v>
      </c>
      <c r="D179" s="119">
        <v>300</v>
      </c>
      <c r="E179" s="119" t="s">
        <v>131</v>
      </c>
      <c r="F179" s="119">
        <v>1450</v>
      </c>
      <c r="G179" s="85"/>
      <c r="O179" s="106">
        <f t="shared" si="4"/>
        <v>168</v>
      </c>
      <c r="P179" s="106">
        <v>600</v>
      </c>
      <c r="Q179" s="106" t="s">
        <v>131</v>
      </c>
      <c r="R179" s="106">
        <v>900</v>
      </c>
      <c r="S179" s="200">
        <v>398065</v>
      </c>
      <c r="T179" s="202">
        <v>33</v>
      </c>
      <c r="U179" s="121">
        <v>465426</v>
      </c>
      <c r="V179" s="121">
        <v>39</v>
      </c>
      <c r="W179" s="340" t="s">
        <v>970</v>
      </c>
    </row>
    <row r="180" spans="3:23" x14ac:dyDescent="0.25">
      <c r="C180" s="119">
        <f t="shared" si="5"/>
        <v>169</v>
      </c>
      <c r="D180" s="119">
        <v>300</v>
      </c>
      <c r="E180" s="119" t="s">
        <v>131</v>
      </c>
      <c r="F180" s="119">
        <v>1500</v>
      </c>
      <c r="G180" s="85"/>
      <c r="O180" s="106">
        <f t="shared" si="4"/>
        <v>169</v>
      </c>
      <c r="P180" s="106">
        <v>600</v>
      </c>
      <c r="Q180" s="106" t="s">
        <v>131</v>
      </c>
      <c r="R180" s="106">
        <v>950</v>
      </c>
      <c r="S180" s="200">
        <v>416032</v>
      </c>
      <c r="T180" s="202">
        <v>35</v>
      </c>
      <c r="U180" s="121">
        <v>486433</v>
      </c>
      <c r="V180" s="121">
        <v>41</v>
      </c>
      <c r="W180" s="340" t="s">
        <v>971</v>
      </c>
    </row>
    <row r="181" spans="3:23" x14ac:dyDescent="0.25">
      <c r="C181" s="119">
        <f t="shared" si="5"/>
        <v>170</v>
      </c>
      <c r="D181" s="119">
        <v>300</v>
      </c>
      <c r="E181" s="119" t="s">
        <v>131</v>
      </c>
      <c r="F181" s="119">
        <v>1550</v>
      </c>
      <c r="G181" s="85"/>
      <c r="O181" s="106">
        <f t="shared" si="4"/>
        <v>170</v>
      </c>
      <c r="P181" s="106">
        <v>600</v>
      </c>
      <c r="Q181" s="106" t="s">
        <v>131</v>
      </c>
      <c r="R181" s="106">
        <v>1000</v>
      </c>
      <c r="S181" s="200">
        <v>433999</v>
      </c>
      <c r="T181" s="202">
        <v>36</v>
      </c>
      <c r="U181" s="121">
        <v>507440</v>
      </c>
      <c r="V181" s="121">
        <v>42</v>
      </c>
      <c r="W181" s="340" t="s">
        <v>972</v>
      </c>
    </row>
    <row r="182" spans="3:23" x14ac:dyDescent="0.25">
      <c r="C182" s="119">
        <f t="shared" si="5"/>
        <v>171</v>
      </c>
      <c r="D182" s="119">
        <v>300</v>
      </c>
      <c r="E182" s="119" t="s">
        <v>131</v>
      </c>
      <c r="F182" s="119">
        <v>1600</v>
      </c>
      <c r="G182" s="85"/>
      <c r="O182" s="106">
        <f t="shared" si="4"/>
        <v>171</v>
      </c>
      <c r="P182" s="106">
        <v>600</v>
      </c>
      <c r="Q182" s="106" t="s">
        <v>131</v>
      </c>
      <c r="R182" s="106">
        <v>1050</v>
      </c>
      <c r="S182" s="200">
        <v>451965</v>
      </c>
      <c r="T182" s="202">
        <v>38</v>
      </c>
      <c r="U182" s="121">
        <v>528447</v>
      </c>
      <c r="V182" s="121">
        <v>44</v>
      </c>
      <c r="W182" s="340" t="s">
        <v>973</v>
      </c>
    </row>
    <row r="183" spans="3:23" x14ac:dyDescent="0.25">
      <c r="C183" s="119">
        <f t="shared" si="5"/>
        <v>172</v>
      </c>
      <c r="D183" s="119">
        <v>300</v>
      </c>
      <c r="E183" s="119" t="s">
        <v>131</v>
      </c>
      <c r="F183" s="119">
        <v>1650</v>
      </c>
      <c r="G183" s="85"/>
      <c r="O183" s="106">
        <f t="shared" si="4"/>
        <v>172</v>
      </c>
      <c r="P183" s="106">
        <v>650</v>
      </c>
      <c r="Q183" s="106" t="s">
        <v>131</v>
      </c>
      <c r="R183" s="106">
        <v>150</v>
      </c>
      <c r="S183" s="200">
        <v>136406</v>
      </c>
      <c r="T183" s="202">
        <v>11</v>
      </c>
      <c r="U183" s="121">
        <v>159489</v>
      </c>
      <c r="V183" s="121">
        <v>13</v>
      </c>
      <c r="W183" s="340" t="s">
        <v>974</v>
      </c>
    </row>
    <row r="184" spans="3:23" x14ac:dyDescent="0.25">
      <c r="C184" s="119">
        <f t="shared" si="5"/>
        <v>173</v>
      </c>
      <c r="D184" s="119">
        <v>300</v>
      </c>
      <c r="E184" s="119" t="s">
        <v>131</v>
      </c>
      <c r="F184" s="119">
        <v>1700</v>
      </c>
      <c r="G184" s="85"/>
      <c r="O184" s="106">
        <f t="shared" si="4"/>
        <v>173</v>
      </c>
      <c r="P184" s="106">
        <v>650</v>
      </c>
      <c r="Q184" s="106" t="s">
        <v>131</v>
      </c>
      <c r="R184" s="106">
        <v>200</v>
      </c>
      <c r="S184" s="200">
        <v>155230</v>
      </c>
      <c r="T184" s="202">
        <v>13</v>
      </c>
      <c r="U184" s="121">
        <v>181498</v>
      </c>
      <c r="V184" s="121">
        <v>15</v>
      </c>
      <c r="W184" s="340" t="s">
        <v>975</v>
      </c>
    </row>
    <row r="185" spans="3:23" x14ac:dyDescent="0.25">
      <c r="C185" s="119">
        <f t="shared" si="5"/>
        <v>174</v>
      </c>
      <c r="D185" s="119">
        <v>300</v>
      </c>
      <c r="E185" s="119" t="s">
        <v>131</v>
      </c>
      <c r="F185" s="119">
        <v>1750</v>
      </c>
      <c r="G185" s="85"/>
      <c r="O185" s="106">
        <f t="shared" si="4"/>
        <v>174</v>
      </c>
      <c r="P185" s="106">
        <v>650</v>
      </c>
      <c r="Q185" s="106" t="s">
        <v>131</v>
      </c>
      <c r="R185" s="106">
        <v>250</v>
      </c>
      <c r="S185" s="200">
        <v>174053</v>
      </c>
      <c r="T185" s="202">
        <v>15</v>
      </c>
      <c r="U185" s="121">
        <v>203507</v>
      </c>
      <c r="V185" s="121">
        <v>17</v>
      </c>
      <c r="W185" s="340" t="s">
        <v>976</v>
      </c>
    </row>
    <row r="186" spans="3:23" x14ac:dyDescent="0.25">
      <c r="C186" s="119">
        <f t="shared" si="5"/>
        <v>175</v>
      </c>
      <c r="D186" s="119">
        <v>300</v>
      </c>
      <c r="E186" s="119" t="s">
        <v>131</v>
      </c>
      <c r="F186" s="119">
        <v>1800</v>
      </c>
      <c r="G186" s="85"/>
      <c r="O186" s="106">
        <f t="shared" si="4"/>
        <v>175</v>
      </c>
      <c r="P186" s="106">
        <v>650</v>
      </c>
      <c r="Q186" s="106" t="s">
        <v>131</v>
      </c>
      <c r="R186" s="106">
        <v>300</v>
      </c>
      <c r="S186" s="200">
        <v>192877</v>
      </c>
      <c r="T186" s="202">
        <v>16</v>
      </c>
      <c r="U186" s="121">
        <v>225515</v>
      </c>
      <c r="V186" s="121">
        <v>19</v>
      </c>
      <c r="W186" s="340" t="s">
        <v>977</v>
      </c>
    </row>
    <row r="187" spans="3:23" x14ac:dyDescent="0.25">
      <c r="C187" s="119">
        <f t="shared" si="5"/>
        <v>176</v>
      </c>
      <c r="D187" s="119">
        <v>350</v>
      </c>
      <c r="E187" s="119" t="s">
        <v>131</v>
      </c>
      <c r="F187" s="119">
        <v>100</v>
      </c>
      <c r="G187" s="85"/>
      <c r="O187" s="106">
        <f t="shared" si="4"/>
        <v>176</v>
      </c>
      <c r="P187" s="106">
        <v>650</v>
      </c>
      <c r="Q187" s="106" t="s">
        <v>131</v>
      </c>
      <c r="R187" s="106">
        <v>350</v>
      </c>
      <c r="S187" s="200">
        <v>211700</v>
      </c>
      <c r="T187" s="202">
        <v>18</v>
      </c>
      <c r="U187" s="121">
        <v>247524</v>
      </c>
      <c r="V187" s="121">
        <v>21</v>
      </c>
      <c r="W187" s="340" t="s">
        <v>978</v>
      </c>
    </row>
    <row r="188" spans="3:23" x14ac:dyDescent="0.25">
      <c r="C188" s="119">
        <f t="shared" si="5"/>
        <v>177</v>
      </c>
      <c r="D188" s="119">
        <v>350</v>
      </c>
      <c r="E188" s="119" t="s">
        <v>131</v>
      </c>
      <c r="F188" s="119">
        <v>150</v>
      </c>
      <c r="G188" s="85"/>
      <c r="O188" s="106">
        <f t="shared" si="4"/>
        <v>177</v>
      </c>
      <c r="P188" s="106">
        <v>650</v>
      </c>
      <c r="Q188" s="106" t="s">
        <v>131</v>
      </c>
      <c r="R188" s="106">
        <v>400</v>
      </c>
      <c r="S188" s="200">
        <v>228664</v>
      </c>
      <c r="T188" s="202">
        <v>19</v>
      </c>
      <c r="U188" s="121">
        <v>267359</v>
      </c>
      <c r="V188" s="121">
        <v>22</v>
      </c>
      <c r="W188" s="340" t="s">
        <v>979</v>
      </c>
    </row>
    <row r="189" spans="3:23" x14ac:dyDescent="0.25">
      <c r="C189" s="119">
        <f t="shared" si="5"/>
        <v>178</v>
      </c>
      <c r="D189" s="119">
        <v>350</v>
      </c>
      <c r="E189" s="119" t="s">
        <v>131</v>
      </c>
      <c r="F189" s="119">
        <v>200</v>
      </c>
      <c r="G189" s="85"/>
      <c r="O189" s="106">
        <f t="shared" si="4"/>
        <v>178</v>
      </c>
      <c r="P189" s="106">
        <v>650</v>
      </c>
      <c r="Q189" s="237" t="s">
        <v>131</v>
      </c>
      <c r="R189" s="237">
        <v>450</v>
      </c>
      <c r="S189" s="200">
        <v>247488</v>
      </c>
      <c r="T189" s="202">
        <v>21</v>
      </c>
      <c r="U189" s="121">
        <v>289368</v>
      </c>
      <c r="V189" s="121">
        <v>24</v>
      </c>
      <c r="W189" s="340" t="s">
        <v>980</v>
      </c>
    </row>
    <row r="190" spans="3:23" x14ac:dyDescent="0.25">
      <c r="C190" s="119">
        <f t="shared" si="5"/>
        <v>179</v>
      </c>
      <c r="D190" s="119">
        <v>350</v>
      </c>
      <c r="E190" s="119" t="s">
        <v>131</v>
      </c>
      <c r="F190" s="119">
        <v>250</v>
      </c>
      <c r="G190" s="85"/>
      <c r="O190" s="106">
        <f t="shared" si="4"/>
        <v>179</v>
      </c>
      <c r="P190" s="106">
        <v>650</v>
      </c>
      <c r="Q190" s="106" t="s">
        <v>131</v>
      </c>
      <c r="R190" s="106">
        <v>500</v>
      </c>
      <c r="S190" s="200">
        <v>264452</v>
      </c>
      <c r="T190" s="202">
        <v>22</v>
      </c>
      <c r="U190" s="121">
        <v>309203</v>
      </c>
      <c r="V190" s="121">
        <v>26</v>
      </c>
      <c r="W190" s="340" t="s">
        <v>981</v>
      </c>
    </row>
    <row r="191" spans="3:23" x14ac:dyDescent="0.25">
      <c r="C191" s="119">
        <f t="shared" si="5"/>
        <v>180</v>
      </c>
      <c r="D191" s="119">
        <v>350</v>
      </c>
      <c r="E191" s="119" t="s">
        <v>131</v>
      </c>
      <c r="F191" s="119">
        <v>300</v>
      </c>
      <c r="G191" s="85"/>
      <c r="O191" s="106">
        <f t="shared" si="4"/>
        <v>180</v>
      </c>
      <c r="P191" s="106">
        <v>650</v>
      </c>
      <c r="Q191" s="106" t="s">
        <v>131</v>
      </c>
      <c r="R191" s="106">
        <v>550</v>
      </c>
      <c r="S191" s="200">
        <v>283275</v>
      </c>
      <c r="T191" s="202">
        <v>24</v>
      </c>
      <c r="U191" s="121">
        <v>331211</v>
      </c>
      <c r="V191" s="121">
        <v>28</v>
      </c>
      <c r="W191" s="340" t="s">
        <v>982</v>
      </c>
    </row>
    <row r="192" spans="3:23" x14ac:dyDescent="0.25">
      <c r="C192" s="119">
        <f t="shared" si="5"/>
        <v>181</v>
      </c>
      <c r="D192" s="119">
        <v>350</v>
      </c>
      <c r="E192" s="119" t="s">
        <v>131</v>
      </c>
      <c r="F192" s="119">
        <v>350</v>
      </c>
      <c r="G192" s="85"/>
      <c r="O192" s="106">
        <f t="shared" si="4"/>
        <v>181</v>
      </c>
      <c r="P192" s="106">
        <v>650</v>
      </c>
      <c r="Q192" s="106" t="s">
        <v>131</v>
      </c>
      <c r="R192" s="106">
        <v>600</v>
      </c>
      <c r="S192" s="200">
        <v>302099</v>
      </c>
      <c r="T192" s="202">
        <v>25</v>
      </c>
      <c r="U192" s="121">
        <v>353220</v>
      </c>
      <c r="V192" s="121">
        <v>29</v>
      </c>
    </row>
    <row r="193" spans="3:23" x14ac:dyDescent="0.25">
      <c r="C193" s="119">
        <f t="shared" si="5"/>
        <v>182</v>
      </c>
      <c r="D193" s="119">
        <v>350</v>
      </c>
      <c r="E193" s="119" t="s">
        <v>131</v>
      </c>
      <c r="F193" s="119">
        <v>400</v>
      </c>
      <c r="G193" s="85"/>
      <c r="O193" s="106">
        <f t="shared" si="4"/>
        <v>182</v>
      </c>
      <c r="P193" s="106">
        <v>650</v>
      </c>
      <c r="Q193" s="106" t="s">
        <v>131</v>
      </c>
      <c r="R193" s="106">
        <v>650</v>
      </c>
      <c r="S193" s="200">
        <v>320922</v>
      </c>
      <c r="T193" s="202">
        <v>27</v>
      </c>
      <c r="U193" s="121">
        <v>375229</v>
      </c>
      <c r="V193" s="121">
        <v>31</v>
      </c>
      <c r="W193" s="340" t="s">
        <v>983</v>
      </c>
    </row>
    <row r="194" spans="3:23" x14ac:dyDescent="0.25">
      <c r="C194" s="119">
        <f t="shared" si="5"/>
        <v>183</v>
      </c>
      <c r="D194" s="119">
        <v>350</v>
      </c>
      <c r="E194" s="122" t="s">
        <v>131</v>
      </c>
      <c r="F194" s="122">
        <v>450</v>
      </c>
      <c r="G194" s="85"/>
      <c r="O194" s="106">
        <f t="shared" si="4"/>
        <v>183</v>
      </c>
      <c r="P194" s="106">
        <v>650</v>
      </c>
      <c r="Q194" s="106" t="s">
        <v>131</v>
      </c>
      <c r="R194" s="106">
        <v>700</v>
      </c>
      <c r="S194" s="200">
        <v>339746</v>
      </c>
      <c r="T194" s="202">
        <v>28</v>
      </c>
      <c r="U194" s="121">
        <v>397238</v>
      </c>
      <c r="V194" s="121">
        <v>33</v>
      </c>
      <c r="W194" s="340" t="s">
        <v>984</v>
      </c>
    </row>
    <row r="195" spans="3:23" x14ac:dyDescent="0.25">
      <c r="C195" s="119">
        <f t="shared" si="5"/>
        <v>184</v>
      </c>
      <c r="D195" s="119">
        <v>350</v>
      </c>
      <c r="E195" s="119" t="s">
        <v>131</v>
      </c>
      <c r="F195" s="119">
        <v>500</v>
      </c>
      <c r="G195" s="85"/>
      <c r="O195" s="106">
        <f t="shared" si="4"/>
        <v>184</v>
      </c>
      <c r="P195" s="106">
        <v>650</v>
      </c>
      <c r="Q195" s="106" t="s">
        <v>131</v>
      </c>
      <c r="R195" s="106">
        <v>750</v>
      </c>
      <c r="S195" s="200" t="s">
        <v>651</v>
      </c>
      <c r="T195" s="202" t="s">
        <v>651</v>
      </c>
      <c r="U195" s="121" t="s">
        <v>651</v>
      </c>
      <c r="V195" s="121" t="s">
        <v>651</v>
      </c>
    </row>
    <row r="196" spans="3:23" x14ac:dyDescent="0.25">
      <c r="C196" s="119">
        <f t="shared" si="5"/>
        <v>185</v>
      </c>
      <c r="D196" s="119">
        <v>350</v>
      </c>
      <c r="E196" s="119" t="s">
        <v>131</v>
      </c>
      <c r="F196" s="119">
        <v>550</v>
      </c>
      <c r="G196" s="85"/>
      <c r="O196" s="106">
        <f t="shared" si="4"/>
        <v>185</v>
      </c>
      <c r="P196" s="106">
        <v>650</v>
      </c>
      <c r="Q196" s="106" t="s">
        <v>131</v>
      </c>
      <c r="R196" s="106">
        <v>800</v>
      </c>
      <c r="S196" s="200">
        <v>377392</v>
      </c>
      <c r="T196" s="202">
        <v>31</v>
      </c>
      <c r="U196" s="121">
        <v>441255</v>
      </c>
      <c r="V196" s="121">
        <v>37</v>
      </c>
      <c r="W196" s="340" t="s">
        <v>985</v>
      </c>
    </row>
    <row r="197" spans="3:23" x14ac:dyDescent="0.25">
      <c r="C197" s="119">
        <f t="shared" si="5"/>
        <v>186</v>
      </c>
      <c r="D197" s="119">
        <v>350</v>
      </c>
      <c r="E197" s="119" t="s">
        <v>131</v>
      </c>
      <c r="F197" s="119">
        <v>600</v>
      </c>
      <c r="G197" s="85"/>
      <c r="O197" s="106">
        <f t="shared" si="4"/>
        <v>186</v>
      </c>
      <c r="P197" s="106">
        <v>650</v>
      </c>
      <c r="Q197" s="106" t="s">
        <v>131</v>
      </c>
      <c r="R197" s="106">
        <v>850</v>
      </c>
      <c r="S197" s="200">
        <v>396216</v>
      </c>
      <c r="T197" s="202">
        <v>33</v>
      </c>
      <c r="U197" s="121">
        <v>463264</v>
      </c>
      <c r="V197" s="121">
        <v>39</v>
      </c>
      <c r="W197" s="340" t="s">
        <v>986</v>
      </c>
    </row>
    <row r="198" spans="3:23" x14ac:dyDescent="0.25">
      <c r="C198" s="119">
        <f t="shared" si="5"/>
        <v>187</v>
      </c>
      <c r="D198" s="119">
        <v>350</v>
      </c>
      <c r="E198" s="119" t="s">
        <v>131</v>
      </c>
      <c r="F198" s="119">
        <v>650</v>
      </c>
      <c r="G198" s="85"/>
      <c r="O198" s="106">
        <f t="shared" si="4"/>
        <v>187</v>
      </c>
      <c r="P198" s="106">
        <v>650</v>
      </c>
      <c r="Q198" s="106" t="s">
        <v>131</v>
      </c>
      <c r="R198" s="106">
        <v>900</v>
      </c>
      <c r="S198" s="200">
        <v>415039</v>
      </c>
      <c r="T198" s="202">
        <v>35</v>
      </c>
      <c r="U198" s="121">
        <v>485272</v>
      </c>
      <c r="V198" s="121">
        <v>40</v>
      </c>
      <c r="W198" s="340" t="s">
        <v>987</v>
      </c>
    </row>
    <row r="199" spans="3:23" x14ac:dyDescent="0.25">
      <c r="C199" s="119">
        <f t="shared" si="5"/>
        <v>188</v>
      </c>
      <c r="D199" s="119">
        <v>350</v>
      </c>
      <c r="E199" s="119" t="s">
        <v>131</v>
      </c>
      <c r="F199" s="119">
        <v>700</v>
      </c>
      <c r="G199" s="85"/>
      <c r="O199" s="106">
        <f t="shared" si="4"/>
        <v>188</v>
      </c>
      <c r="P199" s="106">
        <v>650</v>
      </c>
      <c r="Q199" s="106" t="s">
        <v>131</v>
      </c>
      <c r="R199" s="106">
        <v>950</v>
      </c>
      <c r="S199" s="200">
        <v>433863</v>
      </c>
      <c r="T199" s="202">
        <v>36</v>
      </c>
      <c r="U199" s="121">
        <v>507281</v>
      </c>
      <c r="V199" s="121">
        <v>42</v>
      </c>
      <c r="W199" s="340" t="s">
        <v>988</v>
      </c>
    </row>
    <row r="200" spans="3:23" x14ac:dyDescent="0.25">
      <c r="C200" s="119">
        <f t="shared" si="5"/>
        <v>189</v>
      </c>
      <c r="D200" s="119">
        <v>350</v>
      </c>
      <c r="E200" s="119" t="s">
        <v>131</v>
      </c>
      <c r="F200" s="119">
        <v>750</v>
      </c>
      <c r="G200" s="85"/>
      <c r="O200" s="106">
        <f t="shared" si="4"/>
        <v>189</v>
      </c>
      <c r="P200" s="106">
        <v>650</v>
      </c>
      <c r="Q200" s="106" t="s">
        <v>131</v>
      </c>
      <c r="R200" s="106">
        <v>1000</v>
      </c>
      <c r="S200" s="200">
        <v>452686</v>
      </c>
      <c r="T200" s="202">
        <v>38</v>
      </c>
      <c r="U200" s="121">
        <v>529290</v>
      </c>
      <c r="V200" s="121">
        <v>44</v>
      </c>
      <c r="W200" s="340" t="s">
        <v>989</v>
      </c>
    </row>
    <row r="201" spans="3:23" x14ac:dyDescent="0.25">
      <c r="C201" s="119">
        <f t="shared" si="5"/>
        <v>190</v>
      </c>
      <c r="D201" s="119">
        <v>350</v>
      </c>
      <c r="E201" s="119" t="s">
        <v>131</v>
      </c>
      <c r="F201" s="119">
        <v>800</v>
      </c>
      <c r="G201" s="85"/>
      <c r="O201" s="106">
        <f t="shared" si="4"/>
        <v>190</v>
      </c>
      <c r="P201" s="106">
        <v>650</v>
      </c>
      <c r="Q201" s="106" t="s">
        <v>131</v>
      </c>
      <c r="R201" s="106">
        <v>1050</v>
      </c>
      <c r="S201" s="200">
        <v>471509</v>
      </c>
      <c r="T201" s="202">
        <v>39</v>
      </c>
      <c r="U201" s="121">
        <v>551299</v>
      </c>
      <c r="V201" s="121">
        <v>46</v>
      </c>
      <c r="W201" s="340" t="s">
        <v>990</v>
      </c>
    </row>
    <row r="202" spans="3:23" x14ac:dyDescent="0.25">
      <c r="C202" s="119">
        <f t="shared" si="5"/>
        <v>191</v>
      </c>
      <c r="D202" s="119">
        <v>350</v>
      </c>
      <c r="E202" s="119" t="s">
        <v>131</v>
      </c>
      <c r="F202" s="119">
        <v>850</v>
      </c>
      <c r="G202" s="85"/>
      <c r="O202" s="106">
        <f t="shared" si="4"/>
        <v>191</v>
      </c>
      <c r="P202" s="106">
        <v>700</v>
      </c>
      <c r="Q202" s="106" t="s">
        <v>131</v>
      </c>
      <c r="R202" s="106">
        <v>150</v>
      </c>
      <c r="S202" s="200">
        <v>140531</v>
      </c>
      <c r="T202" s="202">
        <v>12</v>
      </c>
      <c r="U202" s="121">
        <v>164311</v>
      </c>
      <c r="V202" s="121">
        <v>14</v>
      </c>
      <c r="W202" s="340" t="s">
        <v>991</v>
      </c>
    </row>
    <row r="203" spans="3:23" x14ac:dyDescent="0.25">
      <c r="C203" s="119">
        <f t="shared" si="5"/>
        <v>192</v>
      </c>
      <c r="D203" s="119">
        <v>350</v>
      </c>
      <c r="E203" s="119" t="s">
        <v>131</v>
      </c>
      <c r="F203" s="119">
        <v>900</v>
      </c>
      <c r="G203" s="85"/>
      <c r="O203" s="106">
        <f t="shared" si="4"/>
        <v>192</v>
      </c>
      <c r="P203" s="106">
        <v>700</v>
      </c>
      <c r="Q203" s="106" t="s">
        <v>131</v>
      </c>
      <c r="R203" s="106">
        <v>200</v>
      </c>
      <c r="S203" s="200">
        <v>160211</v>
      </c>
      <c r="T203" s="202">
        <v>13</v>
      </c>
      <c r="U203" s="121">
        <v>187322</v>
      </c>
      <c r="V203" s="121">
        <v>16</v>
      </c>
      <c r="W203" s="340" t="s">
        <v>992</v>
      </c>
    </row>
    <row r="204" spans="3:23" x14ac:dyDescent="0.25">
      <c r="C204" s="119">
        <f t="shared" si="5"/>
        <v>193</v>
      </c>
      <c r="D204" s="119">
        <v>350</v>
      </c>
      <c r="E204" s="119" t="s">
        <v>131</v>
      </c>
      <c r="F204" s="119">
        <v>950</v>
      </c>
      <c r="G204" s="85"/>
      <c r="O204" s="106">
        <f t="shared" si="4"/>
        <v>193</v>
      </c>
      <c r="P204" s="106">
        <v>700</v>
      </c>
      <c r="Q204" s="106" t="s">
        <v>131</v>
      </c>
      <c r="R204" s="106">
        <v>250</v>
      </c>
      <c r="S204" s="200">
        <v>179891</v>
      </c>
      <c r="T204" s="202">
        <v>15</v>
      </c>
      <c r="U204" s="121">
        <v>210332</v>
      </c>
      <c r="V204" s="121">
        <v>18</v>
      </c>
      <c r="W204" s="340" t="s">
        <v>993</v>
      </c>
    </row>
    <row r="205" spans="3:23" x14ac:dyDescent="0.25">
      <c r="C205" s="119">
        <f t="shared" si="5"/>
        <v>194</v>
      </c>
      <c r="D205" s="119">
        <v>350</v>
      </c>
      <c r="E205" s="119" t="s">
        <v>131</v>
      </c>
      <c r="F205" s="119">
        <v>1000</v>
      </c>
      <c r="G205" s="85"/>
      <c r="O205" s="106">
        <f t="shared" ref="O205:O268" si="6">1+O204</f>
        <v>194</v>
      </c>
      <c r="P205" s="106">
        <v>700</v>
      </c>
      <c r="Q205" s="106" t="s">
        <v>131</v>
      </c>
      <c r="R205" s="106">
        <v>300</v>
      </c>
      <c r="S205" s="200">
        <v>199571</v>
      </c>
      <c r="T205" s="202">
        <v>17</v>
      </c>
      <c r="U205" s="121">
        <v>233342</v>
      </c>
      <c r="V205" s="121">
        <v>19</v>
      </c>
      <c r="W205" s="340" t="s">
        <v>994</v>
      </c>
    </row>
    <row r="206" spans="3:23" x14ac:dyDescent="0.25">
      <c r="C206" s="119">
        <f t="shared" ref="C206:C269" si="7">1+C205</f>
        <v>195</v>
      </c>
      <c r="D206" s="119">
        <v>350</v>
      </c>
      <c r="E206" s="119" t="s">
        <v>131</v>
      </c>
      <c r="F206" s="119">
        <v>1050</v>
      </c>
      <c r="G206" s="85"/>
      <c r="O206" s="106">
        <f t="shared" si="6"/>
        <v>195</v>
      </c>
      <c r="P206" s="106">
        <v>700</v>
      </c>
      <c r="Q206" s="106" t="s">
        <v>131</v>
      </c>
      <c r="R206" s="106">
        <v>350</v>
      </c>
      <c r="S206" s="200">
        <v>219251</v>
      </c>
      <c r="T206" s="202">
        <v>18</v>
      </c>
      <c r="U206" s="121">
        <v>256353</v>
      </c>
      <c r="V206" s="121">
        <v>21</v>
      </c>
      <c r="W206" s="340" t="s">
        <v>995</v>
      </c>
    </row>
    <row r="207" spans="3:23" x14ac:dyDescent="0.25">
      <c r="C207" s="119">
        <f t="shared" si="7"/>
        <v>196</v>
      </c>
      <c r="D207" s="119">
        <v>350</v>
      </c>
      <c r="E207" s="119" t="s">
        <v>131</v>
      </c>
      <c r="F207" s="119">
        <v>1100</v>
      </c>
      <c r="G207" s="85"/>
      <c r="O207" s="106">
        <f t="shared" si="6"/>
        <v>196</v>
      </c>
      <c r="P207" s="106">
        <v>700</v>
      </c>
      <c r="Q207" s="106" t="s">
        <v>131</v>
      </c>
      <c r="R207" s="106">
        <v>400</v>
      </c>
      <c r="S207" s="200">
        <v>237072</v>
      </c>
      <c r="T207" s="202">
        <v>20</v>
      </c>
      <c r="U207" s="121">
        <v>277189</v>
      </c>
      <c r="V207" s="121">
        <v>23</v>
      </c>
      <c r="W207" s="340" t="s">
        <v>996</v>
      </c>
    </row>
    <row r="208" spans="3:23" x14ac:dyDescent="0.25">
      <c r="C208" s="119">
        <f t="shared" si="7"/>
        <v>197</v>
      </c>
      <c r="D208" s="119">
        <v>350</v>
      </c>
      <c r="E208" s="119" t="s">
        <v>131</v>
      </c>
      <c r="F208" s="119">
        <v>1150</v>
      </c>
      <c r="G208" s="85"/>
      <c r="O208" s="106">
        <f t="shared" si="6"/>
        <v>197</v>
      </c>
      <c r="P208" s="106">
        <v>700</v>
      </c>
      <c r="Q208" s="237" t="s">
        <v>131</v>
      </c>
      <c r="R208" s="237">
        <v>450</v>
      </c>
      <c r="S208" s="200">
        <v>256752</v>
      </c>
      <c r="T208" s="202">
        <v>21</v>
      </c>
      <c r="U208" s="121">
        <v>300200</v>
      </c>
      <c r="V208" s="121">
        <v>25</v>
      </c>
      <c r="W208" s="340" t="s">
        <v>997</v>
      </c>
    </row>
    <row r="209" spans="3:23" x14ac:dyDescent="0.25">
      <c r="C209" s="119">
        <f t="shared" si="7"/>
        <v>198</v>
      </c>
      <c r="D209" s="119">
        <v>350</v>
      </c>
      <c r="E209" s="119" t="s">
        <v>131</v>
      </c>
      <c r="F209" s="119">
        <v>1200</v>
      </c>
      <c r="G209" s="85"/>
      <c r="O209" s="106">
        <f t="shared" si="6"/>
        <v>198</v>
      </c>
      <c r="P209" s="106">
        <v>700</v>
      </c>
      <c r="Q209" s="106" t="s">
        <v>131</v>
      </c>
      <c r="R209" s="106">
        <v>500</v>
      </c>
      <c r="S209" s="200">
        <v>274573</v>
      </c>
      <c r="T209" s="202">
        <v>23</v>
      </c>
      <c r="U209" s="121">
        <v>321036</v>
      </c>
      <c r="V209" s="121">
        <v>27</v>
      </c>
      <c r="W209" s="340" t="s">
        <v>998</v>
      </c>
    </row>
    <row r="210" spans="3:23" x14ac:dyDescent="0.25">
      <c r="C210" s="119">
        <f t="shared" si="7"/>
        <v>199</v>
      </c>
      <c r="D210" s="119">
        <v>350</v>
      </c>
      <c r="E210" s="119" t="s">
        <v>131</v>
      </c>
      <c r="F210" s="119">
        <v>1250</v>
      </c>
      <c r="G210" s="85"/>
      <c r="O210" s="106">
        <f t="shared" si="6"/>
        <v>199</v>
      </c>
      <c r="P210" s="106">
        <v>700</v>
      </c>
      <c r="Q210" s="106" t="s">
        <v>131</v>
      </c>
      <c r="R210" s="106">
        <v>550</v>
      </c>
      <c r="S210" s="200">
        <v>294253</v>
      </c>
      <c r="T210" s="202">
        <v>25</v>
      </c>
      <c r="U210" s="121">
        <v>344047</v>
      </c>
      <c r="V210" s="121">
        <v>29</v>
      </c>
      <c r="W210" s="340" t="s">
        <v>999</v>
      </c>
    </row>
    <row r="211" spans="3:23" x14ac:dyDescent="0.25">
      <c r="C211" s="119">
        <f t="shared" si="7"/>
        <v>200</v>
      </c>
      <c r="D211" s="119">
        <v>350</v>
      </c>
      <c r="E211" s="119" t="s">
        <v>131</v>
      </c>
      <c r="F211" s="119">
        <v>1300</v>
      </c>
      <c r="G211" s="85"/>
      <c r="O211" s="106">
        <f t="shared" si="6"/>
        <v>200</v>
      </c>
      <c r="P211" s="106">
        <v>700</v>
      </c>
      <c r="Q211" s="106" t="s">
        <v>131</v>
      </c>
      <c r="R211" s="106">
        <v>600</v>
      </c>
      <c r="S211" s="200">
        <v>313933</v>
      </c>
      <c r="T211" s="202">
        <v>26</v>
      </c>
      <c r="U211" s="121">
        <v>367057</v>
      </c>
      <c r="V211" s="121">
        <v>31</v>
      </c>
      <c r="W211" s="340" t="s">
        <v>1000</v>
      </c>
    </row>
    <row r="212" spans="3:23" x14ac:dyDescent="0.25">
      <c r="C212" s="119">
        <f t="shared" si="7"/>
        <v>201</v>
      </c>
      <c r="D212" s="119">
        <v>350</v>
      </c>
      <c r="E212" s="119" t="s">
        <v>131</v>
      </c>
      <c r="F212" s="119">
        <v>1350</v>
      </c>
      <c r="G212" s="85"/>
      <c r="O212" s="106">
        <f t="shared" si="6"/>
        <v>201</v>
      </c>
      <c r="P212" s="106">
        <v>700</v>
      </c>
      <c r="Q212" s="106" t="s">
        <v>131</v>
      </c>
      <c r="R212" s="106">
        <v>650</v>
      </c>
      <c r="S212" s="200">
        <v>333613</v>
      </c>
      <c r="T212" s="202">
        <v>28</v>
      </c>
      <c r="U212" s="121">
        <v>390067</v>
      </c>
      <c r="V212" s="121">
        <v>33</v>
      </c>
    </row>
    <row r="213" spans="3:23" x14ac:dyDescent="0.25">
      <c r="C213" s="119">
        <f t="shared" si="7"/>
        <v>202</v>
      </c>
      <c r="D213" s="119">
        <v>350</v>
      </c>
      <c r="E213" s="119" t="s">
        <v>131</v>
      </c>
      <c r="F213" s="119">
        <v>1400</v>
      </c>
      <c r="G213" s="85"/>
      <c r="O213" s="106">
        <f t="shared" si="6"/>
        <v>202</v>
      </c>
      <c r="P213" s="106">
        <v>700</v>
      </c>
      <c r="Q213" s="106" t="s">
        <v>131</v>
      </c>
      <c r="R213" s="106">
        <v>700</v>
      </c>
      <c r="S213" s="200">
        <v>353293</v>
      </c>
      <c r="T213" s="202">
        <v>29</v>
      </c>
      <c r="U213" s="121">
        <v>413078</v>
      </c>
      <c r="V213" s="121">
        <v>34</v>
      </c>
      <c r="W213" s="340" t="s">
        <v>1001</v>
      </c>
    </row>
    <row r="214" spans="3:23" x14ac:dyDescent="0.25">
      <c r="C214" s="119">
        <f t="shared" si="7"/>
        <v>203</v>
      </c>
      <c r="D214" s="119">
        <v>350</v>
      </c>
      <c r="E214" s="119" t="s">
        <v>131</v>
      </c>
      <c r="F214" s="119">
        <v>1450</v>
      </c>
      <c r="G214" s="85"/>
      <c r="O214" s="106">
        <f t="shared" si="6"/>
        <v>203</v>
      </c>
      <c r="P214" s="106">
        <v>700</v>
      </c>
      <c r="Q214" s="106" t="s">
        <v>131</v>
      </c>
      <c r="R214" s="106">
        <v>750</v>
      </c>
      <c r="S214" s="200">
        <v>372973</v>
      </c>
      <c r="T214" s="202">
        <v>31</v>
      </c>
      <c r="U214" s="121">
        <v>436088</v>
      </c>
      <c r="V214" s="121">
        <v>36</v>
      </c>
      <c r="W214" s="340" t="s">
        <v>1002</v>
      </c>
    </row>
    <row r="215" spans="3:23" x14ac:dyDescent="0.25">
      <c r="C215" s="119">
        <f t="shared" si="7"/>
        <v>204</v>
      </c>
      <c r="D215" s="119">
        <v>350</v>
      </c>
      <c r="E215" s="119" t="s">
        <v>131</v>
      </c>
      <c r="F215" s="119">
        <v>1500</v>
      </c>
      <c r="G215" s="85"/>
      <c r="O215" s="106">
        <f t="shared" si="6"/>
        <v>204</v>
      </c>
      <c r="P215" s="106">
        <v>700</v>
      </c>
      <c r="Q215" s="106" t="s">
        <v>131</v>
      </c>
      <c r="R215" s="106">
        <v>800</v>
      </c>
      <c r="S215" s="200">
        <v>392653</v>
      </c>
      <c r="T215" s="202">
        <v>33</v>
      </c>
      <c r="U215" s="121">
        <v>459098</v>
      </c>
      <c r="V215" s="121">
        <v>38</v>
      </c>
      <c r="W215" s="340" t="s">
        <v>1003</v>
      </c>
    </row>
    <row r="216" spans="3:23" x14ac:dyDescent="0.25">
      <c r="C216" s="119">
        <f t="shared" si="7"/>
        <v>205</v>
      </c>
      <c r="D216" s="119">
        <v>350</v>
      </c>
      <c r="E216" s="119" t="s">
        <v>131</v>
      </c>
      <c r="F216" s="119">
        <v>1550</v>
      </c>
      <c r="G216" s="85"/>
      <c r="O216" s="106">
        <f t="shared" si="6"/>
        <v>205</v>
      </c>
      <c r="P216" s="106">
        <v>700</v>
      </c>
      <c r="Q216" s="106" t="s">
        <v>131</v>
      </c>
      <c r="R216" s="106">
        <v>850</v>
      </c>
      <c r="S216" s="200">
        <v>412333</v>
      </c>
      <c r="T216" s="202">
        <v>34</v>
      </c>
      <c r="U216" s="121">
        <v>482109</v>
      </c>
      <c r="V216" s="121">
        <v>40</v>
      </c>
      <c r="W216" s="340" t="s">
        <v>1004</v>
      </c>
    </row>
    <row r="217" spans="3:23" x14ac:dyDescent="0.25">
      <c r="C217" s="119">
        <f t="shared" si="7"/>
        <v>206</v>
      </c>
      <c r="D217" s="119">
        <v>350</v>
      </c>
      <c r="E217" s="119" t="s">
        <v>131</v>
      </c>
      <c r="F217" s="119">
        <v>1600</v>
      </c>
      <c r="G217" s="85"/>
      <c r="O217" s="106">
        <f t="shared" si="6"/>
        <v>206</v>
      </c>
      <c r="P217" s="106">
        <v>700</v>
      </c>
      <c r="Q217" s="106" t="s">
        <v>131</v>
      </c>
      <c r="R217" s="106">
        <v>900</v>
      </c>
      <c r="S217" s="200">
        <v>432013</v>
      </c>
      <c r="T217" s="202">
        <v>36</v>
      </c>
      <c r="U217" s="121">
        <v>505119</v>
      </c>
      <c r="V217" s="121">
        <v>42</v>
      </c>
      <c r="W217" s="340" t="s">
        <v>1005</v>
      </c>
    </row>
    <row r="218" spans="3:23" x14ac:dyDescent="0.25">
      <c r="C218" s="119">
        <f t="shared" si="7"/>
        <v>207</v>
      </c>
      <c r="D218" s="119">
        <v>350</v>
      </c>
      <c r="E218" s="119" t="s">
        <v>131</v>
      </c>
      <c r="F218" s="119">
        <v>1650</v>
      </c>
      <c r="G218" s="85"/>
      <c r="O218" s="106">
        <f t="shared" si="6"/>
        <v>207</v>
      </c>
      <c r="P218" s="106">
        <v>700</v>
      </c>
      <c r="Q218" s="106" t="s">
        <v>131</v>
      </c>
      <c r="R218" s="106">
        <v>950</v>
      </c>
      <c r="S218" s="200">
        <v>451693</v>
      </c>
      <c r="T218" s="202">
        <v>38</v>
      </c>
      <c r="U218" s="121">
        <v>528129</v>
      </c>
      <c r="V218" s="121">
        <v>44</v>
      </c>
      <c r="W218" s="340" t="s">
        <v>1006</v>
      </c>
    </row>
    <row r="219" spans="3:23" x14ac:dyDescent="0.25">
      <c r="C219" s="119">
        <f t="shared" si="7"/>
        <v>208</v>
      </c>
      <c r="D219" s="119">
        <v>350</v>
      </c>
      <c r="E219" s="119" t="s">
        <v>131</v>
      </c>
      <c r="F219" s="119">
        <v>1700</v>
      </c>
      <c r="G219" s="85"/>
      <c r="O219" s="106">
        <f t="shared" si="6"/>
        <v>208</v>
      </c>
      <c r="P219" s="106">
        <v>700</v>
      </c>
      <c r="Q219" s="106" t="s">
        <v>131</v>
      </c>
      <c r="R219" s="106">
        <v>1000</v>
      </c>
      <c r="S219" s="200">
        <v>471374</v>
      </c>
      <c r="T219" s="202">
        <v>39</v>
      </c>
      <c r="U219" s="121">
        <v>551140</v>
      </c>
      <c r="V219" s="121">
        <v>46</v>
      </c>
      <c r="W219" s="340" t="s">
        <v>1007</v>
      </c>
    </row>
    <row r="220" spans="3:23" x14ac:dyDescent="0.25">
      <c r="C220" s="119">
        <f t="shared" si="7"/>
        <v>209</v>
      </c>
      <c r="D220" s="119">
        <v>350</v>
      </c>
      <c r="E220" s="119" t="s">
        <v>131</v>
      </c>
      <c r="F220" s="119">
        <v>1750</v>
      </c>
      <c r="G220" s="85"/>
      <c r="O220" s="106">
        <f t="shared" si="6"/>
        <v>209</v>
      </c>
      <c r="P220" s="106">
        <v>700</v>
      </c>
      <c r="Q220" s="106" t="s">
        <v>131</v>
      </c>
      <c r="R220" s="106">
        <v>1050</v>
      </c>
      <c r="S220" s="200">
        <v>491054</v>
      </c>
      <c r="T220" s="202">
        <v>41</v>
      </c>
      <c r="U220" s="121">
        <v>574150</v>
      </c>
      <c r="V220" s="121">
        <v>48</v>
      </c>
      <c r="W220" s="340" t="s">
        <v>1008</v>
      </c>
    </row>
    <row r="221" spans="3:23" x14ac:dyDescent="0.25">
      <c r="C221" s="119">
        <f t="shared" si="7"/>
        <v>210</v>
      </c>
      <c r="D221" s="119">
        <v>350</v>
      </c>
      <c r="E221" s="119" t="s">
        <v>131</v>
      </c>
      <c r="F221" s="119">
        <v>1800</v>
      </c>
      <c r="G221" s="85"/>
      <c r="O221" s="106">
        <f t="shared" si="6"/>
        <v>210</v>
      </c>
      <c r="P221" s="106">
        <v>750</v>
      </c>
      <c r="Q221" s="106" t="s">
        <v>131</v>
      </c>
      <c r="R221" s="106">
        <v>150</v>
      </c>
      <c r="S221" s="200">
        <v>144655</v>
      </c>
      <c r="T221" s="202">
        <v>12</v>
      </c>
      <c r="U221" s="121">
        <v>169133</v>
      </c>
      <c r="V221" s="121">
        <v>14</v>
      </c>
      <c r="W221" s="340" t="s">
        <v>1009</v>
      </c>
    </row>
    <row r="222" spans="3:23" x14ac:dyDescent="0.25">
      <c r="C222" s="119">
        <f t="shared" si="7"/>
        <v>211</v>
      </c>
      <c r="D222" s="119">
        <v>400</v>
      </c>
      <c r="E222" s="119" t="s">
        <v>131</v>
      </c>
      <c r="F222" s="119">
        <v>100</v>
      </c>
      <c r="G222" s="85"/>
      <c r="O222" s="106">
        <f t="shared" si="6"/>
        <v>211</v>
      </c>
      <c r="P222" s="106">
        <v>750</v>
      </c>
      <c r="Q222" s="106" t="s">
        <v>131</v>
      </c>
      <c r="R222" s="106">
        <v>200</v>
      </c>
      <c r="S222" s="200">
        <v>165191</v>
      </c>
      <c r="T222" s="202">
        <v>14</v>
      </c>
      <c r="U222" s="121">
        <v>193145</v>
      </c>
      <c r="V222" s="121">
        <v>16</v>
      </c>
      <c r="W222" s="340" t="s">
        <v>1010</v>
      </c>
    </row>
    <row r="223" spans="3:23" x14ac:dyDescent="0.25">
      <c r="C223" s="119">
        <f t="shared" si="7"/>
        <v>212</v>
      </c>
      <c r="D223" s="119">
        <v>400</v>
      </c>
      <c r="E223" s="119" t="s">
        <v>131</v>
      </c>
      <c r="F223" s="119">
        <v>150</v>
      </c>
      <c r="G223" s="85"/>
      <c r="O223" s="106">
        <f t="shared" si="6"/>
        <v>212</v>
      </c>
      <c r="P223" s="106">
        <v>750</v>
      </c>
      <c r="Q223" s="106" t="s">
        <v>131</v>
      </c>
      <c r="R223" s="106">
        <v>250</v>
      </c>
      <c r="S223" s="200">
        <v>185728</v>
      </c>
      <c r="T223" s="202">
        <v>15</v>
      </c>
      <c r="U223" s="121">
        <v>217157</v>
      </c>
      <c r="V223" s="121">
        <v>18</v>
      </c>
      <c r="W223" s="340" t="s">
        <v>1011</v>
      </c>
    </row>
    <row r="224" spans="3:23" x14ac:dyDescent="0.25">
      <c r="C224" s="119">
        <f t="shared" si="7"/>
        <v>213</v>
      </c>
      <c r="D224" s="119">
        <v>400</v>
      </c>
      <c r="E224" s="119" t="s">
        <v>131</v>
      </c>
      <c r="F224" s="119">
        <v>200</v>
      </c>
      <c r="G224" s="85"/>
      <c r="O224" s="106">
        <f t="shared" si="6"/>
        <v>213</v>
      </c>
      <c r="P224" s="106">
        <v>750</v>
      </c>
      <c r="Q224" s="106" t="s">
        <v>131</v>
      </c>
      <c r="R224" s="106">
        <v>300</v>
      </c>
      <c r="S224" s="200">
        <v>206265</v>
      </c>
      <c r="T224" s="202">
        <v>17</v>
      </c>
      <c r="U224" s="121">
        <v>241169</v>
      </c>
      <c r="V224" s="121">
        <v>20</v>
      </c>
      <c r="W224" s="340" t="s">
        <v>1012</v>
      </c>
    </row>
    <row r="225" spans="3:23" x14ac:dyDescent="0.25">
      <c r="C225" s="119">
        <f t="shared" si="7"/>
        <v>214</v>
      </c>
      <c r="D225" s="119">
        <v>400</v>
      </c>
      <c r="E225" s="119" t="s">
        <v>131</v>
      </c>
      <c r="F225" s="119">
        <v>250</v>
      </c>
      <c r="G225" s="85"/>
      <c r="O225" s="106">
        <f t="shared" si="6"/>
        <v>214</v>
      </c>
      <c r="P225" s="106">
        <v>750</v>
      </c>
      <c r="Q225" s="106" t="s">
        <v>131</v>
      </c>
      <c r="R225" s="106">
        <v>350</v>
      </c>
      <c r="S225" s="200">
        <v>226802</v>
      </c>
      <c r="T225" s="202">
        <v>19</v>
      </c>
      <c r="U225" s="121">
        <v>265181</v>
      </c>
      <c r="V225" s="121">
        <v>22</v>
      </c>
      <c r="W225" s="340" t="s">
        <v>1013</v>
      </c>
    </row>
    <row r="226" spans="3:23" x14ac:dyDescent="0.25">
      <c r="C226" s="119">
        <f t="shared" si="7"/>
        <v>215</v>
      </c>
      <c r="D226" s="119">
        <v>400</v>
      </c>
      <c r="E226" s="119" t="s">
        <v>131</v>
      </c>
      <c r="F226" s="119">
        <v>300</v>
      </c>
      <c r="G226" s="85"/>
      <c r="O226" s="106">
        <f t="shared" si="6"/>
        <v>215</v>
      </c>
      <c r="P226" s="106">
        <v>750</v>
      </c>
      <c r="Q226" s="106" t="s">
        <v>131</v>
      </c>
      <c r="R226" s="106">
        <v>400</v>
      </c>
      <c r="S226" s="200">
        <v>245479</v>
      </c>
      <c r="T226" s="202">
        <v>20</v>
      </c>
      <c r="U226" s="121">
        <v>287019</v>
      </c>
      <c r="V226" s="121">
        <v>24</v>
      </c>
      <c r="W226" s="340" t="s">
        <v>1014</v>
      </c>
    </row>
    <row r="227" spans="3:23" x14ac:dyDescent="0.25">
      <c r="C227" s="119">
        <f t="shared" si="7"/>
        <v>216</v>
      </c>
      <c r="D227" s="119">
        <v>400</v>
      </c>
      <c r="E227" s="119" t="s">
        <v>131</v>
      </c>
      <c r="F227" s="119">
        <v>350</v>
      </c>
      <c r="G227" s="85"/>
      <c r="O227" s="106">
        <f t="shared" si="6"/>
        <v>216</v>
      </c>
      <c r="P227" s="106">
        <v>750</v>
      </c>
      <c r="Q227" s="237" t="s">
        <v>131</v>
      </c>
      <c r="R227" s="237">
        <v>450</v>
      </c>
      <c r="S227" s="200">
        <v>266016</v>
      </c>
      <c r="T227" s="202">
        <v>22</v>
      </c>
      <c r="U227" s="121">
        <v>311031</v>
      </c>
      <c r="V227" s="121">
        <v>26</v>
      </c>
      <c r="W227" s="340" t="s">
        <v>1015</v>
      </c>
    </row>
    <row r="228" spans="3:23" x14ac:dyDescent="0.25">
      <c r="C228" s="119">
        <f t="shared" si="7"/>
        <v>217</v>
      </c>
      <c r="D228" s="119">
        <v>400</v>
      </c>
      <c r="E228" s="119" t="s">
        <v>131</v>
      </c>
      <c r="F228" s="119">
        <v>400</v>
      </c>
      <c r="G228" s="85"/>
      <c r="O228" s="106">
        <f t="shared" si="6"/>
        <v>217</v>
      </c>
      <c r="P228" s="106">
        <v>750</v>
      </c>
      <c r="Q228" s="106" t="s">
        <v>131</v>
      </c>
      <c r="R228" s="106">
        <v>500</v>
      </c>
      <c r="S228" s="200">
        <v>284694</v>
      </c>
      <c r="T228" s="202">
        <v>24</v>
      </c>
      <c r="U228" s="121">
        <v>332870</v>
      </c>
      <c r="V228" s="121">
        <v>28</v>
      </c>
      <c r="W228" s="340" t="s">
        <v>1016</v>
      </c>
    </row>
    <row r="229" spans="3:23" x14ac:dyDescent="0.25">
      <c r="C229" s="119">
        <f t="shared" si="7"/>
        <v>218</v>
      </c>
      <c r="D229" s="119">
        <v>400</v>
      </c>
      <c r="E229" s="122" t="s">
        <v>131</v>
      </c>
      <c r="F229" s="122">
        <v>450</v>
      </c>
      <c r="G229" s="85"/>
      <c r="O229" s="106">
        <f t="shared" si="6"/>
        <v>218</v>
      </c>
      <c r="P229" s="106">
        <v>750</v>
      </c>
      <c r="Q229" s="106" t="s">
        <v>131</v>
      </c>
      <c r="R229" s="106">
        <v>550</v>
      </c>
      <c r="S229" s="200">
        <v>305230</v>
      </c>
      <c r="T229" s="202">
        <v>25</v>
      </c>
      <c r="U229" s="121">
        <v>356882</v>
      </c>
      <c r="V229" s="121">
        <v>30</v>
      </c>
      <c r="W229" s="340" t="s">
        <v>1017</v>
      </c>
    </row>
    <row r="230" spans="3:23" x14ac:dyDescent="0.25">
      <c r="C230" s="119">
        <f t="shared" si="7"/>
        <v>219</v>
      </c>
      <c r="D230" s="119">
        <v>400</v>
      </c>
      <c r="E230" s="119" t="s">
        <v>131</v>
      </c>
      <c r="F230" s="119">
        <v>500</v>
      </c>
      <c r="G230" s="85"/>
      <c r="O230" s="106">
        <f t="shared" si="6"/>
        <v>219</v>
      </c>
      <c r="P230" s="106">
        <v>750</v>
      </c>
      <c r="Q230" s="106" t="s">
        <v>131</v>
      </c>
      <c r="R230" s="106">
        <v>600</v>
      </c>
      <c r="S230" s="200">
        <v>325767</v>
      </c>
      <c r="T230" s="202">
        <v>27</v>
      </c>
      <c r="U230" s="121">
        <v>380894</v>
      </c>
      <c r="V230" s="121">
        <v>32</v>
      </c>
      <c r="W230" s="340" t="s">
        <v>1018</v>
      </c>
    </row>
    <row r="231" spans="3:23" x14ac:dyDescent="0.25">
      <c r="C231" s="119">
        <f t="shared" si="7"/>
        <v>220</v>
      </c>
      <c r="D231" s="119">
        <v>400</v>
      </c>
      <c r="E231" s="119" t="s">
        <v>131</v>
      </c>
      <c r="F231" s="119">
        <v>550</v>
      </c>
      <c r="G231" s="85"/>
      <c r="O231" s="106">
        <f t="shared" si="6"/>
        <v>220</v>
      </c>
      <c r="P231" s="106">
        <v>750</v>
      </c>
      <c r="Q231" s="106" t="s">
        <v>131</v>
      </c>
      <c r="R231" s="106">
        <v>650</v>
      </c>
      <c r="S231" s="200">
        <v>346304</v>
      </c>
      <c r="T231" s="202">
        <v>29</v>
      </c>
      <c r="U231" s="121">
        <v>404906</v>
      </c>
      <c r="V231" s="121">
        <v>34</v>
      </c>
      <c r="W231" s="340" t="s">
        <v>1019</v>
      </c>
    </row>
    <row r="232" spans="3:23" x14ac:dyDescent="0.25">
      <c r="C232" s="119">
        <f t="shared" si="7"/>
        <v>221</v>
      </c>
      <c r="D232" s="119">
        <v>400</v>
      </c>
      <c r="E232" s="119" t="s">
        <v>131</v>
      </c>
      <c r="F232" s="119">
        <v>600</v>
      </c>
      <c r="G232" s="85"/>
      <c r="O232" s="106">
        <f t="shared" si="6"/>
        <v>221</v>
      </c>
      <c r="P232" s="106">
        <v>750</v>
      </c>
      <c r="Q232" s="106" t="s">
        <v>131</v>
      </c>
      <c r="R232" s="106">
        <v>700</v>
      </c>
      <c r="S232" s="200">
        <v>366841</v>
      </c>
      <c r="T232" s="202">
        <v>31</v>
      </c>
      <c r="U232" s="121">
        <v>428918</v>
      </c>
      <c r="V232" s="121">
        <v>36</v>
      </c>
    </row>
    <row r="233" spans="3:23" x14ac:dyDescent="0.25">
      <c r="C233" s="119">
        <f t="shared" si="7"/>
        <v>222</v>
      </c>
      <c r="D233" s="119">
        <v>400</v>
      </c>
      <c r="E233" s="119" t="s">
        <v>131</v>
      </c>
      <c r="F233" s="119">
        <v>650</v>
      </c>
      <c r="G233" s="85"/>
      <c r="O233" s="106">
        <f t="shared" si="6"/>
        <v>222</v>
      </c>
      <c r="P233" s="106">
        <v>750</v>
      </c>
      <c r="Q233" s="106" t="s">
        <v>131</v>
      </c>
      <c r="R233" s="106">
        <v>750</v>
      </c>
      <c r="S233" s="200">
        <v>387377</v>
      </c>
      <c r="T233" s="202">
        <v>32</v>
      </c>
      <c r="U233" s="121">
        <v>452929</v>
      </c>
      <c r="V233" s="121">
        <v>38</v>
      </c>
      <c r="W233" s="340" t="s">
        <v>1020</v>
      </c>
    </row>
    <row r="234" spans="3:23" x14ac:dyDescent="0.25">
      <c r="C234" s="119">
        <f t="shared" si="7"/>
        <v>223</v>
      </c>
      <c r="D234" s="119">
        <v>400</v>
      </c>
      <c r="E234" s="119" t="s">
        <v>131</v>
      </c>
      <c r="F234" s="119">
        <v>700</v>
      </c>
      <c r="G234" s="85"/>
      <c r="O234" s="106">
        <f t="shared" si="6"/>
        <v>223</v>
      </c>
      <c r="P234" s="106">
        <v>750</v>
      </c>
      <c r="Q234" s="106" t="s">
        <v>131</v>
      </c>
      <c r="R234" s="106">
        <v>800</v>
      </c>
      <c r="S234" s="200">
        <v>407914</v>
      </c>
      <c r="T234" s="202">
        <v>34</v>
      </c>
      <c r="U234" s="121">
        <v>476941</v>
      </c>
      <c r="V234" s="121">
        <v>40</v>
      </c>
      <c r="W234" s="340" t="s">
        <v>1021</v>
      </c>
    </row>
    <row r="235" spans="3:23" x14ac:dyDescent="0.25">
      <c r="C235" s="119">
        <f t="shared" si="7"/>
        <v>224</v>
      </c>
      <c r="D235" s="119">
        <v>400</v>
      </c>
      <c r="E235" s="119" t="s">
        <v>131</v>
      </c>
      <c r="F235" s="119">
        <v>750</v>
      </c>
      <c r="G235" s="85"/>
      <c r="O235" s="106">
        <f t="shared" si="6"/>
        <v>224</v>
      </c>
      <c r="P235" s="106">
        <v>750</v>
      </c>
      <c r="Q235" s="106" t="s">
        <v>131</v>
      </c>
      <c r="R235" s="106">
        <v>850</v>
      </c>
      <c r="S235" s="200">
        <v>428451</v>
      </c>
      <c r="T235" s="202">
        <v>36</v>
      </c>
      <c r="U235" s="121">
        <v>500953</v>
      </c>
      <c r="V235" s="121">
        <v>42</v>
      </c>
      <c r="W235" s="340" t="s">
        <v>1022</v>
      </c>
    </row>
    <row r="236" spans="3:23" x14ac:dyDescent="0.25">
      <c r="C236" s="119">
        <f t="shared" si="7"/>
        <v>225</v>
      </c>
      <c r="D236" s="119">
        <v>400</v>
      </c>
      <c r="E236" s="119" t="s">
        <v>131</v>
      </c>
      <c r="F236" s="119">
        <v>800</v>
      </c>
      <c r="G236" s="85"/>
      <c r="O236" s="106">
        <f t="shared" si="6"/>
        <v>225</v>
      </c>
      <c r="P236" s="106">
        <v>750</v>
      </c>
      <c r="Q236" s="106" t="s">
        <v>131</v>
      </c>
      <c r="R236" s="106">
        <v>900</v>
      </c>
      <c r="S236" s="200">
        <v>448987</v>
      </c>
      <c r="T236" s="202">
        <v>37</v>
      </c>
      <c r="U236" s="121">
        <v>524965</v>
      </c>
      <c r="V236" s="121">
        <v>44</v>
      </c>
      <c r="W236" s="340" t="s">
        <v>1023</v>
      </c>
    </row>
    <row r="237" spans="3:23" x14ac:dyDescent="0.25">
      <c r="C237" s="119">
        <f t="shared" si="7"/>
        <v>226</v>
      </c>
      <c r="D237" s="119">
        <v>400</v>
      </c>
      <c r="E237" s="119" t="s">
        <v>131</v>
      </c>
      <c r="F237" s="119">
        <v>850</v>
      </c>
      <c r="G237" s="85"/>
      <c r="O237" s="106">
        <f t="shared" si="6"/>
        <v>226</v>
      </c>
      <c r="P237" s="106">
        <v>750</v>
      </c>
      <c r="Q237" s="106" t="s">
        <v>131</v>
      </c>
      <c r="R237" s="106">
        <v>950</v>
      </c>
      <c r="S237" s="200">
        <v>469524</v>
      </c>
      <c r="T237" s="202">
        <v>39</v>
      </c>
      <c r="U237" s="121">
        <v>548977</v>
      </c>
      <c r="V237" s="121">
        <v>46</v>
      </c>
      <c r="W237" s="340" t="s">
        <v>1024</v>
      </c>
    </row>
    <row r="238" spans="3:23" x14ac:dyDescent="0.25">
      <c r="C238" s="119">
        <f t="shared" si="7"/>
        <v>227</v>
      </c>
      <c r="D238" s="119">
        <v>400</v>
      </c>
      <c r="E238" s="119" t="s">
        <v>131</v>
      </c>
      <c r="F238" s="119">
        <v>900</v>
      </c>
      <c r="G238" s="85"/>
      <c r="O238" s="106">
        <f t="shared" si="6"/>
        <v>227</v>
      </c>
      <c r="P238" s="106">
        <v>750</v>
      </c>
      <c r="Q238" s="106" t="s">
        <v>131</v>
      </c>
      <c r="R238" s="106">
        <v>1000</v>
      </c>
      <c r="S238" s="200">
        <v>490061</v>
      </c>
      <c r="T238" s="202">
        <v>41</v>
      </c>
      <c r="U238" s="121">
        <v>572989</v>
      </c>
      <c r="V238" s="121">
        <v>48</v>
      </c>
      <c r="W238" s="340" t="s">
        <v>1025</v>
      </c>
    </row>
    <row r="239" spans="3:23" x14ac:dyDescent="0.25">
      <c r="C239" s="119">
        <f t="shared" si="7"/>
        <v>228</v>
      </c>
      <c r="D239" s="119">
        <v>400</v>
      </c>
      <c r="E239" s="119" t="s">
        <v>131</v>
      </c>
      <c r="F239" s="119">
        <v>950</v>
      </c>
      <c r="G239" s="85"/>
      <c r="O239" s="106">
        <f t="shared" si="6"/>
        <v>228</v>
      </c>
      <c r="P239" s="106">
        <v>750</v>
      </c>
      <c r="Q239" s="106" t="s">
        <v>131</v>
      </c>
      <c r="R239" s="106">
        <v>1050</v>
      </c>
      <c r="S239" s="200">
        <v>510598</v>
      </c>
      <c r="T239" s="202">
        <v>43</v>
      </c>
      <c r="U239" s="121">
        <v>597001</v>
      </c>
      <c r="V239" s="121">
        <v>50</v>
      </c>
      <c r="W239" s="340" t="s">
        <v>1026</v>
      </c>
    </row>
    <row r="240" spans="3:23" x14ac:dyDescent="0.25">
      <c r="C240" s="119">
        <f t="shared" si="7"/>
        <v>229</v>
      </c>
      <c r="D240" s="119">
        <v>400</v>
      </c>
      <c r="E240" s="119" t="s">
        <v>131</v>
      </c>
      <c r="F240" s="119">
        <v>1000</v>
      </c>
      <c r="G240" s="85"/>
      <c r="O240" s="106">
        <f t="shared" si="6"/>
        <v>229</v>
      </c>
      <c r="P240" s="106">
        <v>800</v>
      </c>
      <c r="Q240" s="106" t="s">
        <v>131</v>
      </c>
      <c r="R240" s="106">
        <v>150</v>
      </c>
      <c r="S240" s="200">
        <v>165837</v>
      </c>
      <c r="T240" s="202">
        <v>14</v>
      </c>
      <c r="U240" s="121">
        <v>193900</v>
      </c>
      <c r="V240" s="121">
        <v>16</v>
      </c>
      <c r="W240" s="340" t="s">
        <v>1027</v>
      </c>
    </row>
    <row r="241" spans="3:23" x14ac:dyDescent="0.25">
      <c r="C241" s="119">
        <f t="shared" si="7"/>
        <v>230</v>
      </c>
      <c r="D241" s="119">
        <v>400</v>
      </c>
      <c r="E241" s="119" t="s">
        <v>131</v>
      </c>
      <c r="F241" s="119">
        <v>1050</v>
      </c>
      <c r="G241" s="85"/>
      <c r="O241" s="106">
        <f t="shared" si="6"/>
        <v>230</v>
      </c>
      <c r="P241" s="106">
        <v>800</v>
      </c>
      <c r="Q241" s="106" t="s">
        <v>131</v>
      </c>
      <c r="R241" s="106">
        <v>200</v>
      </c>
      <c r="S241" s="200">
        <v>189220</v>
      </c>
      <c r="T241" s="202">
        <v>16</v>
      </c>
      <c r="U241" s="121">
        <v>221240</v>
      </c>
      <c r="V241" s="121">
        <v>18</v>
      </c>
      <c r="W241" s="340" t="s">
        <v>1028</v>
      </c>
    </row>
    <row r="242" spans="3:23" x14ac:dyDescent="0.25">
      <c r="C242" s="119">
        <f t="shared" si="7"/>
        <v>231</v>
      </c>
      <c r="D242" s="119">
        <v>400</v>
      </c>
      <c r="E242" s="119" t="s">
        <v>131</v>
      </c>
      <c r="F242" s="119">
        <v>1100</v>
      </c>
      <c r="G242" s="85"/>
      <c r="O242" s="106">
        <f t="shared" si="6"/>
        <v>231</v>
      </c>
      <c r="P242" s="106">
        <v>800</v>
      </c>
      <c r="Q242" s="106" t="s">
        <v>131</v>
      </c>
      <c r="R242" s="106">
        <v>250</v>
      </c>
      <c r="S242" s="200">
        <v>212603</v>
      </c>
      <c r="T242" s="202">
        <v>18</v>
      </c>
      <c r="U242" s="121">
        <v>248580</v>
      </c>
      <c r="V242" s="121">
        <v>21</v>
      </c>
      <c r="W242" s="340" t="s">
        <v>1029</v>
      </c>
    </row>
    <row r="243" spans="3:23" x14ac:dyDescent="0.25">
      <c r="C243" s="119">
        <f t="shared" si="7"/>
        <v>232</v>
      </c>
      <c r="D243" s="119">
        <v>400</v>
      </c>
      <c r="E243" s="119" t="s">
        <v>131</v>
      </c>
      <c r="F243" s="119">
        <v>1150</v>
      </c>
      <c r="G243" s="85"/>
      <c r="O243" s="106">
        <f t="shared" si="6"/>
        <v>232</v>
      </c>
      <c r="P243" s="106">
        <v>800</v>
      </c>
      <c r="Q243" s="106" t="s">
        <v>131</v>
      </c>
      <c r="R243" s="106">
        <v>300</v>
      </c>
      <c r="S243" s="200">
        <v>235986</v>
      </c>
      <c r="T243" s="202">
        <v>20</v>
      </c>
      <c r="U243" s="121">
        <v>275920</v>
      </c>
      <c r="V243" s="121">
        <v>23</v>
      </c>
      <c r="W243" s="340" t="s">
        <v>1030</v>
      </c>
    </row>
    <row r="244" spans="3:23" x14ac:dyDescent="0.25">
      <c r="C244" s="119">
        <f t="shared" si="7"/>
        <v>233</v>
      </c>
      <c r="D244" s="119">
        <v>400</v>
      </c>
      <c r="E244" s="119" t="s">
        <v>131</v>
      </c>
      <c r="F244" s="119">
        <v>1200</v>
      </c>
      <c r="G244" s="85"/>
      <c r="O244" s="106">
        <f t="shared" si="6"/>
        <v>233</v>
      </c>
      <c r="P244" s="106">
        <v>800</v>
      </c>
      <c r="Q244" s="106" t="s">
        <v>131</v>
      </c>
      <c r="R244" s="106">
        <v>350</v>
      </c>
      <c r="S244" s="200">
        <v>259369</v>
      </c>
      <c r="T244" s="202">
        <v>22</v>
      </c>
      <c r="U244" s="121">
        <v>303259</v>
      </c>
      <c r="V244" s="121">
        <v>25</v>
      </c>
      <c r="W244" s="340" t="s">
        <v>1031</v>
      </c>
    </row>
    <row r="245" spans="3:23" x14ac:dyDescent="0.25">
      <c r="C245" s="119">
        <f t="shared" si="7"/>
        <v>234</v>
      </c>
      <c r="D245" s="119">
        <v>400</v>
      </c>
      <c r="E245" s="119" t="s">
        <v>131</v>
      </c>
      <c r="F245" s="119">
        <v>1250</v>
      </c>
      <c r="G245" s="85"/>
      <c r="O245" s="106">
        <f t="shared" si="6"/>
        <v>234</v>
      </c>
      <c r="P245" s="106">
        <v>800</v>
      </c>
      <c r="Q245" s="106" t="s">
        <v>131</v>
      </c>
      <c r="R245" s="106">
        <v>400</v>
      </c>
      <c r="S245" s="200">
        <v>280342</v>
      </c>
      <c r="T245" s="202">
        <v>23</v>
      </c>
      <c r="U245" s="121">
        <v>327781</v>
      </c>
      <c r="V245" s="121">
        <v>27</v>
      </c>
      <c r="W245" s="340" t="s">
        <v>1032</v>
      </c>
    </row>
    <row r="246" spans="3:23" x14ac:dyDescent="0.25">
      <c r="C246" s="119">
        <f t="shared" si="7"/>
        <v>235</v>
      </c>
      <c r="D246" s="119">
        <v>400</v>
      </c>
      <c r="E246" s="119" t="s">
        <v>131</v>
      </c>
      <c r="F246" s="119">
        <v>1300</v>
      </c>
      <c r="G246" s="85"/>
      <c r="O246" s="106">
        <f t="shared" si="6"/>
        <v>235</v>
      </c>
      <c r="P246" s="106">
        <v>800</v>
      </c>
      <c r="Q246" s="237" t="s">
        <v>131</v>
      </c>
      <c r="R246" s="237">
        <v>450</v>
      </c>
      <c r="S246" s="200">
        <v>303725</v>
      </c>
      <c r="T246" s="202">
        <v>25</v>
      </c>
      <c r="U246" s="121">
        <v>355121</v>
      </c>
      <c r="V246" s="121">
        <v>30</v>
      </c>
      <c r="W246" s="340" t="s">
        <v>1033</v>
      </c>
    </row>
    <row r="247" spans="3:23" x14ac:dyDescent="0.25">
      <c r="C247" s="119">
        <f t="shared" si="7"/>
        <v>236</v>
      </c>
      <c r="D247" s="119">
        <v>400</v>
      </c>
      <c r="E247" s="119" t="s">
        <v>131</v>
      </c>
      <c r="F247" s="119">
        <v>1350</v>
      </c>
      <c r="G247" s="85"/>
      <c r="O247" s="106">
        <f t="shared" si="6"/>
        <v>236</v>
      </c>
      <c r="P247" s="106">
        <v>800</v>
      </c>
      <c r="Q247" s="106" t="s">
        <v>131</v>
      </c>
      <c r="R247" s="106">
        <v>500</v>
      </c>
      <c r="S247" s="200">
        <v>324698</v>
      </c>
      <c r="T247" s="202">
        <v>27</v>
      </c>
      <c r="U247" s="121">
        <v>379643</v>
      </c>
      <c r="V247" s="121">
        <v>32</v>
      </c>
      <c r="W247" s="340" t="s">
        <v>1034</v>
      </c>
    </row>
    <row r="248" spans="3:23" x14ac:dyDescent="0.25">
      <c r="C248" s="119">
        <f t="shared" si="7"/>
        <v>237</v>
      </c>
      <c r="D248" s="119">
        <v>400</v>
      </c>
      <c r="E248" s="119" t="s">
        <v>131</v>
      </c>
      <c r="F248" s="119">
        <v>1400</v>
      </c>
      <c r="G248" s="85"/>
      <c r="O248" s="106">
        <f t="shared" si="6"/>
        <v>237</v>
      </c>
      <c r="P248" s="106">
        <v>800</v>
      </c>
      <c r="Q248" s="106" t="s">
        <v>131</v>
      </c>
      <c r="R248" s="106">
        <v>550</v>
      </c>
      <c r="S248" s="200">
        <v>348081</v>
      </c>
      <c r="T248" s="202">
        <v>29</v>
      </c>
      <c r="U248" s="121">
        <v>406983</v>
      </c>
      <c r="V248" s="121">
        <v>34</v>
      </c>
      <c r="W248" s="340" t="s">
        <v>1035</v>
      </c>
    </row>
    <row r="249" spans="3:23" x14ac:dyDescent="0.25">
      <c r="C249" s="119">
        <f t="shared" si="7"/>
        <v>238</v>
      </c>
      <c r="D249" s="119">
        <v>400</v>
      </c>
      <c r="E249" s="119" t="s">
        <v>131</v>
      </c>
      <c r="F249" s="119">
        <v>1450</v>
      </c>
      <c r="G249" s="85"/>
      <c r="O249" s="106">
        <f t="shared" si="6"/>
        <v>238</v>
      </c>
      <c r="P249" s="106">
        <v>800</v>
      </c>
      <c r="Q249" s="106" t="s">
        <v>131</v>
      </c>
      <c r="R249" s="106">
        <v>600</v>
      </c>
      <c r="S249" s="200">
        <v>371464</v>
      </c>
      <c r="T249" s="202">
        <v>31</v>
      </c>
      <c r="U249" s="121">
        <v>434323</v>
      </c>
      <c r="V249" s="121">
        <v>36</v>
      </c>
      <c r="W249" s="340" t="s">
        <v>1036</v>
      </c>
    </row>
    <row r="250" spans="3:23" x14ac:dyDescent="0.25">
      <c r="C250" s="119">
        <f t="shared" si="7"/>
        <v>239</v>
      </c>
      <c r="D250" s="119">
        <v>400</v>
      </c>
      <c r="E250" s="119" t="s">
        <v>131</v>
      </c>
      <c r="F250" s="119">
        <v>1500</v>
      </c>
      <c r="G250" s="85"/>
      <c r="O250" s="106">
        <f t="shared" si="6"/>
        <v>239</v>
      </c>
      <c r="P250" s="106">
        <v>800</v>
      </c>
      <c r="Q250" s="106" t="s">
        <v>131</v>
      </c>
      <c r="R250" s="106">
        <v>650</v>
      </c>
      <c r="S250" s="200">
        <v>394847</v>
      </c>
      <c r="T250" s="202">
        <v>33</v>
      </c>
      <c r="U250" s="121">
        <v>461663</v>
      </c>
      <c r="V250" s="121">
        <v>38</v>
      </c>
      <c r="W250" s="340" t="s">
        <v>1037</v>
      </c>
    </row>
    <row r="251" spans="3:23" x14ac:dyDescent="0.25">
      <c r="C251" s="119">
        <f t="shared" si="7"/>
        <v>240</v>
      </c>
      <c r="D251" s="119">
        <v>400</v>
      </c>
      <c r="E251" s="119" t="s">
        <v>131</v>
      </c>
      <c r="F251" s="119">
        <v>1550</v>
      </c>
      <c r="G251" s="85"/>
      <c r="O251" s="106">
        <f t="shared" si="6"/>
        <v>240</v>
      </c>
      <c r="P251" s="106">
        <v>800</v>
      </c>
      <c r="Q251" s="106" t="s">
        <v>131</v>
      </c>
      <c r="R251" s="106">
        <v>700</v>
      </c>
      <c r="S251" s="200">
        <v>418230</v>
      </c>
      <c r="T251" s="202">
        <v>35</v>
      </c>
      <c r="U251" s="121">
        <v>489003</v>
      </c>
      <c r="V251" s="121">
        <v>41</v>
      </c>
      <c r="W251" s="340" t="s">
        <v>1038</v>
      </c>
    </row>
    <row r="252" spans="3:23" x14ac:dyDescent="0.25">
      <c r="C252" s="119">
        <f t="shared" si="7"/>
        <v>241</v>
      </c>
      <c r="D252" s="119">
        <v>400</v>
      </c>
      <c r="E252" s="119" t="s">
        <v>131</v>
      </c>
      <c r="F252" s="119">
        <v>1600</v>
      </c>
      <c r="G252" s="85"/>
      <c r="O252" s="106">
        <f t="shared" si="6"/>
        <v>241</v>
      </c>
      <c r="P252" s="106">
        <v>800</v>
      </c>
      <c r="Q252" s="106" t="s">
        <v>131</v>
      </c>
      <c r="R252" s="106">
        <v>750</v>
      </c>
      <c r="S252" s="200">
        <v>441613</v>
      </c>
      <c r="T252" s="202">
        <v>37</v>
      </c>
      <c r="U252" s="121">
        <v>516343</v>
      </c>
      <c r="V252" s="121">
        <v>43</v>
      </c>
    </row>
    <row r="253" spans="3:23" x14ac:dyDescent="0.25">
      <c r="C253" s="119">
        <f t="shared" si="7"/>
        <v>242</v>
      </c>
      <c r="D253" s="119">
        <v>400</v>
      </c>
      <c r="E253" s="119" t="s">
        <v>131</v>
      </c>
      <c r="F253" s="119">
        <v>1650</v>
      </c>
      <c r="G253" s="85"/>
      <c r="O253" s="106">
        <f t="shared" si="6"/>
        <v>242</v>
      </c>
      <c r="P253" s="106">
        <v>800</v>
      </c>
      <c r="Q253" s="106" t="s">
        <v>131</v>
      </c>
      <c r="R253" s="106">
        <v>800</v>
      </c>
      <c r="S253" s="200">
        <v>464996</v>
      </c>
      <c r="T253" s="202">
        <v>39</v>
      </c>
      <c r="U253" s="121">
        <v>543682</v>
      </c>
      <c r="V253" s="121">
        <v>45</v>
      </c>
      <c r="W253" s="340" t="s">
        <v>1039</v>
      </c>
    </row>
    <row r="254" spans="3:23" x14ac:dyDescent="0.25">
      <c r="C254" s="119">
        <f t="shared" si="7"/>
        <v>243</v>
      </c>
      <c r="D254" s="119">
        <v>400</v>
      </c>
      <c r="E254" s="119" t="s">
        <v>131</v>
      </c>
      <c r="F254" s="119">
        <v>1700</v>
      </c>
      <c r="G254" s="85"/>
      <c r="O254" s="106">
        <f t="shared" si="6"/>
        <v>243</v>
      </c>
      <c r="P254" s="106">
        <v>800</v>
      </c>
      <c r="Q254" s="106" t="s">
        <v>131</v>
      </c>
      <c r="R254" s="106">
        <v>850</v>
      </c>
      <c r="S254" s="200">
        <v>488379</v>
      </c>
      <c r="T254" s="202">
        <v>41</v>
      </c>
      <c r="U254" s="121">
        <v>571022</v>
      </c>
      <c r="V254" s="121">
        <v>48</v>
      </c>
      <c r="W254" s="340" t="s">
        <v>1040</v>
      </c>
    </row>
    <row r="255" spans="3:23" x14ac:dyDescent="0.25">
      <c r="C255" s="119">
        <f t="shared" si="7"/>
        <v>244</v>
      </c>
      <c r="D255" s="119">
        <v>400</v>
      </c>
      <c r="E255" s="119" t="s">
        <v>131</v>
      </c>
      <c r="F255" s="119">
        <v>1750</v>
      </c>
      <c r="G255" s="85"/>
      <c r="O255" s="106">
        <f t="shared" si="6"/>
        <v>244</v>
      </c>
      <c r="P255" s="106">
        <v>800</v>
      </c>
      <c r="Q255" s="106" t="s">
        <v>131</v>
      </c>
      <c r="R255" s="106">
        <v>900</v>
      </c>
      <c r="S255" s="200">
        <v>511762</v>
      </c>
      <c r="T255" s="202">
        <v>43</v>
      </c>
      <c r="U255" s="121">
        <v>598362</v>
      </c>
      <c r="V255" s="121">
        <v>50</v>
      </c>
      <c r="W255" s="340" t="s">
        <v>1041</v>
      </c>
    </row>
    <row r="256" spans="3:23" x14ac:dyDescent="0.25">
      <c r="C256" s="119">
        <f t="shared" si="7"/>
        <v>245</v>
      </c>
      <c r="D256" s="119">
        <v>400</v>
      </c>
      <c r="E256" s="119" t="s">
        <v>131</v>
      </c>
      <c r="F256" s="119">
        <v>1800</v>
      </c>
      <c r="G256" s="85"/>
      <c r="O256" s="106">
        <f t="shared" si="6"/>
        <v>245</v>
      </c>
      <c r="P256" s="106">
        <v>800</v>
      </c>
      <c r="Q256" s="106" t="s">
        <v>131</v>
      </c>
      <c r="R256" s="106">
        <v>950</v>
      </c>
      <c r="S256" s="200">
        <v>535145</v>
      </c>
      <c r="T256" s="202">
        <v>45</v>
      </c>
      <c r="U256" s="121">
        <v>625702</v>
      </c>
      <c r="V256" s="121">
        <v>52</v>
      </c>
      <c r="W256" s="340" t="s">
        <v>1042</v>
      </c>
    </row>
    <row r="257" spans="3:23" x14ac:dyDescent="0.25">
      <c r="C257" s="119">
        <f t="shared" si="7"/>
        <v>246</v>
      </c>
      <c r="D257" s="119">
        <v>450</v>
      </c>
      <c r="E257" s="119" t="s">
        <v>131</v>
      </c>
      <c r="F257" s="119">
        <v>100</v>
      </c>
      <c r="G257" s="85"/>
      <c r="O257" s="106">
        <f t="shared" si="6"/>
        <v>246</v>
      </c>
      <c r="P257" s="106">
        <v>800</v>
      </c>
      <c r="Q257" s="106" t="s">
        <v>131</v>
      </c>
      <c r="R257" s="106">
        <v>1000</v>
      </c>
      <c r="S257" s="200">
        <v>558528</v>
      </c>
      <c r="T257" s="202">
        <v>47</v>
      </c>
      <c r="U257" s="121">
        <v>653042</v>
      </c>
      <c r="V257" s="121">
        <v>54</v>
      </c>
      <c r="W257" s="340" t="s">
        <v>1043</v>
      </c>
    </row>
    <row r="258" spans="3:23" x14ac:dyDescent="0.25">
      <c r="C258" s="119">
        <f t="shared" si="7"/>
        <v>247</v>
      </c>
      <c r="D258" s="119">
        <v>450</v>
      </c>
      <c r="E258" s="119" t="s">
        <v>131</v>
      </c>
      <c r="F258" s="119">
        <v>150</v>
      </c>
      <c r="G258" s="85"/>
      <c r="O258" s="106">
        <f t="shared" si="6"/>
        <v>247</v>
      </c>
      <c r="P258" s="106">
        <v>800</v>
      </c>
      <c r="Q258" s="106" t="s">
        <v>131</v>
      </c>
      <c r="R258" s="106">
        <v>1050</v>
      </c>
      <c r="S258" s="200">
        <v>581911</v>
      </c>
      <c r="T258" s="202">
        <v>48</v>
      </c>
      <c r="U258" s="121">
        <v>680382</v>
      </c>
      <c r="V258" s="121">
        <v>57</v>
      </c>
      <c r="W258" s="340" t="s">
        <v>1044</v>
      </c>
    </row>
    <row r="259" spans="3:23" x14ac:dyDescent="0.25">
      <c r="C259" s="119">
        <f t="shared" si="7"/>
        <v>248</v>
      </c>
      <c r="D259" s="119">
        <v>450</v>
      </c>
      <c r="E259" s="119" t="s">
        <v>131</v>
      </c>
      <c r="F259" s="119">
        <v>200</v>
      </c>
      <c r="G259" s="85"/>
      <c r="O259" s="106">
        <f t="shared" si="6"/>
        <v>248</v>
      </c>
      <c r="P259" s="106">
        <v>850</v>
      </c>
      <c r="Q259" s="106" t="s">
        <v>131</v>
      </c>
      <c r="R259" s="106">
        <v>150</v>
      </c>
      <c r="S259" s="200">
        <v>169961</v>
      </c>
      <c r="T259" s="202">
        <v>14</v>
      </c>
      <c r="U259" s="121">
        <v>198722</v>
      </c>
      <c r="V259" s="121">
        <v>17</v>
      </c>
      <c r="W259" s="340" t="s">
        <v>1045</v>
      </c>
    </row>
    <row r="260" spans="3:23" x14ac:dyDescent="0.25">
      <c r="C260" s="119">
        <f t="shared" si="7"/>
        <v>249</v>
      </c>
      <c r="D260" s="119">
        <v>450</v>
      </c>
      <c r="E260" s="119" t="s">
        <v>131</v>
      </c>
      <c r="F260" s="119">
        <v>250</v>
      </c>
      <c r="G260" s="85"/>
      <c r="O260" s="106">
        <f t="shared" si="6"/>
        <v>249</v>
      </c>
      <c r="P260" s="106">
        <v>850</v>
      </c>
      <c r="Q260" s="106" t="s">
        <v>131</v>
      </c>
      <c r="R260" s="106">
        <v>200</v>
      </c>
      <c r="S260" s="200">
        <v>194201</v>
      </c>
      <c r="T260" s="202">
        <v>16</v>
      </c>
      <c r="U260" s="121">
        <v>227063</v>
      </c>
      <c r="V260" s="121">
        <v>19</v>
      </c>
      <c r="W260" s="340" t="s">
        <v>1046</v>
      </c>
    </row>
    <row r="261" spans="3:23" x14ac:dyDescent="0.25">
      <c r="C261" s="119">
        <f t="shared" si="7"/>
        <v>250</v>
      </c>
      <c r="D261" s="119">
        <v>450</v>
      </c>
      <c r="E261" s="119" t="s">
        <v>131</v>
      </c>
      <c r="F261" s="119">
        <v>300</v>
      </c>
      <c r="G261" s="85"/>
      <c r="O261" s="106">
        <f t="shared" si="6"/>
        <v>250</v>
      </c>
      <c r="P261" s="106">
        <v>850</v>
      </c>
      <c r="Q261" s="106" t="s">
        <v>131</v>
      </c>
      <c r="R261" s="106">
        <v>250</v>
      </c>
      <c r="S261" s="200">
        <v>218440</v>
      </c>
      <c r="T261" s="202">
        <v>18</v>
      </c>
      <c r="U261" s="121">
        <v>255405</v>
      </c>
      <c r="V261" s="121">
        <v>21</v>
      </c>
      <c r="W261" s="340" t="s">
        <v>1047</v>
      </c>
    </row>
    <row r="262" spans="3:23" x14ac:dyDescent="0.25">
      <c r="C262" s="119">
        <f t="shared" si="7"/>
        <v>251</v>
      </c>
      <c r="D262" s="119">
        <v>450</v>
      </c>
      <c r="E262" s="119" t="s">
        <v>131</v>
      </c>
      <c r="F262" s="119">
        <v>350</v>
      </c>
      <c r="G262" s="85"/>
      <c r="O262" s="106">
        <f>1+O261</f>
        <v>251</v>
      </c>
      <c r="P262" s="106">
        <v>850</v>
      </c>
      <c r="Q262" s="106" t="s">
        <v>131</v>
      </c>
      <c r="R262" s="106">
        <v>300</v>
      </c>
      <c r="S262" s="200">
        <v>242680</v>
      </c>
      <c r="T262" s="202">
        <v>20</v>
      </c>
      <c r="U262" s="121">
        <v>283746</v>
      </c>
      <c r="V262" s="121">
        <v>24</v>
      </c>
      <c r="W262" s="340" t="s">
        <v>1048</v>
      </c>
    </row>
    <row r="263" spans="3:23" x14ac:dyDescent="0.25">
      <c r="C263" s="119">
        <f t="shared" si="7"/>
        <v>252</v>
      </c>
      <c r="D263" s="119">
        <v>450</v>
      </c>
      <c r="E263" s="119" t="s">
        <v>131</v>
      </c>
      <c r="F263" s="119">
        <v>400</v>
      </c>
      <c r="G263" s="85"/>
      <c r="O263" s="106">
        <f t="shared" si="6"/>
        <v>252</v>
      </c>
      <c r="P263" s="106">
        <v>850</v>
      </c>
      <c r="Q263" s="106" t="s">
        <v>131</v>
      </c>
      <c r="R263" s="106">
        <v>350</v>
      </c>
      <c r="S263" s="200">
        <v>266920</v>
      </c>
      <c r="T263" s="202">
        <v>22</v>
      </c>
      <c r="U263" s="121">
        <v>312088</v>
      </c>
      <c r="V263" s="121">
        <v>26</v>
      </c>
      <c r="W263" s="340" t="s">
        <v>1049</v>
      </c>
    </row>
    <row r="264" spans="3:23" x14ac:dyDescent="0.25">
      <c r="C264" s="119">
        <f t="shared" si="7"/>
        <v>253</v>
      </c>
      <c r="D264" s="119">
        <v>450</v>
      </c>
      <c r="E264" s="122" t="s">
        <v>131</v>
      </c>
      <c r="F264" s="122">
        <v>450</v>
      </c>
      <c r="G264" s="85"/>
      <c r="O264" s="106">
        <f t="shared" si="6"/>
        <v>253</v>
      </c>
      <c r="P264" s="106">
        <v>850</v>
      </c>
      <c r="Q264" s="106" t="s">
        <v>131</v>
      </c>
      <c r="R264" s="106">
        <v>400</v>
      </c>
      <c r="S264" s="200">
        <v>288749</v>
      </c>
      <c r="T264" s="202">
        <v>24</v>
      </c>
      <c r="U264" s="121">
        <v>337611</v>
      </c>
      <c r="V264" s="121">
        <v>28</v>
      </c>
      <c r="W264" s="340" t="s">
        <v>1050</v>
      </c>
    </row>
    <row r="265" spans="3:23" x14ac:dyDescent="0.25">
      <c r="C265" s="119">
        <f t="shared" si="7"/>
        <v>254</v>
      </c>
      <c r="D265" s="119">
        <v>450</v>
      </c>
      <c r="E265" s="119" t="s">
        <v>131</v>
      </c>
      <c r="F265" s="119">
        <v>500</v>
      </c>
      <c r="G265" s="85"/>
      <c r="O265" s="106">
        <f t="shared" si="6"/>
        <v>254</v>
      </c>
      <c r="P265" s="106">
        <v>850</v>
      </c>
      <c r="Q265" s="237" t="s">
        <v>131</v>
      </c>
      <c r="R265" s="237">
        <v>450</v>
      </c>
      <c r="S265" s="200">
        <v>312989</v>
      </c>
      <c r="T265" s="202">
        <v>26</v>
      </c>
      <c r="U265" s="121">
        <v>365953</v>
      </c>
      <c r="V265" s="121">
        <v>30</v>
      </c>
      <c r="W265" s="340" t="s">
        <v>1051</v>
      </c>
    </row>
    <row r="266" spans="3:23" x14ac:dyDescent="0.25">
      <c r="C266" s="119">
        <f t="shared" si="7"/>
        <v>255</v>
      </c>
      <c r="D266" s="119">
        <v>450</v>
      </c>
      <c r="E266" s="119" t="s">
        <v>131</v>
      </c>
      <c r="F266" s="119">
        <v>550</v>
      </c>
      <c r="G266" s="85"/>
      <c r="O266" s="106">
        <f t="shared" si="6"/>
        <v>255</v>
      </c>
      <c r="P266" s="106">
        <v>850</v>
      </c>
      <c r="Q266" s="106" t="s">
        <v>131</v>
      </c>
      <c r="R266" s="106">
        <v>500</v>
      </c>
      <c r="S266" s="200">
        <v>334818</v>
      </c>
      <c r="T266" s="202">
        <v>28</v>
      </c>
      <c r="U266" s="121">
        <v>391476</v>
      </c>
      <c r="V266" s="121">
        <v>33</v>
      </c>
      <c r="W266" s="340" t="s">
        <v>1052</v>
      </c>
    </row>
    <row r="267" spans="3:23" x14ac:dyDescent="0.25">
      <c r="C267" s="119">
        <f t="shared" si="7"/>
        <v>256</v>
      </c>
      <c r="D267" s="119">
        <v>450</v>
      </c>
      <c r="E267" s="119" t="s">
        <v>131</v>
      </c>
      <c r="F267" s="119">
        <v>600</v>
      </c>
      <c r="G267" s="85"/>
      <c r="O267" s="106">
        <f t="shared" si="6"/>
        <v>256</v>
      </c>
      <c r="P267" s="106">
        <v>850</v>
      </c>
      <c r="Q267" s="106" t="s">
        <v>131</v>
      </c>
      <c r="R267" s="106">
        <v>550</v>
      </c>
      <c r="S267" s="200">
        <v>359058</v>
      </c>
      <c r="T267" s="202">
        <v>30</v>
      </c>
      <c r="U267" s="121">
        <v>419818</v>
      </c>
      <c r="V267" s="121">
        <v>35</v>
      </c>
      <c r="W267" s="340" t="s">
        <v>1053</v>
      </c>
    </row>
    <row r="268" spans="3:23" x14ac:dyDescent="0.25">
      <c r="C268" s="119">
        <f t="shared" si="7"/>
        <v>257</v>
      </c>
      <c r="D268" s="119">
        <v>450</v>
      </c>
      <c r="E268" s="119" t="s">
        <v>131</v>
      </c>
      <c r="F268" s="119">
        <v>650</v>
      </c>
      <c r="G268" s="85"/>
      <c r="O268" s="106">
        <f t="shared" si="6"/>
        <v>257</v>
      </c>
      <c r="P268" s="106">
        <v>850</v>
      </c>
      <c r="Q268" s="106" t="s">
        <v>131</v>
      </c>
      <c r="R268" s="106">
        <v>600</v>
      </c>
      <c r="S268" s="200">
        <v>383298</v>
      </c>
      <c r="T268" s="202">
        <v>32</v>
      </c>
      <c r="U268" s="121">
        <v>448160</v>
      </c>
      <c r="V268" s="121">
        <v>37</v>
      </c>
      <c r="W268" s="340" t="s">
        <v>1054</v>
      </c>
    </row>
    <row r="269" spans="3:23" x14ac:dyDescent="0.25">
      <c r="C269" s="119">
        <f t="shared" si="7"/>
        <v>258</v>
      </c>
      <c r="D269" s="119">
        <v>450</v>
      </c>
      <c r="E269" s="119" t="s">
        <v>131</v>
      </c>
      <c r="F269" s="119">
        <v>700</v>
      </c>
      <c r="G269" s="85"/>
      <c r="O269" s="106">
        <f t="shared" ref="O269:O332" si="8">1+O268</f>
        <v>258</v>
      </c>
      <c r="P269" s="106">
        <v>850</v>
      </c>
      <c r="Q269" s="106" t="s">
        <v>131</v>
      </c>
      <c r="R269" s="106">
        <v>650</v>
      </c>
      <c r="S269" s="200">
        <v>407537</v>
      </c>
      <c r="T269" s="202">
        <v>34</v>
      </c>
      <c r="U269" s="121">
        <v>476501</v>
      </c>
      <c r="V269" s="121">
        <v>40</v>
      </c>
      <c r="W269" s="340" t="s">
        <v>1055</v>
      </c>
    </row>
    <row r="270" spans="3:23" x14ac:dyDescent="0.25">
      <c r="C270" s="119">
        <f t="shared" ref="C270:C333" si="9">1+C269</f>
        <v>259</v>
      </c>
      <c r="D270" s="119">
        <v>450</v>
      </c>
      <c r="E270" s="119" t="s">
        <v>131</v>
      </c>
      <c r="F270" s="119">
        <v>750</v>
      </c>
      <c r="G270" s="85"/>
      <c r="O270" s="106">
        <f t="shared" si="8"/>
        <v>259</v>
      </c>
      <c r="P270" s="106">
        <v>850</v>
      </c>
      <c r="Q270" s="106" t="s">
        <v>131</v>
      </c>
      <c r="R270" s="106">
        <v>700</v>
      </c>
      <c r="S270" s="200">
        <v>431777</v>
      </c>
      <c r="T270" s="202">
        <v>36</v>
      </c>
      <c r="U270" s="121">
        <v>504843</v>
      </c>
      <c r="V270" s="121">
        <v>42</v>
      </c>
      <c r="W270" s="340" t="s">
        <v>1056</v>
      </c>
    </row>
    <row r="271" spans="3:23" x14ac:dyDescent="0.25">
      <c r="C271" s="119">
        <f t="shared" si="9"/>
        <v>260</v>
      </c>
      <c r="D271" s="119">
        <v>450</v>
      </c>
      <c r="E271" s="119" t="s">
        <v>131</v>
      </c>
      <c r="F271" s="119">
        <v>800</v>
      </c>
      <c r="G271" s="85"/>
      <c r="O271" s="106">
        <f t="shared" si="8"/>
        <v>260</v>
      </c>
      <c r="P271" s="106">
        <v>850</v>
      </c>
      <c r="Q271" s="106" t="s">
        <v>131</v>
      </c>
      <c r="R271" s="106">
        <v>750</v>
      </c>
      <c r="S271" s="200">
        <v>456017</v>
      </c>
      <c r="T271" s="202">
        <v>38</v>
      </c>
      <c r="U271" s="121">
        <v>533184</v>
      </c>
      <c r="V271" s="121">
        <v>44</v>
      </c>
      <c r="W271" s="340" t="s">
        <v>1057</v>
      </c>
    </row>
    <row r="272" spans="3:23" x14ac:dyDescent="0.25">
      <c r="C272" s="119">
        <f t="shared" si="9"/>
        <v>261</v>
      </c>
      <c r="D272" s="119">
        <v>450</v>
      </c>
      <c r="E272" s="119" t="s">
        <v>131</v>
      </c>
      <c r="F272" s="119">
        <v>850</v>
      </c>
      <c r="G272" s="85"/>
      <c r="O272" s="106">
        <f t="shared" si="8"/>
        <v>261</v>
      </c>
      <c r="P272" s="106">
        <v>850</v>
      </c>
      <c r="Q272" s="106" t="s">
        <v>131</v>
      </c>
      <c r="R272" s="106">
        <v>800</v>
      </c>
      <c r="S272" s="200">
        <v>480256</v>
      </c>
      <c r="T272" s="202">
        <v>40</v>
      </c>
      <c r="U272" s="121">
        <v>561526</v>
      </c>
      <c r="V272" s="121">
        <v>47</v>
      </c>
    </row>
    <row r="273" spans="3:23" x14ac:dyDescent="0.25">
      <c r="C273" s="119">
        <f t="shared" si="9"/>
        <v>262</v>
      </c>
      <c r="D273" s="119">
        <v>450</v>
      </c>
      <c r="E273" s="119" t="s">
        <v>131</v>
      </c>
      <c r="F273" s="119">
        <v>900</v>
      </c>
      <c r="G273" s="85"/>
      <c r="O273" s="106">
        <f t="shared" si="8"/>
        <v>262</v>
      </c>
      <c r="P273" s="106">
        <v>850</v>
      </c>
      <c r="Q273" s="106" t="s">
        <v>131</v>
      </c>
      <c r="R273" s="106">
        <v>850</v>
      </c>
      <c r="S273" s="200">
        <v>504496</v>
      </c>
      <c r="T273" s="202">
        <v>42</v>
      </c>
      <c r="U273" s="121">
        <v>589867</v>
      </c>
      <c r="V273" s="121">
        <v>49</v>
      </c>
      <c r="W273" s="340" t="s">
        <v>1058</v>
      </c>
    </row>
    <row r="274" spans="3:23" x14ac:dyDescent="0.25">
      <c r="C274" s="119">
        <f t="shared" si="9"/>
        <v>263</v>
      </c>
      <c r="D274" s="119">
        <v>450</v>
      </c>
      <c r="E274" s="119" t="s">
        <v>131</v>
      </c>
      <c r="F274" s="119">
        <v>950</v>
      </c>
      <c r="G274" s="85"/>
      <c r="O274" s="106">
        <f t="shared" si="8"/>
        <v>263</v>
      </c>
      <c r="P274" s="106">
        <v>850</v>
      </c>
      <c r="Q274" s="106" t="s">
        <v>131</v>
      </c>
      <c r="R274" s="106">
        <v>900</v>
      </c>
      <c r="S274" s="200">
        <v>528736</v>
      </c>
      <c r="T274" s="202">
        <v>44</v>
      </c>
      <c r="U274" s="121">
        <v>618209</v>
      </c>
      <c r="V274" s="121">
        <v>52</v>
      </c>
      <c r="W274" s="340" t="s">
        <v>1059</v>
      </c>
    </row>
    <row r="275" spans="3:23" x14ac:dyDescent="0.25">
      <c r="C275" s="119">
        <f t="shared" si="9"/>
        <v>264</v>
      </c>
      <c r="D275" s="119">
        <v>450</v>
      </c>
      <c r="E275" s="119" t="s">
        <v>131</v>
      </c>
      <c r="F275" s="119">
        <v>1000</v>
      </c>
      <c r="G275" s="85"/>
      <c r="O275" s="106">
        <f t="shared" si="8"/>
        <v>264</v>
      </c>
      <c r="P275" s="106">
        <v>850</v>
      </c>
      <c r="Q275" s="106" t="s">
        <v>131</v>
      </c>
      <c r="R275" s="106">
        <v>950</v>
      </c>
      <c r="S275" s="200">
        <v>552975</v>
      </c>
      <c r="T275" s="202">
        <v>46</v>
      </c>
      <c r="U275" s="121">
        <v>646550</v>
      </c>
      <c r="V275" s="121">
        <v>54</v>
      </c>
      <c r="W275" s="340" t="s">
        <v>1060</v>
      </c>
    </row>
    <row r="276" spans="3:23" x14ac:dyDescent="0.25">
      <c r="C276" s="119">
        <f t="shared" si="9"/>
        <v>265</v>
      </c>
      <c r="D276" s="119">
        <v>450</v>
      </c>
      <c r="E276" s="119" t="s">
        <v>131</v>
      </c>
      <c r="F276" s="119">
        <v>1050</v>
      </c>
      <c r="G276" s="85"/>
      <c r="O276" s="106">
        <f t="shared" si="8"/>
        <v>265</v>
      </c>
      <c r="P276" s="106">
        <v>850</v>
      </c>
      <c r="Q276" s="106" t="s">
        <v>131</v>
      </c>
      <c r="R276" s="106">
        <v>1000</v>
      </c>
      <c r="S276" s="200">
        <v>577215</v>
      </c>
      <c r="T276" s="202">
        <v>48</v>
      </c>
      <c r="U276" s="121">
        <v>674892</v>
      </c>
      <c r="V276" s="121">
        <v>56</v>
      </c>
      <c r="W276" s="340" t="s">
        <v>1061</v>
      </c>
    </row>
    <row r="277" spans="3:23" x14ac:dyDescent="0.25">
      <c r="C277" s="119">
        <f t="shared" si="9"/>
        <v>266</v>
      </c>
      <c r="D277" s="119">
        <v>450</v>
      </c>
      <c r="E277" s="119" t="s">
        <v>131</v>
      </c>
      <c r="F277" s="119">
        <v>1100</v>
      </c>
      <c r="G277" s="85"/>
      <c r="O277" s="106">
        <f t="shared" si="8"/>
        <v>266</v>
      </c>
      <c r="P277" s="106">
        <v>850</v>
      </c>
      <c r="Q277" s="106" t="s">
        <v>131</v>
      </c>
      <c r="R277" s="106">
        <v>1050</v>
      </c>
      <c r="S277" s="200">
        <v>601455</v>
      </c>
      <c r="T277" s="202">
        <v>50</v>
      </c>
      <c r="U277" s="121">
        <v>703233</v>
      </c>
      <c r="V277" s="121">
        <v>59</v>
      </c>
      <c r="W277" s="340" t="s">
        <v>1062</v>
      </c>
    </row>
    <row r="278" spans="3:23" x14ac:dyDescent="0.25">
      <c r="C278" s="119">
        <f t="shared" si="9"/>
        <v>267</v>
      </c>
      <c r="D278" s="119">
        <v>450</v>
      </c>
      <c r="E278" s="119" t="s">
        <v>131</v>
      </c>
      <c r="F278" s="119">
        <v>1150</v>
      </c>
      <c r="G278" s="85"/>
      <c r="O278" s="106">
        <f t="shared" si="8"/>
        <v>267</v>
      </c>
      <c r="P278" s="106">
        <v>900</v>
      </c>
      <c r="Q278" s="106" t="s">
        <v>131</v>
      </c>
      <c r="R278" s="106">
        <v>150</v>
      </c>
      <c r="S278" s="200">
        <v>174085</v>
      </c>
      <c r="T278" s="202">
        <v>15</v>
      </c>
      <c r="U278" s="121">
        <v>203544</v>
      </c>
      <c r="V278" s="121">
        <v>17</v>
      </c>
      <c r="W278" s="340" t="s">
        <v>1063</v>
      </c>
    </row>
    <row r="279" spans="3:23" x14ac:dyDescent="0.25">
      <c r="C279" s="119">
        <f t="shared" si="9"/>
        <v>268</v>
      </c>
      <c r="D279" s="119">
        <v>450</v>
      </c>
      <c r="E279" s="119" t="s">
        <v>131</v>
      </c>
      <c r="F279" s="119">
        <v>1200</v>
      </c>
      <c r="G279" s="85"/>
      <c r="O279" s="106">
        <f t="shared" si="8"/>
        <v>268</v>
      </c>
      <c r="P279" s="106">
        <v>900</v>
      </c>
      <c r="Q279" s="106" t="s">
        <v>131</v>
      </c>
      <c r="R279" s="106">
        <v>200</v>
      </c>
      <c r="S279" s="200">
        <v>199181</v>
      </c>
      <c r="T279" s="202">
        <v>17</v>
      </c>
      <c r="U279" s="121">
        <v>232887</v>
      </c>
      <c r="V279" s="121">
        <v>19</v>
      </c>
      <c r="W279" s="340" t="s">
        <v>1064</v>
      </c>
    </row>
    <row r="280" spans="3:23" x14ac:dyDescent="0.25">
      <c r="C280" s="119">
        <f t="shared" si="9"/>
        <v>269</v>
      </c>
      <c r="D280" s="119">
        <v>450</v>
      </c>
      <c r="E280" s="119" t="s">
        <v>131</v>
      </c>
      <c r="F280" s="119">
        <v>1250</v>
      </c>
      <c r="G280" s="85"/>
      <c r="O280" s="106">
        <f t="shared" si="8"/>
        <v>269</v>
      </c>
      <c r="P280" s="106">
        <v>900</v>
      </c>
      <c r="Q280" s="106" t="s">
        <v>131</v>
      </c>
      <c r="R280" s="106">
        <v>250</v>
      </c>
      <c r="S280" s="200">
        <v>224278</v>
      </c>
      <c r="T280" s="202">
        <v>19</v>
      </c>
      <c r="U280" s="121">
        <v>262230</v>
      </c>
      <c r="V280" s="121">
        <v>22</v>
      </c>
      <c r="W280" s="340" t="s">
        <v>1065</v>
      </c>
    </row>
    <row r="281" spans="3:23" x14ac:dyDescent="0.25">
      <c r="C281" s="119">
        <f t="shared" si="9"/>
        <v>270</v>
      </c>
      <c r="D281" s="119">
        <v>450</v>
      </c>
      <c r="E281" s="119" t="s">
        <v>131</v>
      </c>
      <c r="F281" s="119">
        <v>1300</v>
      </c>
      <c r="G281" s="85"/>
      <c r="O281" s="106">
        <f t="shared" si="8"/>
        <v>270</v>
      </c>
      <c r="P281" s="106">
        <v>900</v>
      </c>
      <c r="Q281" s="106" t="s">
        <v>131</v>
      </c>
      <c r="R281" s="106">
        <v>300</v>
      </c>
      <c r="S281" s="200">
        <v>249374</v>
      </c>
      <c r="T281" s="202">
        <v>21</v>
      </c>
      <c r="U281" s="121">
        <v>291573</v>
      </c>
      <c r="V281" s="121">
        <v>24</v>
      </c>
      <c r="W281" s="340" t="s">
        <v>1066</v>
      </c>
    </row>
    <row r="282" spans="3:23" x14ac:dyDescent="0.25">
      <c r="C282" s="119">
        <f t="shared" si="9"/>
        <v>271</v>
      </c>
      <c r="D282" s="119">
        <v>450</v>
      </c>
      <c r="E282" s="119" t="s">
        <v>131</v>
      </c>
      <c r="F282" s="119">
        <v>1350</v>
      </c>
      <c r="G282" s="85"/>
      <c r="O282" s="106">
        <f t="shared" si="8"/>
        <v>271</v>
      </c>
      <c r="P282" s="106">
        <v>900</v>
      </c>
      <c r="Q282" s="106" t="s">
        <v>131</v>
      </c>
      <c r="R282" s="106">
        <v>350</v>
      </c>
      <c r="S282" s="200">
        <v>274470</v>
      </c>
      <c r="T282" s="202">
        <v>23</v>
      </c>
      <c r="U282" s="121">
        <v>320917</v>
      </c>
      <c r="V282" s="121">
        <v>27</v>
      </c>
      <c r="W282" s="340" t="s">
        <v>1067</v>
      </c>
    </row>
    <row r="283" spans="3:23" x14ac:dyDescent="0.25">
      <c r="C283" s="119">
        <f t="shared" si="9"/>
        <v>272</v>
      </c>
      <c r="D283" s="119">
        <v>450</v>
      </c>
      <c r="E283" s="119" t="s">
        <v>131</v>
      </c>
      <c r="F283" s="119">
        <v>1400</v>
      </c>
      <c r="G283" s="85"/>
      <c r="O283" s="106">
        <f t="shared" si="8"/>
        <v>272</v>
      </c>
      <c r="P283" s="106">
        <v>900</v>
      </c>
      <c r="Q283" s="106" t="s">
        <v>131</v>
      </c>
      <c r="R283" s="106">
        <v>400</v>
      </c>
      <c r="S283" s="200">
        <v>291981</v>
      </c>
      <c r="T283" s="202">
        <v>24</v>
      </c>
      <c r="U283" s="121">
        <v>341390</v>
      </c>
      <c r="V283" s="121">
        <v>28</v>
      </c>
      <c r="W283" s="340" t="s">
        <v>1068</v>
      </c>
    </row>
    <row r="284" spans="3:23" x14ac:dyDescent="0.25">
      <c r="C284" s="119">
        <f t="shared" si="9"/>
        <v>273</v>
      </c>
      <c r="D284" s="119">
        <v>450</v>
      </c>
      <c r="E284" s="119" t="s">
        <v>131</v>
      </c>
      <c r="F284" s="119">
        <v>1450</v>
      </c>
      <c r="G284" s="85"/>
      <c r="O284" s="106">
        <f t="shared" si="8"/>
        <v>273</v>
      </c>
      <c r="P284" s="106">
        <v>900</v>
      </c>
      <c r="Q284" s="237" t="s">
        <v>131</v>
      </c>
      <c r="R284" s="237">
        <v>450</v>
      </c>
      <c r="S284" s="200">
        <v>322253</v>
      </c>
      <c r="T284" s="202">
        <v>27</v>
      </c>
      <c r="U284" s="121">
        <v>376785</v>
      </c>
      <c r="V284" s="121">
        <v>31</v>
      </c>
      <c r="W284" s="340" t="s">
        <v>1069</v>
      </c>
    </row>
    <row r="285" spans="3:23" x14ac:dyDescent="0.25">
      <c r="C285" s="119">
        <f t="shared" si="9"/>
        <v>274</v>
      </c>
      <c r="D285" s="119">
        <v>450</v>
      </c>
      <c r="E285" s="119" t="s">
        <v>131</v>
      </c>
      <c r="F285" s="119">
        <v>1500</v>
      </c>
      <c r="G285" s="85"/>
      <c r="O285" s="106">
        <f t="shared" si="8"/>
        <v>274</v>
      </c>
      <c r="P285" s="106">
        <v>900</v>
      </c>
      <c r="Q285" s="106" t="s">
        <v>131</v>
      </c>
      <c r="R285" s="106">
        <v>500</v>
      </c>
      <c r="S285" s="200">
        <v>344939</v>
      </c>
      <c r="T285" s="202">
        <v>29</v>
      </c>
      <c r="U285" s="121">
        <v>403310</v>
      </c>
      <c r="V285" s="121">
        <v>34</v>
      </c>
      <c r="W285" s="340" t="s">
        <v>1070</v>
      </c>
    </row>
    <row r="286" spans="3:23" x14ac:dyDescent="0.25">
      <c r="C286" s="119">
        <f t="shared" si="9"/>
        <v>275</v>
      </c>
      <c r="D286" s="119">
        <v>450</v>
      </c>
      <c r="E286" s="119" t="s">
        <v>131</v>
      </c>
      <c r="F286" s="119">
        <v>1550</v>
      </c>
      <c r="G286" s="85"/>
      <c r="O286" s="106">
        <f t="shared" si="8"/>
        <v>275</v>
      </c>
      <c r="P286" s="106">
        <v>900</v>
      </c>
      <c r="Q286" s="106" t="s">
        <v>131</v>
      </c>
      <c r="R286" s="106">
        <v>550</v>
      </c>
      <c r="S286" s="200">
        <v>370035</v>
      </c>
      <c r="T286" s="202">
        <v>31</v>
      </c>
      <c r="U286" s="121">
        <v>432653</v>
      </c>
      <c r="V286" s="121">
        <v>36</v>
      </c>
      <c r="W286" s="340" t="s">
        <v>1071</v>
      </c>
    </row>
    <row r="287" spans="3:23" x14ac:dyDescent="0.25">
      <c r="C287" s="119">
        <f t="shared" si="9"/>
        <v>276</v>
      </c>
      <c r="D287" s="119">
        <v>450</v>
      </c>
      <c r="E287" s="119" t="s">
        <v>131</v>
      </c>
      <c r="F287" s="119">
        <v>1600</v>
      </c>
      <c r="G287" s="85"/>
      <c r="O287" s="106">
        <f t="shared" si="8"/>
        <v>276</v>
      </c>
      <c r="P287" s="106">
        <v>900</v>
      </c>
      <c r="Q287" s="106" t="s">
        <v>131</v>
      </c>
      <c r="R287" s="106">
        <v>600</v>
      </c>
      <c r="S287" s="200">
        <v>395132</v>
      </c>
      <c r="T287" s="202">
        <v>33</v>
      </c>
      <c r="U287" s="121">
        <v>461996</v>
      </c>
      <c r="V287" s="121">
        <v>38</v>
      </c>
      <c r="W287" s="340" t="s">
        <v>1072</v>
      </c>
    </row>
    <row r="288" spans="3:23" x14ac:dyDescent="0.25">
      <c r="C288" s="119">
        <f t="shared" si="9"/>
        <v>277</v>
      </c>
      <c r="D288" s="119">
        <v>450</v>
      </c>
      <c r="E288" s="119" t="s">
        <v>131</v>
      </c>
      <c r="F288" s="119">
        <v>1650</v>
      </c>
      <c r="G288" s="85"/>
      <c r="O288" s="106">
        <f t="shared" si="8"/>
        <v>277</v>
      </c>
      <c r="P288" s="106">
        <v>900</v>
      </c>
      <c r="Q288" s="106" t="s">
        <v>131</v>
      </c>
      <c r="R288" s="106">
        <v>650</v>
      </c>
      <c r="S288" s="200">
        <v>420228</v>
      </c>
      <c r="T288" s="202">
        <v>35</v>
      </c>
      <c r="U288" s="121">
        <v>491339</v>
      </c>
      <c r="V288" s="121">
        <v>41</v>
      </c>
      <c r="W288" s="340" t="s">
        <v>1073</v>
      </c>
    </row>
    <row r="289" spans="3:23" x14ac:dyDescent="0.25">
      <c r="C289" s="119">
        <f t="shared" si="9"/>
        <v>278</v>
      </c>
      <c r="D289" s="119">
        <v>450</v>
      </c>
      <c r="E289" s="119" t="s">
        <v>131</v>
      </c>
      <c r="F289" s="119">
        <v>1700</v>
      </c>
      <c r="G289" s="85"/>
      <c r="O289" s="106">
        <f t="shared" si="8"/>
        <v>278</v>
      </c>
      <c r="P289" s="106">
        <v>900</v>
      </c>
      <c r="Q289" s="106" t="s">
        <v>131</v>
      </c>
      <c r="R289" s="106">
        <v>700</v>
      </c>
      <c r="S289" s="200">
        <v>445325</v>
      </c>
      <c r="T289" s="202">
        <v>37</v>
      </c>
      <c r="U289" s="121">
        <v>520683</v>
      </c>
      <c r="V289" s="121">
        <v>43</v>
      </c>
      <c r="W289" s="340" t="s">
        <v>1074</v>
      </c>
    </row>
    <row r="290" spans="3:23" x14ac:dyDescent="0.25">
      <c r="C290" s="119">
        <f t="shared" si="9"/>
        <v>279</v>
      </c>
      <c r="D290" s="119">
        <v>450</v>
      </c>
      <c r="E290" s="119" t="s">
        <v>131</v>
      </c>
      <c r="F290" s="119">
        <v>1750</v>
      </c>
      <c r="G290" s="85"/>
      <c r="O290" s="106">
        <f t="shared" si="8"/>
        <v>279</v>
      </c>
      <c r="P290" s="106">
        <v>900</v>
      </c>
      <c r="Q290" s="106" t="s">
        <v>131</v>
      </c>
      <c r="R290" s="106">
        <v>750</v>
      </c>
      <c r="S290" s="200">
        <v>470421</v>
      </c>
      <c r="T290" s="202">
        <v>39</v>
      </c>
      <c r="U290" s="121">
        <v>550026</v>
      </c>
      <c r="V290" s="121">
        <v>46</v>
      </c>
      <c r="W290" s="340" t="s">
        <v>1075</v>
      </c>
    </row>
    <row r="291" spans="3:23" x14ac:dyDescent="0.25">
      <c r="C291" s="119">
        <f t="shared" si="9"/>
        <v>280</v>
      </c>
      <c r="D291" s="119">
        <v>450</v>
      </c>
      <c r="E291" s="119" t="s">
        <v>131</v>
      </c>
      <c r="F291" s="119">
        <v>1800</v>
      </c>
      <c r="G291" s="85"/>
      <c r="O291" s="106">
        <f t="shared" si="8"/>
        <v>280</v>
      </c>
      <c r="P291" s="106">
        <v>900</v>
      </c>
      <c r="Q291" s="106" t="s">
        <v>131</v>
      </c>
      <c r="R291" s="106">
        <v>800</v>
      </c>
      <c r="S291" s="200">
        <v>495517</v>
      </c>
      <c r="T291" s="202">
        <v>41</v>
      </c>
      <c r="U291" s="121">
        <v>579369</v>
      </c>
      <c r="V291" s="121">
        <v>48</v>
      </c>
      <c r="W291" s="340" t="s">
        <v>1076</v>
      </c>
    </row>
    <row r="292" spans="3:23" x14ac:dyDescent="0.25">
      <c r="C292" s="119">
        <f t="shared" si="9"/>
        <v>281</v>
      </c>
      <c r="D292" s="119">
        <v>500</v>
      </c>
      <c r="E292" s="119" t="s">
        <v>131</v>
      </c>
      <c r="F292" s="119">
        <v>100</v>
      </c>
      <c r="G292" s="85"/>
      <c r="O292" s="106">
        <f t="shared" si="8"/>
        <v>281</v>
      </c>
      <c r="P292" s="106">
        <v>900</v>
      </c>
      <c r="Q292" s="106" t="s">
        <v>131</v>
      </c>
      <c r="R292" s="106">
        <v>850</v>
      </c>
      <c r="S292" s="200">
        <v>520614</v>
      </c>
      <c r="T292" s="202">
        <v>43</v>
      </c>
      <c r="U292" s="121">
        <v>608712</v>
      </c>
      <c r="V292" s="121">
        <v>51</v>
      </c>
    </row>
    <row r="293" spans="3:23" x14ac:dyDescent="0.25">
      <c r="C293" s="119">
        <f t="shared" si="9"/>
        <v>282</v>
      </c>
      <c r="D293" s="119">
        <v>500</v>
      </c>
      <c r="E293" s="119" t="s">
        <v>131</v>
      </c>
      <c r="F293" s="119">
        <v>150</v>
      </c>
      <c r="G293" s="85"/>
      <c r="O293" s="106">
        <f t="shared" si="8"/>
        <v>282</v>
      </c>
      <c r="P293" s="106">
        <v>900</v>
      </c>
      <c r="Q293" s="106" t="s">
        <v>131</v>
      </c>
      <c r="R293" s="106">
        <v>900</v>
      </c>
      <c r="S293" s="200">
        <v>545710</v>
      </c>
      <c r="T293" s="202">
        <v>45</v>
      </c>
      <c r="U293" s="121">
        <v>638055</v>
      </c>
      <c r="V293" s="121">
        <v>53</v>
      </c>
      <c r="W293" s="340" t="s">
        <v>1077</v>
      </c>
    </row>
    <row r="294" spans="3:23" x14ac:dyDescent="0.25">
      <c r="C294" s="119">
        <f t="shared" si="9"/>
        <v>283</v>
      </c>
      <c r="D294" s="119">
        <v>500</v>
      </c>
      <c r="E294" s="119" t="s">
        <v>131</v>
      </c>
      <c r="F294" s="119">
        <v>200</v>
      </c>
      <c r="G294" s="85"/>
      <c r="O294" s="106">
        <f t="shared" si="8"/>
        <v>283</v>
      </c>
      <c r="P294" s="106">
        <v>900</v>
      </c>
      <c r="Q294" s="106" t="s">
        <v>131</v>
      </c>
      <c r="R294" s="106">
        <v>950</v>
      </c>
      <c r="S294" s="200">
        <v>570806</v>
      </c>
      <c r="T294" s="202">
        <v>48</v>
      </c>
      <c r="U294" s="121">
        <v>667398</v>
      </c>
      <c r="V294" s="121">
        <v>56</v>
      </c>
      <c r="W294" s="340" t="s">
        <v>1078</v>
      </c>
    </row>
    <row r="295" spans="3:23" x14ac:dyDescent="0.25">
      <c r="C295" s="119">
        <f t="shared" si="9"/>
        <v>284</v>
      </c>
      <c r="D295" s="119">
        <v>500</v>
      </c>
      <c r="E295" s="119" t="s">
        <v>131</v>
      </c>
      <c r="F295" s="119">
        <v>250</v>
      </c>
      <c r="G295" s="85"/>
      <c r="O295" s="106">
        <f t="shared" si="8"/>
        <v>284</v>
      </c>
      <c r="P295" s="106">
        <v>900</v>
      </c>
      <c r="Q295" s="106" t="s">
        <v>131</v>
      </c>
      <c r="R295" s="106">
        <v>1000</v>
      </c>
      <c r="S295" s="200">
        <v>595903</v>
      </c>
      <c r="T295" s="202">
        <v>50</v>
      </c>
      <c r="U295" s="121">
        <v>696742</v>
      </c>
      <c r="V295" s="121">
        <v>58</v>
      </c>
      <c r="W295" s="340" t="s">
        <v>1079</v>
      </c>
    </row>
    <row r="296" spans="3:23" x14ac:dyDescent="0.25">
      <c r="C296" s="119">
        <f t="shared" si="9"/>
        <v>285</v>
      </c>
      <c r="D296" s="119">
        <v>500</v>
      </c>
      <c r="E296" s="119" t="s">
        <v>131</v>
      </c>
      <c r="F296" s="119">
        <v>300</v>
      </c>
      <c r="G296" s="85"/>
      <c r="O296" s="106">
        <f t="shared" si="8"/>
        <v>285</v>
      </c>
      <c r="P296" s="106">
        <v>900</v>
      </c>
      <c r="Q296" s="106" t="s">
        <v>131</v>
      </c>
      <c r="R296" s="106">
        <v>1050</v>
      </c>
      <c r="S296" s="200">
        <v>620999</v>
      </c>
      <c r="T296" s="202">
        <v>52</v>
      </c>
      <c r="U296" s="121">
        <v>726085</v>
      </c>
      <c r="V296" s="121">
        <v>61</v>
      </c>
      <c r="W296" s="340" t="s">
        <v>1080</v>
      </c>
    </row>
    <row r="297" spans="3:23" x14ac:dyDescent="0.25">
      <c r="C297" s="119">
        <f t="shared" si="9"/>
        <v>286</v>
      </c>
      <c r="D297" s="119">
        <v>500</v>
      </c>
      <c r="E297" s="119" t="s">
        <v>131</v>
      </c>
      <c r="F297" s="119">
        <v>350</v>
      </c>
      <c r="G297" s="85"/>
      <c r="O297" s="106">
        <f t="shared" si="8"/>
        <v>286</v>
      </c>
      <c r="P297" s="106">
        <v>950</v>
      </c>
      <c r="Q297" s="106" t="s">
        <v>131</v>
      </c>
      <c r="R297" s="106">
        <v>150</v>
      </c>
      <c r="S297" s="200">
        <v>178209</v>
      </c>
      <c r="T297" s="202">
        <v>15</v>
      </c>
      <c r="U297" s="121">
        <v>208366</v>
      </c>
      <c r="V297" s="121">
        <v>17</v>
      </c>
      <c r="W297" s="340" t="s">
        <v>1081</v>
      </c>
    </row>
    <row r="298" spans="3:23" x14ac:dyDescent="0.25">
      <c r="C298" s="119">
        <f t="shared" si="9"/>
        <v>287</v>
      </c>
      <c r="D298" s="119">
        <v>500</v>
      </c>
      <c r="E298" s="119" t="s">
        <v>131</v>
      </c>
      <c r="F298" s="119">
        <v>400</v>
      </c>
      <c r="G298" s="85"/>
      <c r="O298" s="106">
        <f t="shared" si="8"/>
        <v>287</v>
      </c>
      <c r="P298" s="106">
        <v>950</v>
      </c>
      <c r="Q298" s="106" t="s">
        <v>131</v>
      </c>
      <c r="R298" s="106">
        <v>200</v>
      </c>
      <c r="S298" s="200">
        <v>204162</v>
      </c>
      <c r="T298" s="202">
        <v>17</v>
      </c>
      <c r="U298" s="121">
        <v>238711</v>
      </c>
      <c r="V298" s="121">
        <v>20</v>
      </c>
      <c r="W298" s="340" t="s">
        <v>1082</v>
      </c>
    </row>
    <row r="299" spans="3:23" x14ac:dyDescent="0.25">
      <c r="C299" s="119">
        <f t="shared" si="9"/>
        <v>288</v>
      </c>
      <c r="D299" s="119">
        <v>500</v>
      </c>
      <c r="E299" s="122" t="s">
        <v>131</v>
      </c>
      <c r="F299" s="122">
        <v>450</v>
      </c>
      <c r="G299" s="85"/>
      <c r="O299" s="106">
        <f t="shared" si="8"/>
        <v>288</v>
      </c>
      <c r="P299" s="106">
        <v>950</v>
      </c>
      <c r="Q299" s="106" t="s">
        <v>131</v>
      </c>
      <c r="R299" s="106">
        <v>250</v>
      </c>
      <c r="S299" s="200">
        <v>230115</v>
      </c>
      <c r="T299" s="202">
        <v>19</v>
      </c>
      <c r="U299" s="121">
        <v>269055</v>
      </c>
      <c r="V299" s="121">
        <v>22</v>
      </c>
      <c r="W299" s="340" t="s">
        <v>1083</v>
      </c>
    </row>
    <row r="300" spans="3:23" x14ac:dyDescent="0.25">
      <c r="C300" s="119">
        <f t="shared" si="9"/>
        <v>289</v>
      </c>
      <c r="D300" s="119">
        <v>500</v>
      </c>
      <c r="E300" s="119" t="s">
        <v>131</v>
      </c>
      <c r="F300" s="119">
        <v>500</v>
      </c>
      <c r="G300" s="85"/>
      <c r="O300" s="106">
        <f t="shared" si="8"/>
        <v>289</v>
      </c>
      <c r="P300" s="106">
        <v>950</v>
      </c>
      <c r="Q300" s="106" t="s">
        <v>131</v>
      </c>
      <c r="R300" s="106">
        <v>300</v>
      </c>
      <c r="S300" s="200">
        <v>256068</v>
      </c>
      <c r="T300" s="202">
        <v>21</v>
      </c>
      <c r="U300" s="121">
        <v>299400</v>
      </c>
      <c r="V300" s="121">
        <v>25</v>
      </c>
      <c r="W300" s="340" t="s">
        <v>1084</v>
      </c>
    </row>
    <row r="301" spans="3:23" x14ac:dyDescent="0.25">
      <c r="C301" s="119">
        <f t="shared" si="9"/>
        <v>290</v>
      </c>
      <c r="D301" s="119">
        <v>500</v>
      </c>
      <c r="E301" s="119" t="s">
        <v>131</v>
      </c>
      <c r="F301" s="119">
        <v>550</v>
      </c>
      <c r="G301" s="85"/>
      <c r="O301" s="106">
        <f t="shared" si="8"/>
        <v>290</v>
      </c>
      <c r="P301" s="106">
        <v>950</v>
      </c>
      <c r="Q301" s="106" t="s">
        <v>131</v>
      </c>
      <c r="R301" s="106">
        <v>350</v>
      </c>
      <c r="S301" s="200">
        <v>282021</v>
      </c>
      <c r="T301" s="202">
        <v>24</v>
      </c>
      <c r="U301" s="121">
        <v>329745</v>
      </c>
      <c r="V301" s="121">
        <v>27</v>
      </c>
      <c r="W301" s="340" t="s">
        <v>1085</v>
      </c>
    </row>
    <row r="302" spans="3:23" x14ac:dyDescent="0.25">
      <c r="C302" s="119">
        <f t="shared" si="9"/>
        <v>291</v>
      </c>
      <c r="D302" s="119">
        <v>500</v>
      </c>
      <c r="E302" s="119" t="s">
        <v>131</v>
      </c>
      <c r="F302" s="119">
        <v>600</v>
      </c>
      <c r="G302" s="85"/>
      <c r="O302" s="106">
        <f t="shared" si="8"/>
        <v>291</v>
      </c>
      <c r="P302" s="106">
        <v>950</v>
      </c>
      <c r="Q302" s="106" t="s">
        <v>131</v>
      </c>
      <c r="R302" s="106">
        <v>400</v>
      </c>
      <c r="S302" s="200">
        <v>305564</v>
      </c>
      <c r="T302" s="202">
        <v>25</v>
      </c>
      <c r="U302" s="121">
        <v>357272</v>
      </c>
      <c r="V302" s="121">
        <v>30</v>
      </c>
      <c r="W302" s="340" t="s">
        <v>1086</v>
      </c>
    </row>
    <row r="303" spans="3:23" x14ac:dyDescent="0.25">
      <c r="C303" s="119">
        <f t="shared" si="9"/>
        <v>292</v>
      </c>
      <c r="D303" s="119">
        <v>500</v>
      </c>
      <c r="E303" s="119" t="s">
        <v>131</v>
      </c>
      <c r="F303" s="119">
        <v>650</v>
      </c>
      <c r="G303" s="85"/>
      <c r="O303" s="106">
        <f t="shared" si="8"/>
        <v>292</v>
      </c>
      <c r="P303" s="106">
        <v>950</v>
      </c>
      <c r="Q303" s="237" t="s">
        <v>131</v>
      </c>
      <c r="R303" s="237">
        <v>450</v>
      </c>
      <c r="S303" s="200">
        <v>331517</v>
      </c>
      <c r="T303" s="202">
        <v>28</v>
      </c>
      <c r="U303" s="121">
        <v>387617</v>
      </c>
      <c r="V303" s="121">
        <v>32</v>
      </c>
      <c r="W303" s="340" t="s">
        <v>1087</v>
      </c>
    </row>
    <row r="304" spans="3:23" x14ac:dyDescent="0.25">
      <c r="C304" s="119">
        <f t="shared" si="9"/>
        <v>293</v>
      </c>
      <c r="D304" s="119">
        <v>500</v>
      </c>
      <c r="E304" s="119" t="s">
        <v>131</v>
      </c>
      <c r="F304" s="119">
        <v>700</v>
      </c>
      <c r="G304" s="85"/>
      <c r="O304" s="106">
        <f t="shared" si="8"/>
        <v>293</v>
      </c>
      <c r="P304" s="106">
        <v>950</v>
      </c>
      <c r="Q304" s="106" t="s">
        <v>131</v>
      </c>
      <c r="R304" s="106">
        <v>500</v>
      </c>
      <c r="S304" s="200">
        <v>355060</v>
      </c>
      <c r="T304" s="202">
        <v>30</v>
      </c>
      <c r="U304" s="121">
        <v>415143</v>
      </c>
      <c r="V304" s="121">
        <v>35</v>
      </c>
      <c r="W304" s="340" t="s">
        <v>1088</v>
      </c>
    </row>
    <row r="305" spans="3:23" x14ac:dyDescent="0.25">
      <c r="C305" s="119">
        <f t="shared" si="9"/>
        <v>294</v>
      </c>
      <c r="D305" s="119">
        <v>500</v>
      </c>
      <c r="E305" s="119" t="s">
        <v>131</v>
      </c>
      <c r="F305" s="119">
        <v>750</v>
      </c>
      <c r="G305" s="85"/>
      <c r="O305" s="106">
        <f t="shared" si="8"/>
        <v>294</v>
      </c>
      <c r="P305" s="106">
        <v>950</v>
      </c>
      <c r="Q305" s="106" t="s">
        <v>131</v>
      </c>
      <c r="R305" s="106">
        <v>550</v>
      </c>
      <c r="S305" s="200">
        <v>381013</v>
      </c>
      <c r="T305" s="202">
        <v>32</v>
      </c>
      <c r="U305" s="121">
        <v>445488</v>
      </c>
      <c r="V305" s="121">
        <v>37</v>
      </c>
      <c r="W305" s="340" t="s">
        <v>1089</v>
      </c>
    </row>
    <row r="306" spans="3:23" x14ac:dyDescent="0.25">
      <c r="C306" s="119">
        <f t="shared" si="9"/>
        <v>295</v>
      </c>
      <c r="D306" s="119">
        <v>500</v>
      </c>
      <c r="E306" s="119" t="s">
        <v>131</v>
      </c>
      <c r="F306" s="119">
        <v>800</v>
      </c>
      <c r="G306" s="85"/>
      <c r="O306" s="106">
        <f t="shared" si="8"/>
        <v>295</v>
      </c>
      <c r="P306" s="106">
        <v>950</v>
      </c>
      <c r="Q306" s="106" t="s">
        <v>131</v>
      </c>
      <c r="R306" s="106">
        <v>600</v>
      </c>
      <c r="S306" s="200">
        <v>406966</v>
      </c>
      <c r="T306" s="202">
        <v>34</v>
      </c>
      <c r="U306" s="121">
        <v>475833</v>
      </c>
      <c r="V306" s="121">
        <v>40</v>
      </c>
      <c r="W306" s="340" t="s">
        <v>1090</v>
      </c>
    </row>
    <row r="307" spans="3:23" x14ac:dyDescent="0.25">
      <c r="C307" s="119">
        <f t="shared" si="9"/>
        <v>296</v>
      </c>
      <c r="D307" s="119">
        <v>500</v>
      </c>
      <c r="E307" s="119" t="s">
        <v>131</v>
      </c>
      <c r="F307" s="119">
        <v>850</v>
      </c>
      <c r="G307" s="85"/>
      <c r="O307" s="106">
        <f t="shared" si="8"/>
        <v>296</v>
      </c>
      <c r="P307" s="106">
        <v>950</v>
      </c>
      <c r="Q307" s="106" t="s">
        <v>131</v>
      </c>
      <c r="R307" s="106">
        <v>650</v>
      </c>
      <c r="S307" s="200">
        <v>432919</v>
      </c>
      <c r="T307" s="202">
        <v>36</v>
      </c>
      <c r="U307" s="121">
        <v>506178</v>
      </c>
      <c r="V307" s="121">
        <v>42</v>
      </c>
      <c r="W307" s="340" t="s">
        <v>1091</v>
      </c>
    </row>
    <row r="308" spans="3:23" x14ac:dyDescent="0.25">
      <c r="C308" s="119">
        <f t="shared" si="9"/>
        <v>297</v>
      </c>
      <c r="D308" s="119">
        <v>500</v>
      </c>
      <c r="E308" s="119" t="s">
        <v>131</v>
      </c>
      <c r="F308" s="119">
        <v>900</v>
      </c>
      <c r="G308" s="85"/>
      <c r="O308" s="106">
        <f t="shared" si="8"/>
        <v>297</v>
      </c>
      <c r="P308" s="106">
        <v>950</v>
      </c>
      <c r="Q308" s="106" t="s">
        <v>131</v>
      </c>
      <c r="R308" s="106">
        <v>700</v>
      </c>
      <c r="S308" s="200">
        <v>458872</v>
      </c>
      <c r="T308" s="202">
        <v>38</v>
      </c>
      <c r="U308" s="121">
        <v>536523</v>
      </c>
      <c r="V308" s="121">
        <v>45</v>
      </c>
      <c r="W308" s="340" t="s">
        <v>1092</v>
      </c>
    </row>
    <row r="309" spans="3:23" x14ac:dyDescent="0.25">
      <c r="C309" s="119">
        <f t="shared" si="9"/>
        <v>298</v>
      </c>
      <c r="D309" s="119">
        <v>500</v>
      </c>
      <c r="E309" s="119" t="s">
        <v>131</v>
      </c>
      <c r="F309" s="119">
        <v>950</v>
      </c>
      <c r="G309" s="85"/>
      <c r="O309" s="106">
        <f t="shared" si="8"/>
        <v>298</v>
      </c>
      <c r="P309" s="106">
        <v>950</v>
      </c>
      <c r="Q309" s="106" t="s">
        <v>131</v>
      </c>
      <c r="R309" s="106">
        <v>750</v>
      </c>
      <c r="S309" s="200">
        <v>484825</v>
      </c>
      <c r="T309" s="202">
        <v>40</v>
      </c>
      <c r="U309" s="121">
        <v>566867</v>
      </c>
      <c r="V309" s="121">
        <v>47</v>
      </c>
      <c r="W309" s="340" t="s">
        <v>1093</v>
      </c>
    </row>
    <row r="310" spans="3:23" x14ac:dyDescent="0.25">
      <c r="C310" s="119">
        <f t="shared" si="9"/>
        <v>299</v>
      </c>
      <c r="D310" s="119">
        <v>500</v>
      </c>
      <c r="E310" s="119" t="s">
        <v>131</v>
      </c>
      <c r="F310" s="119">
        <v>1000</v>
      </c>
      <c r="G310" s="85"/>
      <c r="O310" s="106">
        <f t="shared" si="8"/>
        <v>299</v>
      </c>
      <c r="P310" s="106">
        <v>950</v>
      </c>
      <c r="Q310" s="106" t="s">
        <v>131</v>
      </c>
      <c r="R310" s="106">
        <v>800</v>
      </c>
      <c r="S310" s="200">
        <v>510778</v>
      </c>
      <c r="T310" s="202">
        <v>43</v>
      </c>
      <c r="U310" s="121">
        <v>597212</v>
      </c>
      <c r="V310" s="121">
        <v>50</v>
      </c>
      <c r="W310" s="340" t="s">
        <v>1094</v>
      </c>
    </row>
    <row r="311" spans="3:23" x14ac:dyDescent="0.25">
      <c r="C311" s="119">
        <f t="shared" si="9"/>
        <v>300</v>
      </c>
      <c r="D311" s="119">
        <v>500</v>
      </c>
      <c r="E311" s="119" t="s">
        <v>131</v>
      </c>
      <c r="F311" s="119">
        <v>1050</v>
      </c>
      <c r="G311" s="85"/>
      <c r="O311" s="106">
        <f t="shared" si="8"/>
        <v>300</v>
      </c>
      <c r="P311" s="106">
        <v>950</v>
      </c>
      <c r="Q311" s="106" t="s">
        <v>131</v>
      </c>
      <c r="R311" s="106">
        <v>850</v>
      </c>
      <c r="S311" s="200">
        <v>536731</v>
      </c>
      <c r="T311" s="202">
        <v>45</v>
      </c>
      <c r="U311" s="121">
        <v>627557</v>
      </c>
      <c r="V311" s="121">
        <v>52</v>
      </c>
      <c r="W311" s="340" t="s">
        <v>1095</v>
      </c>
    </row>
    <row r="312" spans="3:23" x14ac:dyDescent="0.25">
      <c r="C312" s="119">
        <f t="shared" si="9"/>
        <v>301</v>
      </c>
      <c r="D312" s="119">
        <v>500</v>
      </c>
      <c r="E312" s="119" t="s">
        <v>131</v>
      </c>
      <c r="F312" s="119">
        <v>1100</v>
      </c>
      <c r="G312" s="85"/>
      <c r="O312" s="106">
        <f t="shared" si="8"/>
        <v>301</v>
      </c>
      <c r="P312" s="106">
        <v>950</v>
      </c>
      <c r="Q312" s="106" t="s">
        <v>131</v>
      </c>
      <c r="R312" s="106">
        <v>900</v>
      </c>
      <c r="S312" s="200">
        <v>562684</v>
      </c>
      <c r="T312" s="202">
        <v>47</v>
      </c>
      <c r="U312" s="121">
        <v>657902</v>
      </c>
      <c r="V312" s="121">
        <v>55</v>
      </c>
    </row>
    <row r="313" spans="3:23" x14ac:dyDescent="0.25">
      <c r="C313" s="119">
        <f t="shared" si="9"/>
        <v>302</v>
      </c>
      <c r="D313" s="119">
        <v>500</v>
      </c>
      <c r="E313" s="119" t="s">
        <v>131</v>
      </c>
      <c r="F313" s="119">
        <v>1150</v>
      </c>
      <c r="G313" s="85"/>
      <c r="O313" s="106">
        <f t="shared" si="8"/>
        <v>302</v>
      </c>
      <c r="P313" s="106">
        <v>950</v>
      </c>
      <c r="Q313" s="106" t="s">
        <v>131</v>
      </c>
      <c r="R313" s="106">
        <v>950</v>
      </c>
      <c r="S313" s="200">
        <v>588637</v>
      </c>
      <c r="T313" s="202">
        <v>49</v>
      </c>
      <c r="U313" s="121">
        <v>688247</v>
      </c>
      <c r="V313" s="121">
        <v>57</v>
      </c>
      <c r="W313" s="340" t="s">
        <v>1096</v>
      </c>
    </row>
    <row r="314" spans="3:23" x14ac:dyDescent="0.25">
      <c r="C314" s="119">
        <f t="shared" si="9"/>
        <v>303</v>
      </c>
      <c r="D314" s="119">
        <v>500</v>
      </c>
      <c r="E314" s="119" t="s">
        <v>131</v>
      </c>
      <c r="F314" s="119">
        <v>1200</v>
      </c>
      <c r="G314" s="85"/>
      <c r="O314" s="106">
        <f t="shared" si="8"/>
        <v>303</v>
      </c>
      <c r="P314" s="106">
        <v>950</v>
      </c>
      <c r="Q314" s="106" t="s">
        <v>131</v>
      </c>
      <c r="R314" s="106">
        <v>1000</v>
      </c>
      <c r="S314" s="200">
        <v>614590</v>
      </c>
      <c r="T314" s="202">
        <v>51</v>
      </c>
      <c r="U314" s="121">
        <v>718591</v>
      </c>
      <c r="V314" s="121">
        <v>60</v>
      </c>
      <c r="W314" s="340" t="s">
        <v>1097</v>
      </c>
    </row>
    <row r="315" spans="3:23" x14ac:dyDescent="0.25">
      <c r="C315" s="119">
        <f t="shared" si="9"/>
        <v>304</v>
      </c>
      <c r="D315" s="119">
        <v>500</v>
      </c>
      <c r="E315" s="119" t="s">
        <v>131</v>
      </c>
      <c r="F315" s="119">
        <v>1250</v>
      </c>
      <c r="G315" s="85"/>
      <c r="O315" s="106">
        <f t="shared" si="8"/>
        <v>304</v>
      </c>
      <c r="P315" s="106">
        <v>950</v>
      </c>
      <c r="Q315" s="106" t="s">
        <v>131</v>
      </c>
      <c r="R315" s="106">
        <v>1050</v>
      </c>
      <c r="S315" s="200">
        <v>640543</v>
      </c>
      <c r="T315" s="202">
        <v>53</v>
      </c>
      <c r="U315" s="121">
        <v>748936</v>
      </c>
      <c r="V315" s="121">
        <v>62</v>
      </c>
      <c r="W315" s="340" t="s">
        <v>1098</v>
      </c>
    </row>
    <row r="316" spans="3:23" x14ac:dyDescent="0.25">
      <c r="C316" s="119">
        <f t="shared" si="9"/>
        <v>305</v>
      </c>
      <c r="D316" s="119">
        <v>500</v>
      </c>
      <c r="E316" s="119" t="s">
        <v>131</v>
      </c>
      <c r="F316" s="119">
        <v>1300</v>
      </c>
      <c r="G316" s="85"/>
      <c r="O316" s="106">
        <f t="shared" si="8"/>
        <v>305</v>
      </c>
      <c r="P316" s="106">
        <v>1000</v>
      </c>
      <c r="Q316" s="106" t="s">
        <v>131</v>
      </c>
      <c r="R316" s="106">
        <v>150</v>
      </c>
      <c r="S316" s="200">
        <v>182333</v>
      </c>
      <c r="T316" s="202">
        <v>15</v>
      </c>
      <c r="U316" s="121">
        <v>213188</v>
      </c>
      <c r="V316" s="121">
        <v>18</v>
      </c>
      <c r="W316" s="340" t="s">
        <v>1099</v>
      </c>
    </row>
    <row r="317" spans="3:23" x14ac:dyDescent="0.25">
      <c r="C317" s="119">
        <f t="shared" si="9"/>
        <v>306</v>
      </c>
      <c r="D317" s="119">
        <v>500</v>
      </c>
      <c r="E317" s="119" t="s">
        <v>131</v>
      </c>
      <c r="F317" s="119">
        <v>1350</v>
      </c>
      <c r="G317" s="85"/>
      <c r="O317" s="106">
        <f t="shared" si="8"/>
        <v>306</v>
      </c>
      <c r="P317" s="106">
        <v>1000</v>
      </c>
      <c r="Q317" s="106" t="s">
        <v>131</v>
      </c>
      <c r="R317" s="106">
        <v>200</v>
      </c>
      <c r="S317" s="200">
        <v>209143</v>
      </c>
      <c r="T317" s="202">
        <v>17</v>
      </c>
      <c r="U317" s="121">
        <v>244534</v>
      </c>
      <c r="V317" s="121">
        <v>20</v>
      </c>
      <c r="W317" s="340" t="s">
        <v>1100</v>
      </c>
    </row>
    <row r="318" spans="3:23" x14ac:dyDescent="0.25">
      <c r="C318" s="119">
        <f t="shared" si="9"/>
        <v>307</v>
      </c>
      <c r="D318" s="119">
        <v>500</v>
      </c>
      <c r="E318" s="119" t="s">
        <v>131</v>
      </c>
      <c r="F318" s="119">
        <v>1400</v>
      </c>
      <c r="G318" s="85"/>
      <c r="O318" s="106">
        <f t="shared" si="8"/>
        <v>307</v>
      </c>
      <c r="P318" s="106">
        <v>1000</v>
      </c>
      <c r="Q318" s="106" t="s">
        <v>131</v>
      </c>
      <c r="R318" s="106">
        <v>250</v>
      </c>
      <c r="S318" s="200">
        <v>235953</v>
      </c>
      <c r="T318" s="202">
        <v>20</v>
      </c>
      <c r="U318" s="121">
        <v>275881</v>
      </c>
      <c r="V318" s="121">
        <v>23</v>
      </c>
      <c r="W318" s="340" t="s">
        <v>1101</v>
      </c>
    </row>
    <row r="319" spans="3:23" x14ac:dyDescent="0.25">
      <c r="C319" s="119">
        <f t="shared" si="9"/>
        <v>308</v>
      </c>
      <c r="D319" s="119">
        <v>500</v>
      </c>
      <c r="E319" s="119" t="s">
        <v>131</v>
      </c>
      <c r="F319" s="119">
        <v>1450</v>
      </c>
      <c r="G319" s="85"/>
      <c r="O319" s="106">
        <f t="shared" si="8"/>
        <v>308</v>
      </c>
      <c r="P319" s="106">
        <v>1000</v>
      </c>
      <c r="Q319" s="106" t="s">
        <v>131</v>
      </c>
      <c r="R319" s="106">
        <v>300</v>
      </c>
      <c r="S319" s="200">
        <v>262762</v>
      </c>
      <c r="T319" s="202">
        <v>22</v>
      </c>
      <c r="U319" s="121">
        <v>307227</v>
      </c>
      <c r="V319" s="121">
        <v>26</v>
      </c>
      <c r="W319" s="340" t="s">
        <v>1102</v>
      </c>
    </row>
    <row r="320" spans="3:23" x14ac:dyDescent="0.25">
      <c r="C320" s="119">
        <f t="shared" si="9"/>
        <v>309</v>
      </c>
      <c r="D320" s="119">
        <v>500</v>
      </c>
      <c r="E320" s="119" t="s">
        <v>131</v>
      </c>
      <c r="F320" s="119">
        <v>1500</v>
      </c>
      <c r="G320" s="85"/>
      <c r="O320" s="106">
        <f t="shared" si="8"/>
        <v>309</v>
      </c>
      <c r="P320" s="106">
        <v>1000</v>
      </c>
      <c r="Q320" s="106" t="s">
        <v>131</v>
      </c>
      <c r="R320" s="106">
        <v>350</v>
      </c>
      <c r="S320" s="200">
        <v>289572</v>
      </c>
      <c r="T320" s="202">
        <v>24</v>
      </c>
      <c r="U320" s="121">
        <v>338574</v>
      </c>
      <c r="V320" s="121">
        <v>28</v>
      </c>
      <c r="W320" s="340" t="s">
        <v>1103</v>
      </c>
    </row>
    <row r="321" spans="3:23" x14ac:dyDescent="0.25">
      <c r="C321" s="119">
        <f t="shared" si="9"/>
        <v>310</v>
      </c>
      <c r="D321" s="119">
        <v>500</v>
      </c>
      <c r="E321" s="119" t="s">
        <v>131</v>
      </c>
      <c r="F321" s="119">
        <v>1550</v>
      </c>
      <c r="G321" s="85"/>
      <c r="O321" s="106">
        <f t="shared" si="8"/>
        <v>310</v>
      </c>
      <c r="P321" s="106">
        <v>1000</v>
      </c>
      <c r="Q321" s="106" t="s">
        <v>131</v>
      </c>
      <c r="R321" s="106">
        <v>400</v>
      </c>
      <c r="S321" s="200">
        <v>313972</v>
      </c>
      <c r="T321" s="202">
        <v>26</v>
      </c>
      <c r="U321" s="121">
        <v>367102</v>
      </c>
      <c r="V321" s="121">
        <v>31</v>
      </c>
      <c r="W321" s="340" t="s">
        <v>1104</v>
      </c>
    </row>
    <row r="322" spans="3:23" x14ac:dyDescent="0.25">
      <c r="C322" s="119">
        <f t="shared" si="9"/>
        <v>311</v>
      </c>
      <c r="D322" s="119">
        <v>500</v>
      </c>
      <c r="E322" s="119" t="s">
        <v>131</v>
      </c>
      <c r="F322" s="119">
        <v>1600</v>
      </c>
      <c r="G322" s="85"/>
      <c r="O322" s="106">
        <f t="shared" si="8"/>
        <v>311</v>
      </c>
      <c r="P322" s="106">
        <v>1000</v>
      </c>
      <c r="Q322" s="237" t="s">
        <v>131</v>
      </c>
      <c r="R322" s="237">
        <v>450</v>
      </c>
      <c r="S322" s="200">
        <v>340781</v>
      </c>
      <c r="T322" s="202">
        <v>28</v>
      </c>
      <c r="U322" s="121">
        <v>398448</v>
      </c>
      <c r="V322" s="121">
        <v>33</v>
      </c>
      <c r="W322" s="340" t="s">
        <v>1105</v>
      </c>
    </row>
    <row r="323" spans="3:23" x14ac:dyDescent="0.25">
      <c r="C323" s="119">
        <f t="shared" si="9"/>
        <v>312</v>
      </c>
      <c r="D323" s="119">
        <v>500</v>
      </c>
      <c r="E323" s="119" t="s">
        <v>131</v>
      </c>
      <c r="F323" s="119">
        <v>1650</v>
      </c>
      <c r="G323" s="85"/>
      <c r="O323" s="106">
        <f t="shared" si="8"/>
        <v>312</v>
      </c>
      <c r="P323" s="106">
        <v>1000</v>
      </c>
      <c r="Q323" s="106" t="s">
        <v>131</v>
      </c>
      <c r="R323" s="106">
        <v>500</v>
      </c>
      <c r="S323" s="200">
        <v>365181</v>
      </c>
      <c r="T323" s="202">
        <v>30</v>
      </c>
      <c r="U323" s="121">
        <v>426977</v>
      </c>
      <c r="V323" s="121">
        <v>36</v>
      </c>
      <c r="W323" s="340" t="s">
        <v>1106</v>
      </c>
    </row>
    <row r="324" spans="3:23" x14ac:dyDescent="0.25">
      <c r="C324" s="119">
        <f t="shared" si="9"/>
        <v>313</v>
      </c>
      <c r="D324" s="119">
        <v>500</v>
      </c>
      <c r="E324" s="119" t="s">
        <v>131</v>
      </c>
      <c r="F324" s="119">
        <v>1700</v>
      </c>
      <c r="G324" s="85"/>
      <c r="O324" s="106">
        <f t="shared" si="8"/>
        <v>313</v>
      </c>
      <c r="P324" s="106">
        <v>1000</v>
      </c>
      <c r="Q324" s="106" t="s">
        <v>131</v>
      </c>
      <c r="R324" s="106">
        <v>550</v>
      </c>
      <c r="S324" s="200">
        <v>391990</v>
      </c>
      <c r="T324" s="202">
        <v>33</v>
      </c>
      <c r="U324" s="121">
        <v>458323</v>
      </c>
      <c r="V324" s="121">
        <v>38</v>
      </c>
      <c r="W324" s="340" t="s">
        <v>1107</v>
      </c>
    </row>
    <row r="325" spans="3:23" x14ac:dyDescent="0.25">
      <c r="C325" s="119">
        <f t="shared" si="9"/>
        <v>314</v>
      </c>
      <c r="D325" s="119">
        <v>500</v>
      </c>
      <c r="E325" s="119" t="s">
        <v>131</v>
      </c>
      <c r="F325" s="119">
        <v>1750</v>
      </c>
      <c r="G325" s="85"/>
      <c r="O325" s="106">
        <f t="shared" si="8"/>
        <v>314</v>
      </c>
      <c r="P325" s="106">
        <v>1000</v>
      </c>
      <c r="Q325" s="106" t="s">
        <v>131</v>
      </c>
      <c r="R325" s="106">
        <v>600</v>
      </c>
      <c r="S325" s="200">
        <v>418800</v>
      </c>
      <c r="T325" s="202">
        <v>35</v>
      </c>
      <c r="U325" s="121">
        <v>489670</v>
      </c>
      <c r="V325" s="121">
        <v>41</v>
      </c>
      <c r="W325" s="340" t="s">
        <v>1108</v>
      </c>
    </row>
    <row r="326" spans="3:23" x14ac:dyDescent="0.25">
      <c r="C326" s="119">
        <f t="shared" si="9"/>
        <v>315</v>
      </c>
      <c r="D326" s="119">
        <v>500</v>
      </c>
      <c r="E326" s="119" t="s">
        <v>131</v>
      </c>
      <c r="F326" s="119">
        <v>1800</v>
      </c>
      <c r="G326" s="85"/>
      <c r="O326" s="106">
        <f t="shared" si="8"/>
        <v>315</v>
      </c>
      <c r="P326" s="106">
        <v>1000</v>
      </c>
      <c r="Q326" s="106" t="s">
        <v>131</v>
      </c>
      <c r="R326" s="106">
        <v>650</v>
      </c>
      <c r="S326" s="200">
        <v>445610</v>
      </c>
      <c r="T326" s="202">
        <v>37</v>
      </c>
      <c r="U326" s="121">
        <v>521016</v>
      </c>
      <c r="V326" s="121">
        <v>43</v>
      </c>
      <c r="W326" s="340" t="s">
        <v>1109</v>
      </c>
    </row>
    <row r="327" spans="3:23" x14ac:dyDescent="0.25">
      <c r="C327" s="119">
        <f t="shared" si="9"/>
        <v>316</v>
      </c>
      <c r="D327" s="119">
        <v>550</v>
      </c>
      <c r="E327" s="119" t="s">
        <v>131</v>
      </c>
      <c r="F327" s="119">
        <v>100</v>
      </c>
      <c r="G327" s="85"/>
      <c r="O327" s="106">
        <f t="shared" si="8"/>
        <v>316</v>
      </c>
      <c r="P327" s="106">
        <v>1000</v>
      </c>
      <c r="Q327" s="106" t="s">
        <v>131</v>
      </c>
      <c r="R327" s="106">
        <v>700</v>
      </c>
      <c r="S327" s="200">
        <v>472419</v>
      </c>
      <c r="T327" s="202">
        <v>39</v>
      </c>
      <c r="U327" s="121">
        <v>552362</v>
      </c>
      <c r="V327" s="121">
        <v>46</v>
      </c>
      <c r="W327" s="340" t="s">
        <v>1110</v>
      </c>
    </row>
    <row r="328" spans="3:23" x14ac:dyDescent="0.25">
      <c r="C328" s="119">
        <f t="shared" si="9"/>
        <v>317</v>
      </c>
      <c r="D328" s="119">
        <v>550</v>
      </c>
      <c r="E328" s="119" t="s">
        <v>131</v>
      </c>
      <c r="F328" s="119">
        <v>150</v>
      </c>
      <c r="G328" s="85"/>
      <c r="O328" s="106">
        <f t="shared" si="8"/>
        <v>317</v>
      </c>
      <c r="P328" s="106">
        <v>1000</v>
      </c>
      <c r="Q328" s="106" t="s">
        <v>131</v>
      </c>
      <c r="R328" s="106">
        <v>750</v>
      </c>
      <c r="S328" s="200">
        <v>499229</v>
      </c>
      <c r="T328" s="202">
        <v>42</v>
      </c>
      <c r="U328" s="121">
        <v>583709</v>
      </c>
      <c r="V328" s="121">
        <v>49</v>
      </c>
      <c r="W328" s="340" t="s">
        <v>1111</v>
      </c>
    </row>
    <row r="329" spans="3:23" x14ac:dyDescent="0.25">
      <c r="C329" s="119">
        <f t="shared" si="9"/>
        <v>318</v>
      </c>
      <c r="D329" s="119">
        <v>550</v>
      </c>
      <c r="E329" s="119" t="s">
        <v>131</v>
      </c>
      <c r="F329" s="119">
        <v>200</v>
      </c>
      <c r="G329" s="85"/>
      <c r="O329" s="106">
        <f t="shared" si="8"/>
        <v>318</v>
      </c>
      <c r="P329" s="106">
        <v>1000</v>
      </c>
      <c r="Q329" s="106" t="s">
        <v>131</v>
      </c>
      <c r="R329" s="106">
        <v>800</v>
      </c>
      <c r="S329" s="200">
        <v>526039</v>
      </c>
      <c r="T329" s="202">
        <v>44</v>
      </c>
      <c r="U329" s="121">
        <v>615055</v>
      </c>
      <c r="V329" s="121">
        <v>51</v>
      </c>
      <c r="W329" s="340" t="s">
        <v>1112</v>
      </c>
    </row>
    <row r="330" spans="3:23" x14ac:dyDescent="0.25">
      <c r="C330" s="119">
        <f t="shared" si="9"/>
        <v>319</v>
      </c>
      <c r="D330" s="119">
        <v>550</v>
      </c>
      <c r="E330" s="119" t="s">
        <v>131</v>
      </c>
      <c r="F330" s="119">
        <v>250</v>
      </c>
      <c r="G330" s="85"/>
      <c r="O330" s="106">
        <f t="shared" si="8"/>
        <v>319</v>
      </c>
      <c r="P330" s="106">
        <v>1000</v>
      </c>
      <c r="Q330" s="106" t="s">
        <v>131</v>
      </c>
      <c r="R330" s="106">
        <v>850</v>
      </c>
      <c r="S330" s="200">
        <v>552848</v>
      </c>
      <c r="T330" s="202">
        <v>46</v>
      </c>
      <c r="U330" s="121">
        <v>646402</v>
      </c>
      <c r="V330" s="121">
        <v>54</v>
      </c>
      <c r="W330" s="340" t="s">
        <v>1113</v>
      </c>
    </row>
    <row r="331" spans="3:23" x14ac:dyDescent="0.25">
      <c r="C331" s="119">
        <f t="shared" si="9"/>
        <v>320</v>
      </c>
      <c r="D331" s="119">
        <v>550</v>
      </c>
      <c r="E331" s="119" t="s">
        <v>131</v>
      </c>
      <c r="F331" s="119">
        <v>300</v>
      </c>
      <c r="G331" s="85"/>
      <c r="O331" s="106">
        <f t="shared" si="8"/>
        <v>320</v>
      </c>
      <c r="P331" s="106">
        <v>1000</v>
      </c>
      <c r="Q331" s="106" t="s">
        <v>131</v>
      </c>
      <c r="R331" s="106">
        <v>900</v>
      </c>
      <c r="S331" s="200">
        <v>579658</v>
      </c>
      <c r="T331" s="202">
        <v>48</v>
      </c>
      <c r="U331" s="121">
        <v>677748</v>
      </c>
      <c r="V331" s="121">
        <v>56</v>
      </c>
      <c r="W331" s="340" t="s">
        <v>1114</v>
      </c>
    </row>
    <row r="332" spans="3:23" x14ac:dyDescent="0.25">
      <c r="C332" s="119">
        <f t="shared" si="9"/>
        <v>321</v>
      </c>
      <c r="D332" s="119">
        <v>550</v>
      </c>
      <c r="E332" s="119" t="s">
        <v>131</v>
      </c>
      <c r="F332" s="119">
        <v>350</v>
      </c>
      <c r="G332" s="85"/>
      <c r="O332" s="106">
        <f t="shared" si="8"/>
        <v>321</v>
      </c>
      <c r="P332" s="106">
        <v>1000</v>
      </c>
      <c r="Q332" s="106" t="s">
        <v>131</v>
      </c>
      <c r="R332" s="106">
        <v>950</v>
      </c>
      <c r="S332" s="200">
        <v>606468</v>
      </c>
      <c r="T332" s="202">
        <v>51</v>
      </c>
      <c r="U332" s="121">
        <v>709095</v>
      </c>
      <c r="V332" s="121">
        <v>59</v>
      </c>
    </row>
    <row r="333" spans="3:23" x14ac:dyDescent="0.25">
      <c r="C333" s="119">
        <f t="shared" si="9"/>
        <v>322</v>
      </c>
      <c r="D333" s="119">
        <v>550</v>
      </c>
      <c r="E333" s="119" t="s">
        <v>131</v>
      </c>
      <c r="F333" s="119">
        <v>400</v>
      </c>
      <c r="G333" s="85"/>
      <c r="O333" s="106">
        <f t="shared" ref="O333:O396" si="10">1+O332</f>
        <v>322</v>
      </c>
      <c r="P333" s="106">
        <v>1000</v>
      </c>
      <c r="Q333" s="106" t="s">
        <v>131</v>
      </c>
      <c r="R333" s="106">
        <v>1000</v>
      </c>
      <c r="S333" s="200">
        <v>633278</v>
      </c>
      <c r="T333" s="202">
        <v>53</v>
      </c>
      <c r="U333" s="121">
        <v>740441</v>
      </c>
      <c r="V333" s="121">
        <v>62</v>
      </c>
      <c r="W333" s="340" t="s">
        <v>1115</v>
      </c>
    </row>
    <row r="334" spans="3:23" x14ac:dyDescent="0.25">
      <c r="C334" s="119">
        <f t="shared" ref="C334:C397" si="11">1+C333</f>
        <v>323</v>
      </c>
      <c r="D334" s="119">
        <v>550</v>
      </c>
      <c r="E334" s="122" t="s">
        <v>131</v>
      </c>
      <c r="F334" s="122">
        <v>450</v>
      </c>
      <c r="G334" s="85"/>
      <c r="O334" s="106">
        <f t="shared" si="10"/>
        <v>323</v>
      </c>
      <c r="P334" s="106">
        <v>1000</v>
      </c>
      <c r="Q334" s="106" t="s">
        <v>131</v>
      </c>
      <c r="R334" s="106">
        <v>1050</v>
      </c>
      <c r="S334" s="200">
        <v>660087</v>
      </c>
      <c r="T334" s="202">
        <v>55</v>
      </c>
      <c r="U334" s="121">
        <v>771788</v>
      </c>
      <c r="V334" s="121">
        <v>64</v>
      </c>
      <c r="W334" s="340" t="s">
        <v>1116</v>
      </c>
    </row>
    <row r="335" spans="3:23" x14ac:dyDescent="0.25">
      <c r="C335" s="119">
        <f t="shared" si="11"/>
        <v>324</v>
      </c>
      <c r="D335" s="119">
        <v>550</v>
      </c>
      <c r="E335" s="119" t="s">
        <v>131</v>
      </c>
      <c r="F335" s="119">
        <v>500</v>
      </c>
      <c r="G335" s="85"/>
      <c r="O335" s="106">
        <f t="shared" si="10"/>
        <v>324</v>
      </c>
      <c r="P335" s="106">
        <v>1050</v>
      </c>
      <c r="Q335" s="106" t="s">
        <v>131</v>
      </c>
      <c r="R335" s="106">
        <v>150</v>
      </c>
      <c r="S335" s="200">
        <v>186457</v>
      </c>
      <c r="T335" s="202">
        <v>16</v>
      </c>
      <c r="U335" s="121">
        <v>218010</v>
      </c>
      <c r="V335" s="121">
        <v>18</v>
      </c>
      <c r="W335" s="340" t="s">
        <v>1117</v>
      </c>
    </row>
    <row r="336" spans="3:23" x14ac:dyDescent="0.25">
      <c r="C336" s="119">
        <f t="shared" si="11"/>
        <v>325</v>
      </c>
      <c r="D336" s="119">
        <v>550</v>
      </c>
      <c r="E336" s="119" t="s">
        <v>131</v>
      </c>
      <c r="F336" s="119">
        <v>550</v>
      </c>
      <c r="G336" s="85"/>
      <c r="O336" s="106">
        <f t="shared" si="10"/>
        <v>325</v>
      </c>
      <c r="P336" s="106">
        <v>1050</v>
      </c>
      <c r="Q336" s="106" t="s">
        <v>131</v>
      </c>
      <c r="R336" s="106">
        <v>200</v>
      </c>
      <c r="S336" s="200">
        <v>214124</v>
      </c>
      <c r="T336" s="202">
        <v>18</v>
      </c>
      <c r="U336" s="121">
        <v>250358</v>
      </c>
      <c r="V336" s="121">
        <v>21</v>
      </c>
      <c r="W336" s="340" t="s">
        <v>1118</v>
      </c>
    </row>
    <row r="337" spans="3:23" x14ac:dyDescent="0.25">
      <c r="C337" s="119">
        <f t="shared" si="11"/>
        <v>326</v>
      </c>
      <c r="D337" s="119">
        <v>550</v>
      </c>
      <c r="E337" s="119" t="s">
        <v>131</v>
      </c>
      <c r="F337" s="119">
        <v>600</v>
      </c>
      <c r="G337" s="85"/>
      <c r="O337" s="106">
        <f t="shared" si="10"/>
        <v>326</v>
      </c>
      <c r="P337" s="106">
        <v>1050</v>
      </c>
      <c r="Q337" s="106" t="s">
        <v>131</v>
      </c>
      <c r="R337" s="106">
        <v>250</v>
      </c>
      <c r="S337" s="200">
        <v>241790</v>
      </c>
      <c r="T337" s="202">
        <v>20</v>
      </c>
      <c r="U337" s="121">
        <v>282706</v>
      </c>
      <c r="V337" s="121">
        <v>24</v>
      </c>
      <c r="W337" s="340" t="s">
        <v>1119</v>
      </c>
    </row>
    <row r="338" spans="3:23" x14ac:dyDescent="0.25">
      <c r="C338" s="119">
        <f t="shared" si="11"/>
        <v>327</v>
      </c>
      <c r="D338" s="119">
        <v>550</v>
      </c>
      <c r="E338" s="119" t="s">
        <v>131</v>
      </c>
      <c r="F338" s="119">
        <v>650</v>
      </c>
      <c r="G338" s="85"/>
      <c r="O338" s="106">
        <f t="shared" si="10"/>
        <v>327</v>
      </c>
      <c r="P338" s="106">
        <v>1050</v>
      </c>
      <c r="Q338" s="106" t="s">
        <v>131</v>
      </c>
      <c r="R338" s="106">
        <v>300</v>
      </c>
      <c r="S338" s="200">
        <v>269456</v>
      </c>
      <c r="T338" s="202">
        <v>22</v>
      </c>
      <c r="U338" s="121">
        <v>315054</v>
      </c>
      <c r="V338" s="121">
        <v>26</v>
      </c>
      <c r="W338" s="340" t="s">
        <v>1120</v>
      </c>
    </row>
    <row r="339" spans="3:23" x14ac:dyDescent="0.25">
      <c r="C339" s="119">
        <f t="shared" si="11"/>
        <v>328</v>
      </c>
      <c r="D339" s="119">
        <v>550</v>
      </c>
      <c r="E339" s="119" t="s">
        <v>131</v>
      </c>
      <c r="F339" s="119">
        <v>700</v>
      </c>
      <c r="G339" s="85"/>
      <c r="O339" s="106">
        <f t="shared" si="10"/>
        <v>328</v>
      </c>
      <c r="P339" s="106">
        <v>1050</v>
      </c>
      <c r="Q339" s="106" t="s">
        <v>131</v>
      </c>
      <c r="R339" s="106">
        <v>350</v>
      </c>
      <c r="S339" s="200">
        <v>297123</v>
      </c>
      <c r="T339" s="202">
        <v>25</v>
      </c>
      <c r="U339" s="121">
        <v>347402</v>
      </c>
      <c r="V339" s="121">
        <v>29</v>
      </c>
      <c r="W339" s="340" t="s">
        <v>1121</v>
      </c>
    </row>
    <row r="340" spans="3:23" x14ac:dyDescent="0.25">
      <c r="C340" s="119">
        <f t="shared" si="11"/>
        <v>329</v>
      </c>
      <c r="D340" s="119">
        <v>550</v>
      </c>
      <c r="E340" s="119" t="s">
        <v>131</v>
      </c>
      <c r="F340" s="119">
        <v>750</v>
      </c>
      <c r="G340" s="85"/>
      <c r="O340" s="106">
        <f t="shared" si="10"/>
        <v>329</v>
      </c>
      <c r="P340" s="106">
        <v>1050</v>
      </c>
      <c r="Q340" s="106" t="s">
        <v>131</v>
      </c>
      <c r="R340" s="106">
        <v>400</v>
      </c>
      <c r="S340" s="200">
        <v>322379</v>
      </c>
      <c r="T340" s="202">
        <v>27</v>
      </c>
      <c r="U340" s="121">
        <v>376932</v>
      </c>
      <c r="V340" s="121">
        <v>31</v>
      </c>
      <c r="W340" s="340" t="s">
        <v>1122</v>
      </c>
    </row>
    <row r="341" spans="3:23" x14ac:dyDescent="0.25">
      <c r="C341" s="119">
        <f t="shared" si="11"/>
        <v>330</v>
      </c>
      <c r="D341" s="119">
        <v>550</v>
      </c>
      <c r="E341" s="119" t="s">
        <v>131</v>
      </c>
      <c r="F341" s="119">
        <v>800</v>
      </c>
      <c r="G341" s="85"/>
      <c r="O341" s="106">
        <f t="shared" si="10"/>
        <v>330</v>
      </c>
      <c r="P341" s="106">
        <v>1050</v>
      </c>
      <c r="Q341" s="237" t="s">
        <v>131</v>
      </c>
      <c r="R341" s="237">
        <v>450</v>
      </c>
      <c r="S341" s="200">
        <v>350045</v>
      </c>
      <c r="T341" s="202">
        <v>29</v>
      </c>
      <c r="U341" s="121">
        <v>409280</v>
      </c>
      <c r="V341" s="121">
        <v>34</v>
      </c>
      <c r="W341" s="340" t="s">
        <v>1123</v>
      </c>
    </row>
    <row r="342" spans="3:23" x14ac:dyDescent="0.25">
      <c r="C342" s="119">
        <f t="shared" si="11"/>
        <v>331</v>
      </c>
      <c r="D342" s="119">
        <v>550</v>
      </c>
      <c r="E342" s="119" t="s">
        <v>131</v>
      </c>
      <c r="F342" s="119">
        <v>850</v>
      </c>
      <c r="G342" s="85"/>
      <c r="O342" s="106">
        <f t="shared" si="10"/>
        <v>331</v>
      </c>
      <c r="P342" s="106">
        <v>1050</v>
      </c>
      <c r="Q342" s="106" t="s">
        <v>131</v>
      </c>
      <c r="R342" s="106">
        <v>500</v>
      </c>
      <c r="S342" s="200">
        <v>375301</v>
      </c>
      <c r="T342" s="202">
        <v>31</v>
      </c>
      <c r="U342" s="121">
        <v>438810</v>
      </c>
      <c r="V342" s="121">
        <v>37</v>
      </c>
      <c r="W342" s="340" t="s">
        <v>1124</v>
      </c>
    </row>
    <row r="343" spans="3:23" x14ac:dyDescent="0.25">
      <c r="C343" s="119">
        <f t="shared" si="11"/>
        <v>332</v>
      </c>
      <c r="D343" s="119">
        <v>550</v>
      </c>
      <c r="E343" s="119" t="s">
        <v>131</v>
      </c>
      <c r="F343" s="119">
        <v>900</v>
      </c>
      <c r="G343" s="85"/>
      <c r="O343" s="106">
        <f t="shared" si="10"/>
        <v>332</v>
      </c>
      <c r="P343" s="106">
        <v>1050</v>
      </c>
      <c r="Q343" s="106" t="s">
        <v>131</v>
      </c>
      <c r="R343" s="106">
        <v>550</v>
      </c>
      <c r="S343" s="200">
        <v>402968</v>
      </c>
      <c r="T343" s="202">
        <v>34</v>
      </c>
      <c r="U343" s="121">
        <v>471158</v>
      </c>
      <c r="V343" s="121">
        <v>39</v>
      </c>
      <c r="W343" s="340" t="s">
        <v>1125</v>
      </c>
    </row>
    <row r="344" spans="3:23" x14ac:dyDescent="0.25">
      <c r="C344" s="119">
        <f t="shared" si="11"/>
        <v>333</v>
      </c>
      <c r="D344" s="119">
        <v>550</v>
      </c>
      <c r="E344" s="119" t="s">
        <v>131</v>
      </c>
      <c r="F344" s="119">
        <v>950</v>
      </c>
      <c r="G344" s="85"/>
      <c r="O344" s="106">
        <f t="shared" si="10"/>
        <v>333</v>
      </c>
      <c r="P344" s="106">
        <v>1050</v>
      </c>
      <c r="Q344" s="106" t="s">
        <v>131</v>
      </c>
      <c r="R344" s="106">
        <v>600</v>
      </c>
      <c r="S344" s="200">
        <v>430634</v>
      </c>
      <c r="T344" s="202">
        <v>36</v>
      </c>
      <c r="U344" s="121">
        <v>503506</v>
      </c>
      <c r="V344" s="121">
        <v>42</v>
      </c>
      <c r="W344" s="340" t="s">
        <v>1126</v>
      </c>
    </row>
    <row r="345" spans="3:23" x14ac:dyDescent="0.25">
      <c r="C345" s="119">
        <f t="shared" si="11"/>
        <v>334</v>
      </c>
      <c r="D345" s="119">
        <v>550</v>
      </c>
      <c r="E345" s="119" t="s">
        <v>131</v>
      </c>
      <c r="F345" s="119">
        <v>1000</v>
      </c>
      <c r="G345" s="85"/>
      <c r="O345" s="106">
        <f t="shared" si="10"/>
        <v>334</v>
      </c>
      <c r="P345" s="106">
        <v>1050</v>
      </c>
      <c r="Q345" s="106" t="s">
        <v>131</v>
      </c>
      <c r="R345" s="106">
        <v>650</v>
      </c>
      <c r="S345" s="200">
        <v>458301</v>
      </c>
      <c r="T345" s="202">
        <v>38</v>
      </c>
      <c r="U345" s="121">
        <v>535854</v>
      </c>
      <c r="V345" s="121">
        <v>45</v>
      </c>
      <c r="W345" s="340" t="s">
        <v>1127</v>
      </c>
    </row>
    <row r="346" spans="3:23" x14ac:dyDescent="0.25">
      <c r="C346" s="119">
        <f t="shared" si="11"/>
        <v>335</v>
      </c>
      <c r="D346" s="119">
        <v>550</v>
      </c>
      <c r="E346" s="119" t="s">
        <v>131</v>
      </c>
      <c r="F346" s="119">
        <v>1050</v>
      </c>
      <c r="G346" s="85"/>
      <c r="O346" s="106">
        <f t="shared" si="10"/>
        <v>335</v>
      </c>
      <c r="P346" s="106">
        <v>1050</v>
      </c>
      <c r="Q346" s="106" t="s">
        <v>131</v>
      </c>
      <c r="R346" s="106">
        <v>700</v>
      </c>
      <c r="S346" s="200">
        <v>485967</v>
      </c>
      <c r="T346" s="202">
        <v>40</v>
      </c>
      <c r="U346" s="121">
        <v>568202</v>
      </c>
      <c r="V346" s="121">
        <v>47</v>
      </c>
      <c r="W346" s="340" t="s">
        <v>1128</v>
      </c>
    </row>
    <row r="347" spans="3:23" x14ac:dyDescent="0.25">
      <c r="C347" s="119">
        <f t="shared" si="11"/>
        <v>336</v>
      </c>
      <c r="D347" s="119">
        <v>550</v>
      </c>
      <c r="E347" s="119" t="s">
        <v>131</v>
      </c>
      <c r="F347" s="119">
        <v>1100</v>
      </c>
      <c r="G347" s="85"/>
      <c r="O347" s="106">
        <f t="shared" si="10"/>
        <v>336</v>
      </c>
      <c r="P347" s="106">
        <v>1050</v>
      </c>
      <c r="Q347" s="106" t="s">
        <v>131</v>
      </c>
      <c r="R347" s="106">
        <v>750</v>
      </c>
      <c r="S347" s="200">
        <v>513633</v>
      </c>
      <c r="T347" s="202">
        <v>43</v>
      </c>
      <c r="U347" s="121">
        <v>600551</v>
      </c>
      <c r="V347" s="121">
        <v>50</v>
      </c>
      <c r="W347" s="340" t="s">
        <v>1129</v>
      </c>
    </row>
    <row r="348" spans="3:23" x14ac:dyDescent="0.25">
      <c r="C348" s="119">
        <f t="shared" si="11"/>
        <v>337</v>
      </c>
      <c r="D348" s="119">
        <v>550</v>
      </c>
      <c r="E348" s="119" t="s">
        <v>131</v>
      </c>
      <c r="F348" s="119">
        <v>1150</v>
      </c>
      <c r="G348" s="85"/>
      <c r="O348" s="106">
        <f t="shared" si="10"/>
        <v>337</v>
      </c>
      <c r="P348" s="106">
        <v>1050</v>
      </c>
      <c r="Q348" s="106" t="s">
        <v>131</v>
      </c>
      <c r="R348" s="106">
        <v>800</v>
      </c>
      <c r="S348" s="200">
        <v>541300</v>
      </c>
      <c r="T348" s="202">
        <v>45</v>
      </c>
      <c r="U348" s="121">
        <v>632899</v>
      </c>
      <c r="V348" s="121">
        <v>53</v>
      </c>
      <c r="W348" s="340" t="s">
        <v>1130</v>
      </c>
    </row>
    <row r="349" spans="3:23" x14ac:dyDescent="0.25">
      <c r="C349" s="119">
        <f t="shared" si="11"/>
        <v>338</v>
      </c>
      <c r="D349" s="119">
        <v>550</v>
      </c>
      <c r="E349" s="119" t="s">
        <v>131</v>
      </c>
      <c r="F349" s="119">
        <v>1200</v>
      </c>
      <c r="G349" s="85"/>
      <c r="O349" s="106">
        <f t="shared" si="10"/>
        <v>338</v>
      </c>
      <c r="P349" s="106">
        <v>1050</v>
      </c>
      <c r="Q349" s="106" t="s">
        <v>131</v>
      </c>
      <c r="R349" s="106">
        <v>850</v>
      </c>
      <c r="S349" s="200">
        <v>568966</v>
      </c>
      <c r="T349" s="202">
        <v>47</v>
      </c>
      <c r="U349" s="121">
        <v>665247</v>
      </c>
      <c r="V349" s="121">
        <v>55</v>
      </c>
      <c r="W349" s="340" t="s">
        <v>1131</v>
      </c>
    </row>
    <row r="350" spans="3:23" x14ac:dyDescent="0.25">
      <c r="C350" s="119">
        <f t="shared" si="11"/>
        <v>339</v>
      </c>
      <c r="D350" s="119">
        <v>550</v>
      </c>
      <c r="E350" s="119" t="s">
        <v>131</v>
      </c>
      <c r="F350" s="119">
        <v>1250</v>
      </c>
      <c r="G350" s="85"/>
      <c r="O350" s="106">
        <f t="shared" si="10"/>
        <v>339</v>
      </c>
      <c r="P350" s="106">
        <v>1050</v>
      </c>
      <c r="Q350" s="106" t="s">
        <v>131</v>
      </c>
      <c r="R350" s="106">
        <v>900</v>
      </c>
      <c r="S350" s="200">
        <v>596632</v>
      </c>
      <c r="T350" s="202">
        <v>50</v>
      </c>
      <c r="U350" s="121">
        <v>697595</v>
      </c>
      <c r="V350" s="121">
        <v>58</v>
      </c>
      <c r="W350" s="340" t="s">
        <v>1132</v>
      </c>
    </row>
    <row r="351" spans="3:23" x14ac:dyDescent="0.25">
      <c r="C351" s="119">
        <f t="shared" si="11"/>
        <v>340</v>
      </c>
      <c r="D351" s="119">
        <v>550</v>
      </c>
      <c r="E351" s="119" t="s">
        <v>131</v>
      </c>
      <c r="F351" s="119">
        <v>1300</v>
      </c>
      <c r="G351" s="85"/>
      <c r="O351" s="106">
        <f t="shared" si="10"/>
        <v>340</v>
      </c>
      <c r="P351" s="106">
        <v>1050</v>
      </c>
      <c r="Q351" s="106" t="s">
        <v>131</v>
      </c>
      <c r="R351" s="106">
        <v>950</v>
      </c>
      <c r="S351" s="200">
        <v>624299</v>
      </c>
      <c r="T351" s="202">
        <v>52</v>
      </c>
      <c r="U351" s="121">
        <v>729943</v>
      </c>
      <c r="V351" s="121">
        <v>61</v>
      </c>
      <c r="W351" s="340" t="s">
        <v>1133</v>
      </c>
    </row>
    <row r="352" spans="3:23" x14ac:dyDescent="0.25">
      <c r="C352" s="119">
        <f t="shared" si="11"/>
        <v>341</v>
      </c>
      <c r="D352" s="119">
        <v>550</v>
      </c>
      <c r="E352" s="119" t="s">
        <v>131</v>
      </c>
      <c r="F352" s="119">
        <v>1350</v>
      </c>
      <c r="G352" s="85"/>
      <c r="O352" s="106">
        <f t="shared" si="10"/>
        <v>341</v>
      </c>
      <c r="P352" s="106">
        <v>1050</v>
      </c>
      <c r="Q352" s="106" t="s">
        <v>131</v>
      </c>
      <c r="R352" s="106">
        <v>1000</v>
      </c>
      <c r="S352" s="200">
        <v>651965</v>
      </c>
      <c r="T352" s="202">
        <v>54</v>
      </c>
      <c r="U352" s="121">
        <v>762291</v>
      </c>
      <c r="V352" s="121">
        <v>64</v>
      </c>
    </row>
    <row r="353" spans="3:23" x14ac:dyDescent="0.25">
      <c r="C353" s="119">
        <f t="shared" si="11"/>
        <v>342</v>
      </c>
      <c r="D353" s="119">
        <v>550</v>
      </c>
      <c r="E353" s="119" t="s">
        <v>131</v>
      </c>
      <c r="F353" s="119">
        <v>1400</v>
      </c>
      <c r="G353" s="85"/>
      <c r="O353" s="106">
        <f t="shared" si="10"/>
        <v>342</v>
      </c>
      <c r="P353" s="106">
        <v>1050</v>
      </c>
      <c r="Q353" s="106" t="s">
        <v>131</v>
      </c>
      <c r="R353" s="106">
        <v>1050</v>
      </c>
      <c r="S353" s="200">
        <v>679631</v>
      </c>
      <c r="T353" s="202">
        <v>57</v>
      </c>
      <c r="U353" s="121">
        <v>794639</v>
      </c>
      <c r="V353" s="121">
        <v>66</v>
      </c>
      <c r="W353" s="340" t="s">
        <v>1134</v>
      </c>
    </row>
    <row r="354" spans="3:23" x14ac:dyDescent="0.25">
      <c r="C354" s="119">
        <f t="shared" si="11"/>
        <v>343</v>
      </c>
      <c r="D354" s="119">
        <v>550</v>
      </c>
      <c r="E354" s="119" t="s">
        <v>131</v>
      </c>
      <c r="F354" s="119">
        <v>1450</v>
      </c>
      <c r="G354" s="85"/>
      <c r="O354" s="106">
        <f t="shared" si="10"/>
        <v>343</v>
      </c>
      <c r="P354" s="106">
        <v>1100</v>
      </c>
      <c r="Q354" s="106" t="s">
        <v>131</v>
      </c>
      <c r="R354" s="106">
        <v>150</v>
      </c>
      <c r="S354" s="200">
        <v>190582</v>
      </c>
      <c r="T354" s="202">
        <v>16</v>
      </c>
      <c r="U354" s="121">
        <v>222832</v>
      </c>
      <c r="V354" s="121">
        <v>19</v>
      </c>
      <c r="W354" s="340" t="s">
        <v>1135</v>
      </c>
    </row>
    <row r="355" spans="3:23" x14ac:dyDescent="0.25">
      <c r="C355" s="119">
        <f t="shared" si="11"/>
        <v>344</v>
      </c>
      <c r="D355" s="119">
        <v>550</v>
      </c>
      <c r="E355" s="119" t="s">
        <v>131</v>
      </c>
      <c r="F355" s="119">
        <v>1500</v>
      </c>
      <c r="G355" s="85"/>
      <c r="O355" s="106">
        <f t="shared" si="10"/>
        <v>344</v>
      </c>
      <c r="P355" s="106">
        <v>1100</v>
      </c>
      <c r="Q355" s="106" t="s">
        <v>131</v>
      </c>
      <c r="R355" s="106">
        <v>200</v>
      </c>
      <c r="S355" s="200">
        <v>219105</v>
      </c>
      <c r="T355" s="202">
        <v>18</v>
      </c>
      <c r="U355" s="121">
        <v>256182</v>
      </c>
      <c r="V355" s="121">
        <v>21</v>
      </c>
      <c r="W355" s="340" t="s">
        <v>1136</v>
      </c>
    </row>
    <row r="356" spans="3:23" x14ac:dyDescent="0.25">
      <c r="C356" s="119">
        <f t="shared" si="11"/>
        <v>345</v>
      </c>
      <c r="D356" s="119">
        <v>550</v>
      </c>
      <c r="E356" s="119" t="s">
        <v>131</v>
      </c>
      <c r="F356" s="119">
        <v>1550</v>
      </c>
      <c r="G356" s="85"/>
      <c r="O356" s="106">
        <f t="shared" si="10"/>
        <v>345</v>
      </c>
      <c r="P356" s="106">
        <v>1100</v>
      </c>
      <c r="Q356" s="106" t="s">
        <v>131</v>
      </c>
      <c r="R356" s="106">
        <v>250</v>
      </c>
      <c r="S356" s="200">
        <v>247628</v>
      </c>
      <c r="T356" s="202">
        <v>21</v>
      </c>
      <c r="U356" s="121">
        <v>289531</v>
      </c>
      <c r="V356" s="121">
        <v>24</v>
      </c>
      <c r="W356" s="340" t="s">
        <v>1137</v>
      </c>
    </row>
    <row r="357" spans="3:23" x14ac:dyDescent="0.25">
      <c r="C357" s="119">
        <f t="shared" si="11"/>
        <v>346</v>
      </c>
      <c r="D357" s="119">
        <v>550</v>
      </c>
      <c r="E357" s="119" t="s">
        <v>131</v>
      </c>
      <c r="F357" s="119">
        <v>1600</v>
      </c>
      <c r="G357" s="85"/>
      <c r="O357" s="106">
        <f t="shared" si="10"/>
        <v>346</v>
      </c>
      <c r="P357" s="106">
        <v>1100</v>
      </c>
      <c r="Q357" s="106" t="s">
        <v>131</v>
      </c>
      <c r="R357" s="106">
        <v>300</v>
      </c>
      <c r="S357" s="200">
        <v>276151</v>
      </c>
      <c r="T357" s="202">
        <v>23</v>
      </c>
      <c r="U357" s="121">
        <v>322881</v>
      </c>
      <c r="V357" s="121">
        <v>27</v>
      </c>
      <c r="W357" s="340" t="s">
        <v>1138</v>
      </c>
    </row>
    <row r="358" spans="3:23" x14ac:dyDescent="0.25">
      <c r="C358" s="119">
        <f t="shared" si="11"/>
        <v>347</v>
      </c>
      <c r="D358" s="119">
        <v>550</v>
      </c>
      <c r="E358" s="119" t="s">
        <v>131</v>
      </c>
      <c r="F358" s="119">
        <v>1650</v>
      </c>
      <c r="G358" s="85"/>
      <c r="O358" s="106">
        <f t="shared" si="10"/>
        <v>347</v>
      </c>
      <c r="P358" s="106">
        <v>1100</v>
      </c>
      <c r="Q358" s="106" t="s">
        <v>131</v>
      </c>
      <c r="R358" s="106">
        <v>350</v>
      </c>
      <c r="S358" s="200">
        <v>304674</v>
      </c>
      <c r="T358" s="202">
        <v>25</v>
      </c>
      <c r="U358" s="121">
        <v>356231</v>
      </c>
      <c r="V358" s="121">
        <v>30</v>
      </c>
      <c r="W358" s="340" t="s">
        <v>1139</v>
      </c>
    </row>
    <row r="359" spans="3:23" x14ac:dyDescent="0.25">
      <c r="C359" s="119">
        <f t="shared" si="11"/>
        <v>348</v>
      </c>
      <c r="D359" s="119">
        <v>550</v>
      </c>
      <c r="E359" s="119" t="s">
        <v>131</v>
      </c>
      <c r="F359" s="119">
        <v>1700</v>
      </c>
      <c r="G359" s="85"/>
      <c r="O359" s="106">
        <f t="shared" si="10"/>
        <v>348</v>
      </c>
      <c r="P359" s="106">
        <v>1100</v>
      </c>
      <c r="Q359" s="106" t="s">
        <v>131</v>
      </c>
      <c r="R359" s="106">
        <v>400</v>
      </c>
      <c r="S359" s="200">
        <v>330786</v>
      </c>
      <c r="T359" s="202">
        <v>28</v>
      </c>
      <c r="U359" s="121">
        <v>386762</v>
      </c>
      <c r="V359" s="121">
        <v>32</v>
      </c>
      <c r="W359" s="340" t="s">
        <v>1140</v>
      </c>
    </row>
    <row r="360" spans="3:23" x14ac:dyDescent="0.25">
      <c r="C360" s="119">
        <f t="shared" si="11"/>
        <v>349</v>
      </c>
      <c r="D360" s="119">
        <v>550</v>
      </c>
      <c r="E360" s="119" t="s">
        <v>131</v>
      </c>
      <c r="F360" s="119">
        <v>1750</v>
      </c>
      <c r="G360" s="85"/>
      <c r="O360" s="106">
        <f t="shared" si="10"/>
        <v>349</v>
      </c>
      <c r="P360" s="106">
        <v>1100</v>
      </c>
      <c r="Q360" s="237" t="s">
        <v>131</v>
      </c>
      <c r="R360" s="237">
        <v>450</v>
      </c>
      <c r="S360" s="200">
        <v>359309</v>
      </c>
      <c r="T360" s="202">
        <v>30</v>
      </c>
      <c r="U360" s="121">
        <v>420112</v>
      </c>
      <c r="V360" s="121">
        <v>35</v>
      </c>
      <c r="W360" s="340" t="s">
        <v>1141</v>
      </c>
    </row>
    <row r="361" spans="3:23" x14ac:dyDescent="0.25">
      <c r="C361" s="119">
        <f t="shared" si="11"/>
        <v>350</v>
      </c>
      <c r="D361" s="119">
        <v>550</v>
      </c>
      <c r="E361" s="119" t="s">
        <v>131</v>
      </c>
      <c r="F361" s="119">
        <v>1800</v>
      </c>
      <c r="G361" s="85"/>
      <c r="O361" s="106">
        <f t="shared" si="10"/>
        <v>350</v>
      </c>
      <c r="P361" s="106">
        <v>1100</v>
      </c>
      <c r="Q361" s="106" t="s">
        <v>131</v>
      </c>
      <c r="R361" s="106">
        <v>500</v>
      </c>
      <c r="S361" s="200">
        <v>385422</v>
      </c>
      <c r="T361" s="202">
        <v>32</v>
      </c>
      <c r="U361" s="121">
        <v>450644</v>
      </c>
      <c r="V361" s="121">
        <v>38</v>
      </c>
      <c r="W361" s="340" t="s">
        <v>1142</v>
      </c>
    </row>
    <row r="362" spans="3:23" x14ac:dyDescent="0.25">
      <c r="C362" s="119">
        <f t="shared" si="11"/>
        <v>351</v>
      </c>
      <c r="D362" s="119">
        <v>600</v>
      </c>
      <c r="E362" s="119" t="s">
        <v>131</v>
      </c>
      <c r="F362" s="119">
        <v>100</v>
      </c>
      <c r="G362" s="85"/>
      <c r="O362" s="106">
        <f t="shared" si="10"/>
        <v>351</v>
      </c>
      <c r="P362" s="106">
        <v>1100</v>
      </c>
      <c r="Q362" s="106" t="s">
        <v>131</v>
      </c>
      <c r="R362" s="106">
        <v>550</v>
      </c>
      <c r="S362" s="200">
        <v>413945</v>
      </c>
      <c r="T362" s="202">
        <v>34</v>
      </c>
      <c r="U362" s="121">
        <v>483993</v>
      </c>
      <c r="V362" s="121">
        <v>40</v>
      </c>
      <c r="W362" s="340" t="s">
        <v>1143</v>
      </c>
    </row>
    <row r="363" spans="3:23" x14ac:dyDescent="0.25">
      <c r="C363" s="119">
        <f t="shared" si="11"/>
        <v>352</v>
      </c>
      <c r="D363" s="119">
        <v>600</v>
      </c>
      <c r="E363" s="119" t="s">
        <v>131</v>
      </c>
      <c r="F363" s="119">
        <v>150</v>
      </c>
      <c r="G363" s="85"/>
      <c r="O363" s="106">
        <f t="shared" si="10"/>
        <v>352</v>
      </c>
      <c r="P363" s="106">
        <v>1100</v>
      </c>
      <c r="Q363" s="106" t="s">
        <v>131</v>
      </c>
      <c r="R363" s="106">
        <v>600</v>
      </c>
      <c r="S363" s="200">
        <v>442468</v>
      </c>
      <c r="T363" s="202">
        <v>37</v>
      </c>
      <c r="U363" s="121">
        <v>517343</v>
      </c>
      <c r="V363" s="121">
        <v>43</v>
      </c>
      <c r="W363" s="340" t="s">
        <v>1144</v>
      </c>
    </row>
    <row r="364" spans="3:23" x14ac:dyDescent="0.25">
      <c r="C364" s="119">
        <f t="shared" si="11"/>
        <v>353</v>
      </c>
      <c r="D364" s="119">
        <v>600</v>
      </c>
      <c r="E364" s="119" t="s">
        <v>131</v>
      </c>
      <c r="F364" s="119">
        <v>200</v>
      </c>
      <c r="G364" s="85"/>
      <c r="O364" s="106">
        <f t="shared" si="10"/>
        <v>353</v>
      </c>
      <c r="P364" s="106">
        <v>1100</v>
      </c>
      <c r="Q364" s="106" t="s">
        <v>131</v>
      </c>
      <c r="R364" s="106">
        <v>650</v>
      </c>
      <c r="S364" s="200">
        <v>470991</v>
      </c>
      <c r="T364" s="202">
        <v>39</v>
      </c>
      <c r="U364" s="121">
        <v>550693</v>
      </c>
      <c r="V364" s="121">
        <v>46</v>
      </c>
      <c r="W364" s="340" t="s">
        <v>1145</v>
      </c>
    </row>
    <row r="365" spans="3:23" x14ac:dyDescent="0.25">
      <c r="C365" s="119">
        <f t="shared" si="11"/>
        <v>354</v>
      </c>
      <c r="D365" s="119">
        <v>600</v>
      </c>
      <c r="E365" s="119" t="s">
        <v>131</v>
      </c>
      <c r="F365" s="119">
        <v>250</v>
      </c>
      <c r="G365" s="85"/>
      <c r="O365" s="106">
        <f t="shared" si="10"/>
        <v>354</v>
      </c>
      <c r="P365" s="106">
        <v>1100</v>
      </c>
      <c r="Q365" s="106" t="s">
        <v>131</v>
      </c>
      <c r="R365" s="106">
        <v>700</v>
      </c>
      <c r="S365" s="200">
        <v>499514</v>
      </c>
      <c r="T365" s="202">
        <v>42</v>
      </c>
      <c r="U365" s="121">
        <v>584042</v>
      </c>
      <c r="V365" s="121">
        <v>49</v>
      </c>
      <c r="W365" s="340" t="s">
        <v>1146</v>
      </c>
    </row>
    <row r="366" spans="3:23" x14ac:dyDescent="0.25">
      <c r="C366" s="119">
        <f t="shared" si="11"/>
        <v>355</v>
      </c>
      <c r="D366" s="119">
        <v>600</v>
      </c>
      <c r="E366" s="119" t="s">
        <v>131</v>
      </c>
      <c r="F366" s="119">
        <v>300</v>
      </c>
      <c r="G366" s="85"/>
      <c r="O366" s="106">
        <f t="shared" si="10"/>
        <v>355</v>
      </c>
      <c r="P366" s="106">
        <v>1100</v>
      </c>
      <c r="Q366" s="106" t="s">
        <v>131</v>
      </c>
      <c r="R366" s="106">
        <v>750</v>
      </c>
      <c r="S366" s="200">
        <v>528037</v>
      </c>
      <c r="T366" s="202">
        <v>44</v>
      </c>
      <c r="U366" s="121">
        <v>617392</v>
      </c>
      <c r="V366" s="121">
        <v>51</v>
      </c>
      <c r="W366" s="340" t="s">
        <v>1147</v>
      </c>
    </row>
    <row r="367" spans="3:23" x14ac:dyDescent="0.25">
      <c r="C367" s="119">
        <f t="shared" si="11"/>
        <v>356</v>
      </c>
      <c r="D367" s="119">
        <v>600</v>
      </c>
      <c r="E367" s="119" t="s">
        <v>131</v>
      </c>
      <c r="F367" s="119">
        <v>350</v>
      </c>
      <c r="G367" s="85"/>
      <c r="O367" s="106">
        <f t="shared" si="10"/>
        <v>356</v>
      </c>
      <c r="P367" s="106">
        <v>1100</v>
      </c>
      <c r="Q367" s="106" t="s">
        <v>131</v>
      </c>
      <c r="R367" s="106">
        <v>800</v>
      </c>
      <c r="S367" s="200">
        <v>556560</v>
      </c>
      <c r="T367" s="202">
        <v>46</v>
      </c>
      <c r="U367" s="121">
        <v>650742</v>
      </c>
      <c r="V367" s="121">
        <v>54</v>
      </c>
      <c r="W367" s="340" t="s">
        <v>1148</v>
      </c>
    </row>
    <row r="368" spans="3:23" x14ac:dyDescent="0.25">
      <c r="C368" s="119">
        <f t="shared" si="11"/>
        <v>357</v>
      </c>
      <c r="D368" s="119">
        <v>600</v>
      </c>
      <c r="E368" s="119" t="s">
        <v>131</v>
      </c>
      <c r="F368" s="119">
        <v>400</v>
      </c>
      <c r="G368" s="85"/>
      <c r="O368" s="106">
        <f t="shared" si="10"/>
        <v>357</v>
      </c>
      <c r="P368" s="106">
        <v>1100</v>
      </c>
      <c r="Q368" s="106" t="s">
        <v>131</v>
      </c>
      <c r="R368" s="106">
        <v>850</v>
      </c>
      <c r="S368" s="200">
        <v>585083</v>
      </c>
      <c r="T368" s="202">
        <v>49</v>
      </c>
      <c r="U368" s="121">
        <v>684091</v>
      </c>
      <c r="V368" s="121">
        <v>57</v>
      </c>
      <c r="W368" s="340" t="s">
        <v>1149</v>
      </c>
    </row>
    <row r="369" spans="3:23" x14ac:dyDescent="0.25">
      <c r="C369" s="119">
        <f t="shared" si="11"/>
        <v>358</v>
      </c>
      <c r="D369" s="119">
        <v>600</v>
      </c>
      <c r="E369" s="122" t="s">
        <v>131</v>
      </c>
      <c r="F369" s="122">
        <v>450</v>
      </c>
      <c r="G369" s="85"/>
      <c r="O369" s="106">
        <f t="shared" si="10"/>
        <v>358</v>
      </c>
      <c r="P369" s="106">
        <v>1100</v>
      </c>
      <c r="Q369" s="106" t="s">
        <v>131</v>
      </c>
      <c r="R369" s="106">
        <v>900</v>
      </c>
      <c r="S369" s="200">
        <v>613606</v>
      </c>
      <c r="T369" s="202">
        <v>51</v>
      </c>
      <c r="U369" s="121">
        <v>717441</v>
      </c>
      <c r="V369" s="121">
        <v>60</v>
      </c>
      <c r="W369" s="340" t="s">
        <v>1150</v>
      </c>
    </row>
    <row r="370" spans="3:23" x14ac:dyDescent="0.25">
      <c r="C370" s="119">
        <f t="shared" si="11"/>
        <v>359</v>
      </c>
      <c r="D370" s="119">
        <v>600</v>
      </c>
      <c r="E370" s="119" t="s">
        <v>131</v>
      </c>
      <c r="F370" s="119">
        <v>500</v>
      </c>
      <c r="G370" s="85"/>
      <c r="O370" s="106">
        <f t="shared" si="10"/>
        <v>359</v>
      </c>
      <c r="P370" s="106">
        <v>1100</v>
      </c>
      <c r="Q370" s="106" t="s">
        <v>131</v>
      </c>
      <c r="R370" s="106">
        <v>950</v>
      </c>
      <c r="S370" s="200">
        <v>642129</v>
      </c>
      <c r="T370" s="202">
        <v>54</v>
      </c>
      <c r="U370" s="121">
        <v>750791</v>
      </c>
      <c r="V370" s="121">
        <v>63</v>
      </c>
      <c r="W370" s="340" t="s">
        <v>1151</v>
      </c>
    </row>
    <row r="371" spans="3:23" x14ac:dyDescent="0.25">
      <c r="C371" s="119">
        <f t="shared" si="11"/>
        <v>360</v>
      </c>
      <c r="D371" s="119">
        <v>600</v>
      </c>
      <c r="E371" s="119" t="s">
        <v>131</v>
      </c>
      <c r="F371" s="119">
        <v>550</v>
      </c>
      <c r="G371" s="85"/>
      <c r="O371" s="106">
        <f t="shared" si="10"/>
        <v>360</v>
      </c>
      <c r="P371" s="106">
        <v>1100</v>
      </c>
      <c r="Q371" s="106" t="s">
        <v>131</v>
      </c>
      <c r="R371" s="106">
        <v>1000</v>
      </c>
      <c r="S371" s="200">
        <v>670652</v>
      </c>
      <c r="T371" s="202">
        <v>56</v>
      </c>
      <c r="U371" s="121">
        <v>784141</v>
      </c>
      <c r="V371" s="121">
        <v>65</v>
      </c>
      <c r="W371" s="340" t="s">
        <v>1152</v>
      </c>
    </row>
    <row r="372" spans="3:23" x14ac:dyDescent="0.25">
      <c r="C372" s="119">
        <f t="shared" si="11"/>
        <v>361</v>
      </c>
      <c r="D372" s="119">
        <v>600</v>
      </c>
      <c r="E372" s="119" t="s">
        <v>131</v>
      </c>
      <c r="F372" s="119">
        <v>600</v>
      </c>
      <c r="G372" s="85"/>
      <c r="O372" s="106">
        <f t="shared" si="10"/>
        <v>361</v>
      </c>
      <c r="P372" s="106">
        <v>1100</v>
      </c>
      <c r="Q372" s="106" t="s">
        <v>131</v>
      </c>
      <c r="R372" s="106">
        <v>1050</v>
      </c>
      <c r="S372" s="200">
        <v>699175</v>
      </c>
      <c r="T372" s="202">
        <v>58</v>
      </c>
      <c r="U372" s="121">
        <v>817490</v>
      </c>
      <c r="V372" s="121">
        <v>68</v>
      </c>
      <c r="W372" s="340" t="s">
        <v>1153</v>
      </c>
    </row>
    <row r="373" spans="3:23" x14ac:dyDescent="0.25">
      <c r="C373" s="119">
        <f t="shared" si="11"/>
        <v>362</v>
      </c>
      <c r="D373" s="119">
        <v>600</v>
      </c>
      <c r="E373" s="119" t="s">
        <v>131</v>
      </c>
      <c r="F373" s="119">
        <v>650</v>
      </c>
      <c r="G373" s="85"/>
      <c r="O373" s="106">
        <f t="shared" si="10"/>
        <v>362</v>
      </c>
      <c r="P373" s="106">
        <v>1150</v>
      </c>
      <c r="Q373" s="106" t="s">
        <v>131</v>
      </c>
      <c r="R373" s="106">
        <v>150</v>
      </c>
      <c r="S373" s="200">
        <v>194706</v>
      </c>
      <c r="T373" s="202">
        <v>16</v>
      </c>
      <c r="U373" s="121">
        <v>227654</v>
      </c>
      <c r="V373" s="121">
        <v>19</v>
      </c>
      <c r="W373" s="340" t="s">
        <v>1154</v>
      </c>
    </row>
    <row r="374" spans="3:23" x14ac:dyDescent="0.25">
      <c r="C374" s="119">
        <f t="shared" si="11"/>
        <v>363</v>
      </c>
      <c r="D374" s="119">
        <v>600</v>
      </c>
      <c r="E374" s="119" t="s">
        <v>131</v>
      </c>
      <c r="F374" s="119">
        <v>700</v>
      </c>
      <c r="G374" s="85"/>
      <c r="O374" s="106">
        <f t="shared" si="10"/>
        <v>363</v>
      </c>
      <c r="P374" s="106">
        <v>1150</v>
      </c>
      <c r="Q374" s="106" t="s">
        <v>131</v>
      </c>
      <c r="R374" s="106">
        <v>200</v>
      </c>
      <c r="S374" s="200">
        <v>224085</v>
      </c>
      <c r="T374" s="202">
        <v>19</v>
      </c>
      <c r="U374" s="121">
        <v>262005</v>
      </c>
      <c r="V374" s="121">
        <v>22</v>
      </c>
      <c r="W374" s="340" t="s">
        <v>1155</v>
      </c>
    </row>
    <row r="375" spans="3:23" x14ac:dyDescent="0.25">
      <c r="C375" s="119">
        <f t="shared" si="11"/>
        <v>364</v>
      </c>
      <c r="D375" s="119">
        <v>600</v>
      </c>
      <c r="E375" s="119" t="s">
        <v>131</v>
      </c>
      <c r="F375" s="119">
        <v>750</v>
      </c>
      <c r="G375" s="85"/>
      <c r="O375" s="106">
        <f t="shared" si="10"/>
        <v>364</v>
      </c>
      <c r="P375" s="106">
        <v>1150</v>
      </c>
      <c r="Q375" s="106" t="s">
        <v>131</v>
      </c>
      <c r="R375" s="106">
        <v>250</v>
      </c>
      <c r="S375" s="200">
        <v>253465</v>
      </c>
      <c r="T375" s="202">
        <v>21</v>
      </c>
      <c r="U375" s="121">
        <v>296357</v>
      </c>
      <c r="V375" s="121">
        <v>25</v>
      </c>
      <c r="W375" s="340" t="s">
        <v>1156</v>
      </c>
    </row>
    <row r="376" spans="3:23" x14ac:dyDescent="0.25">
      <c r="C376" s="119">
        <f t="shared" si="11"/>
        <v>365</v>
      </c>
      <c r="D376" s="119">
        <v>600</v>
      </c>
      <c r="E376" s="119" t="s">
        <v>131</v>
      </c>
      <c r="F376" s="119">
        <v>800</v>
      </c>
      <c r="G376" s="85"/>
      <c r="O376" s="106">
        <f t="shared" si="10"/>
        <v>365</v>
      </c>
      <c r="P376" s="106">
        <v>1150</v>
      </c>
      <c r="Q376" s="106" t="s">
        <v>131</v>
      </c>
      <c r="R376" s="106">
        <v>300</v>
      </c>
      <c r="S376" s="200">
        <v>282845</v>
      </c>
      <c r="T376" s="202">
        <v>24</v>
      </c>
      <c r="U376" s="121">
        <v>330708</v>
      </c>
      <c r="V376" s="121">
        <v>28</v>
      </c>
      <c r="W376" s="340" t="s">
        <v>1157</v>
      </c>
    </row>
    <row r="377" spans="3:23" x14ac:dyDescent="0.25">
      <c r="C377" s="119">
        <f t="shared" si="11"/>
        <v>366</v>
      </c>
      <c r="D377" s="119">
        <v>600</v>
      </c>
      <c r="E377" s="119" t="s">
        <v>131</v>
      </c>
      <c r="F377" s="119">
        <v>850</v>
      </c>
      <c r="G377" s="85"/>
      <c r="O377" s="106">
        <f t="shared" si="10"/>
        <v>366</v>
      </c>
      <c r="P377" s="106">
        <v>1150</v>
      </c>
      <c r="Q377" s="106" t="s">
        <v>131</v>
      </c>
      <c r="R377" s="106">
        <v>350</v>
      </c>
      <c r="S377" s="200">
        <v>312224</v>
      </c>
      <c r="T377" s="202">
        <v>26</v>
      </c>
      <c r="U377" s="121">
        <v>365059</v>
      </c>
      <c r="V377" s="121">
        <v>30</v>
      </c>
      <c r="W377" s="340" t="s">
        <v>1158</v>
      </c>
    </row>
    <row r="378" spans="3:23" x14ac:dyDescent="0.25">
      <c r="C378" s="119">
        <f t="shared" si="11"/>
        <v>367</v>
      </c>
      <c r="D378" s="119">
        <v>600</v>
      </c>
      <c r="E378" s="119" t="s">
        <v>131</v>
      </c>
      <c r="F378" s="119">
        <v>900</v>
      </c>
      <c r="G378" s="85"/>
      <c r="O378" s="106">
        <f t="shared" si="10"/>
        <v>367</v>
      </c>
      <c r="P378" s="106">
        <v>1150</v>
      </c>
      <c r="Q378" s="106" t="s">
        <v>131</v>
      </c>
      <c r="R378" s="106">
        <v>400</v>
      </c>
      <c r="S378" s="200">
        <v>339194</v>
      </c>
      <c r="T378" s="202">
        <v>28</v>
      </c>
      <c r="U378" s="121">
        <v>396592</v>
      </c>
      <c r="V378" s="121">
        <v>33</v>
      </c>
      <c r="W378" s="340" t="s">
        <v>1159</v>
      </c>
    </row>
    <row r="379" spans="3:23" x14ac:dyDescent="0.25">
      <c r="C379" s="119">
        <f t="shared" si="11"/>
        <v>368</v>
      </c>
      <c r="D379" s="119">
        <v>600</v>
      </c>
      <c r="E379" s="119" t="s">
        <v>131</v>
      </c>
      <c r="F379" s="119">
        <v>950</v>
      </c>
      <c r="G379" s="85"/>
      <c r="O379" s="106">
        <f t="shared" si="10"/>
        <v>368</v>
      </c>
      <c r="P379" s="106">
        <v>1150</v>
      </c>
      <c r="Q379" s="237" t="s">
        <v>131</v>
      </c>
      <c r="R379" s="237">
        <v>450</v>
      </c>
      <c r="S379" s="200">
        <v>368574</v>
      </c>
      <c r="T379" s="202">
        <v>31</v>
      </c>
      <c r="U379" s="121">
        <v>430944</v>
      </c>
      <c r="V379" s="121">
        <v>36</v>
      </c>
      <c r="W379" s="340" t="s">
        <v>1160</v>
      </c>
    </row>
    <row r="380" spans="3:23" x14ac:dyDescent="0.25">
      <c r="C380" s="119">
        <f t="shared" si="11"/>
        <v>369</v>
      </c>
      <c r="D380" s="119">
        <v>600</v>
      </c>
      <c r="E380" s="119" t="s">
        <v>131</v>
      </c>
      <c r="F380" s="119">
        <v>1000</v>
      </c>
      <c r="G380" s="85"/>
      <c r="O380" s="106">
        <f t="shared" si="10"/>
        <v>369</v>
      </c>
      <c r="P380" s="106">
        <v>1150</v>
      </c>
      <c r="Q380" s="106" t="s">
        <v>131</v>
      </c>
      <c r="R380" s="106">
        <v>500</v>
      </c>
      <c r="S380" s="200">
        <v>395543</v>
      </c>
      <c r="T380" s="202">
        <v>33</v>
      </c>
      <c r="U380" s="121">
        <v>462477</v>
      </c>
      <c r="V380" s="121">
        <v>39</v>
      </c>
      <c r="W380" s="340" t="s">
        <v>1161</v>
      </c>
    </row>
    <row r="381" spans="3:23" x14ac:dyDescent="0.25">
      <c r="C381" s="119">
        <f t="shared" si="11"/>
        <v>370</v>
      </c>
      <c r="D381" s="119">
        <v>600</v>
      </c>
      <c r="E381" s="119" t="s">
        <v>131</v>
      </c>
      <c r="F381" s="119">
        <v>1050</v>
      </c>
      <c r="G381" s="85"/>
      <c r="O381" s="106">
        <f t="shared" si="10"/>
        <v>370</v>
      </c>
      <c r="P381" s="106">
        <v>1150</v>
      </c>
      <c r="Q381" s="106" t="s">
        <v>131</v>
      </c>
      <c r="R381" s="106">
        <v>550</v>
      </c>
      <c r="S381" s="200">
        <v>424923</v>
      </c>
      <c r="T381" s="202">
        <v>35</v>
      </c>
      <c r="U381" s="121">
        <v>496828</v>
      </c>
      <c r="V381" s="121">
        <v>41</v>
      </c>
      <c r="W381" s="340" t="s">
        <v>1162</v>
      </c>
    </row>
    <row r="382" spans="3:23" x14ac:dyDescent="0.25">
      <c r="C382" s="119">
        <f t="shared" si="11"/>
        <v>371</v>
      </c>
      <c r="D382" s="119">
        <v>600</v>
      </c>
      <c r="E382" s="119" t="s">
        <v>131</v>
      </c>
      <c r="F382" s="119">
        <v>1100</v>
      </c>
      <c r="G382" s="85"/>
      <c r="O382" s="106">
        <f t="shared" si="10"/>
        <v>371</v>
      </c>
      <c r="P382" s="106">
        <v>1150</v>
      </c>
      <c r="Q382" s="106" t="s">
        <v>131</v>
      </c>
      <c r="R382" s="106">
        <v>600</v>
      </c>
      <c r="S382" s="200">
        <v>454302</v>
      </c>
      <c r="T382" s="202">
        <v>38</v>
      </c>
      <c r="U382" s="121">
        <v>531180</v>
      </c>
      <c r="V382" s="121">
        <v>44</v>
      </c>
      <c r="W382" s="340" t="s">
        <v>1163</v>
      </c>
    </row>
    <row r="383" spans="3:23" x14ac:dyDescent="0.25">
      <c r="C383" s="119">
        <f t="shared" si="11"/>
        <v>372</v>
      </c>
      <c r="D383" s="119">
        <v>600</v>
      </c>
      <c r="E383" s="119" t="s">
        <v>131</v>
      </c>
      <c r="F383" s="119">
        <v>1150</v>
      </c>
      <c r="G383" s="85"/>
      <c r="O383" s="106">
        <f t="shared" si="10"/>
        <v>372</v>
      </c>
      <c r="P383" s="106">
        <v>1150</v>
      </c>
      <c r="Q383" s="106" t="s">
        <v>131</v>
      </c>
      <c r="R383" s="106">
        <v>650</v>
      </c>
      <c r="S383" s="200">
        <v>483682</v>
      </c>
      <c r="T383" s="202">
        <v>40</v>
      </c>
      <c r="U383" s="121">
        <v>565531</v>
      </c>
      <c r="V383" s="121">
        <v>47</v>
      </c>
      <c r="W383" s="340" t="s">
        <v>1164</v>
      </c>
    </row>
    <row r="384" spans="3:23" x14ac:dyDescent="0.25">
      <c r="C384" s="119">
        <f t="shared" si="11"/>
        <v>373</v>
      </c>
      <c r="D384" s="119">
        <v>600</v>
      </c>
      <c r="E384" s="119" t="s">
        <v>131</v>
      </c>
      <c r="F384" s="119">
        <v>1200</v>
      </c>
      <c r="G384" s="85"/>
      <c r="O384" s="106">
        <f t="shared" si="10"/>
        <v>373</v>
      </c>
      <c r="P384" s="106">
        <v>1150</v>
      </c>
      <c r="Q384" s="106" t="s">
        <v>131</v>
      </c>
      <c r="R384" s="106">
        <v>700</v>
      </c>
      <c r="S384" s="200">
        <v>513062</v>
      </c>
      <c r="T384" s="202">
        <v>43</v>
      </c>
      <c r="U384" s="121">
        <v>599882</v>
      </c>
      <c r="V384" s="121">
        <v>50</v>
      </c>
      <c r="W384" s="340" t="s">
        <v>1165</v>
      </c>
    </row>
    <row r="385" spans="3:23" x14ac:dyDescent="0.25">
      <c r="C385" s="119">
        <f t="shared" si="11"/>
        <v>374</v>
      </c>
      <c r="D385" s="119">
        <v>600</v>
      </c>
      <c r="E385" s="119" t="s">
        <v>131</v>
      </c>
      <c r="F385" s="119">
        <v>1250</v>
      </c>
      <c r="G385" s="85"/>
      <c r="O385" s="106">
        <f t="shared" si="10"/>
        <v>374</v>
      </c>
      <c r="P385" s="106">
        <v>1150</v>
      </c>
      <c r="Q385" s="106" t="s">
        <v>131</v>
      </c>
      <c r="R385" s="106">
        <v>750</v>
      </c>
      <c r="S385" s="200">
        <v>542441</v>
      </c>
      <c r="T385" s="202">
        <v>45</v>
      </c>
      <c r="U385" s="121">
        <v>634234</v>
      </c>
      <c r="V385" s="121">
        <v>53</v>
      </c>
      <c r="W385" s="340" t="s">
        <v>1166</v>
      </c>
    </row>
    <row r="386" spans="3:23" x14ac:dyDescent="0.25">
      <c r="C386" s="119">
        <f t="shared" si="11"/>
        <v>375</v>
      </c>
      <c r="D386" s="119">
        <v>600</v>
      </c>
      <c r="E386" s="119" t="s">
        <v>131</v>
      </c>
      <c r="F386" s="119">
        <v>1300</v>
      </c>
      <c r="G386" s="85"/>
      <c r="O386" s="106">
        <f t="shared" si="10"/>
        <v>375</v>
      </c>
      <c r="P386" s="106">
        <v>1150</v>
      </c>
      <c r="Q386" s="106" t="s">
        <v>131</v>
      </c>
      <c r="R386" s="106">
        <v>800</v>
      </c>
      <c r="S386" s="200">
        <v>571821</v>
      </c>
      <c r="T386" s="202">
        <v>48</v>
      </c>
      <c r="U386" s="121">
        <v>668585</v>
      </c>
      <c r="V386" s="121">
        <v>56</v>
      </c>
      <c r="W386" s="340" t="s">
        <v>1167</v>
      </c>
    </row>
    <row r="387" spans="3:23" x14ac:dyDescent="0.25">
      <c r="C387" s="119">
        <f t="shared" si="11"/>
        <v>376</v>
      </c>
      <c r="D387" s="119">
        <v>600</v>
      </c>
      <c r="E387" s="119" t="s">
        <v>131</v>
      </c>
      <c r="F387" s="119">
        <v>1350</v>
      </c>
      <c r="G387" s="85"/>
      <c r="O387" s="106">
        <f t="shared" si="10"/>
        <v>376</v>
      </c>
      <c r="P387" s="106">
        <v>1150</v>
      </c>
      <c r="Q387" s="106" t="s">
        <v>131</v>
      </c>
      <c r="R387" s="106">
        <v>850</v>
      </c>
      <c r="S387" s="200">
        <v>601201</v>
      </c>
      <c r="T387" s="202">
        <v>50</v>
      </c>
      <c r="U387" s="121">
        <v>702936</v>
      </c>
      <c r="V387" s="121">
        <v>59</v>
      </c>
      <c r="W387" s="340" t="s">
        <v>1168</v>
      </c>
    </row>
    <row r="388" spans="3:23" x14ac:dyDescent="0.25">
      <c r="C388" s="119">
        <f t="shared" si="11"/>
        <v>377</v>
      </c>
      <c r="D388" s="119">
        <v>600</v>
      </c>
      <c r="E388" s="119" t="s">
        <v>131</v>
      </c>
      <c r="F388" s="119">
        <v>1400</v>
      </c>
      <c r="G388" s="85"/>
      <c r="O388" s="106">
        <f t="shared" si="10"/>
        <v>377</v>
      </c>
      <c r="P388" s="106">
        <v>1150</v>
      </c>
      <c r="Q388" s="106" t="s">
        <v>131</v>
      </c>
      <c r="R388" s="106">
        <v>900</v>
      </c>
      <c r="S388" s="200">
        <v>630580</v>
      </c>
      <c r="T388" s="202">
        <v>53</v>
      </c>
      <c r="U388" s="121">
        <v>737288</v>
      </c>
      <c r="V388" s="121">
        <v>61</v>
      </c>
      <c r="W388" s="340" t="s">
        <v>1169</v>
      </c>
    </row>
    <row r="389" spans="3:23" x14ac:dyDescent="0.25">
      <c r="C389" s="119">
        <f t="shared" si="11"/>
        <v>378</v>
      </c>
      <c r="D389" s="119">
        <v>600</v>
      </c>
      <c r="E389" s="119" t="s">
        <v>131</v>
      </c>
      <c r="F389" s="119">
        <v>1450</v>
      </c>
      <c r="G389" s="85"/>
      <c r="O389" s="106">
        <f t="shared" si="10"/>
        <v>378</v>
      </c>
      <c r="P389" s="106">
        <v>1150</v>
      </c>
      <c r="Q389" s="106" t="s">
        <v>131</v>
      </c>
      <c r="R389" s="106">
        <v>950</v>
      </c>
      <c r="S389" s="200">
        <v>659960</v>
      </c>
      <c r="T389" s="202">
        <v>55</v>
      </c>
      <c r="U389" s="121">
        <v>771639</v>
      </c>
      <c r="V389" s="121">
        <v>64</v>
      </c>
      <c r="W389" s="340" t="s">
        <v>1170</v>
      </c>
    </row>
    <row r="390" spans="3:23" x14ac:dyDescent="0.25">
      <c r="C390" s="119">
        <f t="shared" si="11"/>
        <v>379</v>
      </c>
      <c r="D390" s="119">
        <v>600</v>
      </c>
      <c r="E390" s="119" t="s">
        <v>131</v>
      </c>
      <c r="F390" s="119">
        <v>1500</v>
      </c>
      <c r="G390" s="85"/>
      <c r="O390" s="106">
        <f t="shared" si="10"/>
        <v>379</v>
      </c>
      <c r="P390" s="106">
        <v>1150</v>
      </c>
      <c r="Q390" s="106" t="s">
        <v>131</v>
      </c>
      <c r="R390" s="106">
        <v>1000</v>
      </c>
      <c r="S390" s="200">
        <v>689340</v>
      </c>
      <c r="T390" s="202">
        <v>57</v>
      </c>
      <c r="U390" s="121">
        <v>805990</v>
      </c>
      <c r="V390" s="121">
        <v>67</v>
      </c>
      <c r="W390" s="340" t="s">
        <v>1171</v>
      </c>
    </row>
    <row r="391" spans="3:23" x14ac:dyDescent="0.25">
      <c r="C391" s="119">
        <f t="shared" si="11"/>
        <v>380</v>
      </c>
      <c r="D391" s="119">
        <v>600</v>
      </c>
      <c r="E391" s="119" t="s">
        <v>131</v>
      </c>
      <c r="F391" s="119">
        <v>1550</v>
      </c>
      <c r="G391" s="85"/>
      <c r="O391" s="106">
        <f t="shared" si="10"/>
        <v>380</v>
      </c>
      <c r="P391" s="106">
        <v>1150</v>
      </c>
      <c r="Q391" s="106" t="s">
        <v>131</v>
      </c>
      <c r="R391" s="106">
        <v>1050</v>
      </c>
      <c r="S391" s="200">
        <v>718720</v>
      </c>
      <c r="T391" s="202">
        <v>60</v>
      </c>
      <c r="U391" s="121">
        <v>840342</v>
      </c>
      <c r="V391" s="121">
        <v>70</v>
      </c>
      <c r="W391" s="340" t="s">
        <v>1172</v>
      </c>
    </row>
    <row r="392" spans="3:23" x14ac:dyDescent="0.25">
      <c r="C392" s="119">
        <f t="shared" si="11"/>
        <v>381</v>
      </c>
      <c r="D392" s="119">
        <v>600</v>
      </c>
      <c r="E392" s="119" t="s">
        <v>131</v>
      </c>
      <c r="F392" s="119">
        <v>1600</v>
      </c>
      <c r="G392" s="85"/>
      <c r="O392" s="106">
        <f t="shared" si="10"/>
        <v>381</v>
      </c>
      <c r="P392" s="106">
        <v>1200</v>
      </c>
      <c r="Q392" s="106" t="s">
        <v>131</v>
      </c>
      <c r="R392" s="106">
        <v>150</v>
      </c>
      <c r="S392" s="200">
        <v>198830</v>
      </c>
      <c r="T392" s="202">
        <v>17</v>
      </c>
      <c r="U392" s="121">
        <v>232476</v>
      </c>
      <c r="V392" s="121">
        <v>19</v>
      </c>
      <c r="W392" s="340" t="s">
        <v>1173</v>
      </c>
    </row>
    <row r="393" spans="3:23" x14ac:dyDescent="0.25">
      <c r="C393" s="119">
        <f t="shared" si="11"/>
        <v>382</v>
      </c>
      <c r="D393" s="119">
        <v>600</v>
      </c>
      <c r="E393" s="119" t="s">
        <v>131</v>
      </c>
      <c r="F393" s="119">
        <v>1650</v>
      </c>
      <c r="G393" s="85"/>
      <c r="O393" s="106">
        <f t="shared" si="10"/>
        <v>382</v>
      </c>
      <c r="P393" s="106">
        <v>1200</v>
      </c>
      <c r="Q393" s="106" t="s">
        <v>131</v>
      </c>
      <c r="R393" s="106">
        <v>200</v>
      </c>
      <c r="S393" s="200">
        <v>229066</v>
      </c>
      <c r="T393" s="202">
        <v>19</v>
      </c>
      <c r="U393" s="121">
        <v>267829</v>
      </c>
      <c r="V393" s="121">
        <v>22</v>
      </c>
      <c r="W393" s="340" t="s">
        <v>1174</v>
      </c>
    </row>
    <row r="394" spans="3:23" x14ac:dyDescent="0.25">
      <c r="C394" s="119">
        <f t="shared" si="11"/>
        <v>383</v>
      </c>
      <c r="D394" s="119">
        <v>600</v>
      </c>
      <c r="E394" s="119" t="s">
        <v>131</v>
      </c>
      <c r="F394" s="119">
        <v>1700</v>
      </c>
      <c r="G394" s="85"/>
      <c r="O394" s="106">
        <f t="shared" si="10"/>
        <v>383</v>
      </c>
      <c r="P394" s="106">
        <v>1200</v>
      </c>
      <c r="Q394" s="106" t="s">
        <v>131</v>
      </c>
      <c r="R394" s="106">
        <v>250</v>
      </c>
      <c r="S394" s="200">
        <v>259302</v>
      </c>
      <c r="T394" s="202">
        <v>22</v>
      </c>
      <c r="U394" s="121">
        <v>303182</v>
      </c>
      <c r="V394" s="121">
        <v>25</v>
      </c>
      <c r="W394" s="340" t="s">
        <v>1175</v>
      </c>
    </row>
    <row r="395" spans="3:23" x14ac:dyDescent="0.25">
      <c r="C395" s="119">
        <f t="shared" si="11"/>
        <v>384</v>
      </c>
      <c r="D395" s="119">
        <v>600</v>
      </c>
      <c r="E395" s="119" t="s">
        <v>131</v>
      </c>
      <c r="F395" s="119">
        <v>1750</v>
      </c>
      <c r="G395" s="85"/>
      <c r="O395" s="106">
        <f t="shared" si="10"/>
        <v>384</v>
      </c>
      <c r="P395" s="106">
        <v>1200</v>
      </c>
      <c r="Q395" s="106" t="s">
        <v>131</v>
      </c>
      <c r="R395" s="106">
        <v>300</v>
      </c>
      <c r="S395" s="200">
        <v>289539</v>
      </c>
      <c r="T395" s="202">
        <v>24</v>
      </c>
      <c r="U395" s="121">
        <v>338535</v>
      </c>
      <c r="V395" s="121">
        <v>28</v>
      </c>
      <c r="W395" s="340" t="s">
        <v>1176</v>
      </c>
    </row>
    <row r="396" spans="3:23" x14ac:dyDescent="0.25">
      <c r="C396" s="119">
        <f t="shared" si="11"/>
        <v>385</v>
      </c>
      <c r="D396" s="119">
        <v>600</v>
      </c>
      <c r="E396" s="119" t="s">
        <v>131</v>
      </c>
      <c r="F396" s="119">
        <v>1800</v>
      </c>
      <c r="G396" s="85"/>
      <c r="O396" s="106">
        <f t="shared" si="10"/>
        <v>385</v>
      </c>
      <c r="P396" s="106">
        <v>1200</v>
      </c>
      <c r="Q396" s="106" t="s">
        <v>131</v>
      </c>
      <c r="R396" s="106">
        <v>350</v>
      </c>
      <c r="S396" s="200">
        <v>319775</v>
      </c>
      <c r="T396" s="202">
        <v>27</v>
      </c>
      <c r="U396" s="121">
        <v>373888</v>
      </c>
      <c r="V396" s="121">
        <v>31</v>
      </c>
      <c r="W396" s="340" t="s">
        <v>1177</v>
      </c>
    </row>
    <row r="397" spans="3:23" x14ac:dyDescent="0.25">
      <c r="C397" s="119">
        <f t="shared" si="11"/>
        <v>386</v>
      </c>
      <c r="D397" s="119">
        <v>650</v>
      </c>
      <c r="E397" s="119" t="s">
        <v>131</v>
      </c>
      <c r="F397" s="119">
        <v>100</v>
      </c>
      <c r="G397" s="85"/>
      <c r="O397" s="106">
        <f t="shared" ref="O397:O429" si="12">1+O396</f>
        <v>386</v>
      </c>
      <c r="P397" s="106">
        <v>1200</v>
      </c>
      <c r="Q397" s="106" t="s">
        <v>131</v>
      </c>
      <c r="R397" s="106">
        <v>400</v>
      </c>
      <c r="S397" s="200">
        <v>347601</v>
      </c>
      <c r="T397" s="202">
        <v>29</v>
      </c>
      <c r="U397" s="121">
        <v>406423</v>
      </c>
      <c r="V397" s="121">
        <v>34</v>
      </c>
      <c r="W397" s="340" t="s">
        <v>1178</v>
      </c>
    </row>
    <row r="398" spans="3:23" x14ac:dyDescent="0.25">
      <c r="C398" s="119">
        <f t="shared" ref="C398:C461" si="13">1+C397</f>
        <v>387</v>
      </c>
      <c r="D398" s="119">
        <v>650</v>
      </c>
      <c r="E398" s="119" t="s">
        <v>131</v>
      </c>
      <c r="F398" s="119">
        <v>150</v>
      </c>
      <c r="G398" s="85"/>
      <c r="O398" s="106">
        <f t="shared" si="12"/>
        <v>387</v>
      </c>
      <c r="P398" s="106">
        <v>1200</v>
      </c>
      <c r="Q398" s="237" t="s">
        <v>131</v>
      </c>
      <c r="R398" s="237">
        <v>450</v>
      </c>
      <c r="S398" s="200">
        <v>377838</v>
      </c>
      <c r="T398" s="202">
        <v>31</v>
      </c>
      <c r="U398" s="121">
        <v>441776</v>
      </c>
      <c r="V398" s="121">
        <v>37</v>
      </c>
      <c r="W398" s="340" t="s">
        <v>1179</v>
      </c>
    </row>
    <row r="399" spans="3:23" x14ac:dyDescent="0.25">
      <c r="C399" s="119">
        <f t="shared" si="13"/>
        <v>388</v>
      </c>
      <c r="D399" s="119">
        <v>650</v>
      </c>
      <c r="E399" s="119" t="s">
        <v>131</v>
      </c>
      <c r="F399" s="119">
        <v>200</v>
      </c>
      <c r="G399" s="85"/>
      <c r="O399" s="106">
        <f t="shared" si="12"/>
        <v>388</v>
      </c>
      <c r="P399" s="106">
        <v>1200</v>
      </c>
      <c r="Q399" s="106" t="s">
        <v>131</v>
      </c>
      <c r="R399" s="106">
        <v>500</v>
      </c>
      <c r="S399" s="200">
        <v>405664</v>
      </c>
      <c r="T399" s="202">
        <v>34</v>
      </c>
      <c r="U399" s="121">
        <v>474310</v>
      </c>
      <c r="V399" s="121">
        <v>40</v>
      </c>
      <c r="W399" s="340" t="s">
        <v>1180</v>
      </c>
    </row>
    <row r="400" spans="3:23" x14ac:dyDescent="0.25">
      <c r="C400" s="119">
        <f t="shared" si="13"/>
        <v>389</v>
      </c>
      <c r="D400" s="119">
        <v>650</v>
      </c>
      <c r="E400" s="119" t="s">
        <v>131</v>
      </c>
      <c r="F400" s="119">
        <v>250</v>
      </c>
      <c r="G400" s="85"/>
      <c r="O400" s="106">
        <f t="shared" si="12"/>
        <v>389</v>
      </c>
      <c r="P400" s="106">
        <v>1200</v>
      </c>
      <c r="Q400" s="106" t="s">
        <v>131</v>
      </c>
      <c r="R400" s="106">
        <v>550</v>
      </c>
      <c r="S400" s="200">
        <v>435900</v>
      </c>
      <c r="T400" s="202">
        <v>36</v>
      </c>
      <c r="U400" s="121">
        <v>509663</v>
      </c>
      <c r="V400" s="121">
        <v>42</v>
      </c>
      <c r="W400" s="340" t="s">
        <v>1181</v>
      </c>
    </row>
    <row r="401" spans="3:23" x14ac:dyDescent="0.25">
      <c r="C401" s="119">
        <f t="shared" si="13"/>
        <v>390</v>
      </c>
      <c r="D401" s="119">
        <v>650</v>
      </c>
      <c r="E401" s="119" t="s">
        <v>131</v>
      </c>
      <c r="F401" s="119">
        <v>300</v>
      </c>
      <c r="G401" s="85"/>
      <c r="O401" s="106">
        <f t="shared" si="12"/>
        <v>390</v>
      </c>
      <c r="P401" s="106">
        <v>1200</v>
      </c>
      <c r="Q401" s="106" t="s">
        <v>131</v>
      </c>
      <c r="R401" s="106">
        <v>600</v>
      </c>
      <c r="S401" s="200">
        <v>466137</v>
      </c>
      <c r="T401" s="202">
        <v>39</v>
      </c>
      <c r="U401" s="121">
        <v>545016</v>
      </c>
      <c r="V401" s="121">
        <v>45</v>
      </c>
      <c r="W401" s="340" t="s">
        <v>1182</v>
      </c>
    </row>
    <row r="402" spans="3:23" x14ac:dyDescent="0.25">
      <c r="C402" s="119">
        <f t="shared" si="13"/>
        <v>391</v>
      </c>
      <c r="D402" s="119">
        <v>650</v>
      </c>
      <c r="E402" s="119" t="s">
        <v>131</v>
      </c>
      <c r="F402" s="119">
        <v>350</v>
      </c>
      <c r="G402" s="85"/>
      <c r="O402" s="106">
        <f t="shared" si="12"/>
        <v>391</v>
      </c>
      <c r="P402" s="106">
        <v>1200</v>
      </c>
      <c r="Q402" s="106" t="s">
        <v>131</v>
      </c>
      <c r="R402" s="106">
        <v>650</v>
      </c>
      <c r="S402" s="200">
        <v>496373</v>
      </c>
      <c r="T402" s="202">
        <v>41</v>
      </c>
      <c r="U402" s="121">
        <v>580369</v>
      </c>
      <c r="V402" s="121">
        <v>48</v>
      </c>
      <c r="W402" s="340" t="s">
        <v>1183</v>
      </c>
    </row>
    <row r="403" spans="3:23" x14ac:dyDescent="0.25">
      <c r="C403" s="119">
        <f t="shared" si="13"/>
        <v>392</v>
      </c>
      <c r="D403" s="119">
        <v>650</v>
      </c>
      <c r="E403" s="119" t="s">
        <v>131</v>
      </c>
      <c r="F403" s="119">
        <v>400</v>
      </c>
      <c r="G403" s="85"/>
      <c r="O403" s="106">
        <f t="shared" si="12"/>
        <v>392</v>
      </c>
      <c r="P403" s="106">
        <v>1200</v>
      </c>
      <c r="Q403" s="106" t="s">
        <v>131</v>
      </c>
      <c r="R403" s="106">
        <v>700</v>
      </c>
      <c r="S403" s="200">
        <v>526609</v>
      </c>
      <c r="T403" s="202">
        <v>44</v>
      </c>
      <c r="U403" s="121">
        <v>615722</v>
      </c>
      <c r="V403" s="121">
        <v>51</v>
      </c>
      <c r="W403" s="340" t="s">
        <v>1184</v>
      </c>
    </row>
    <row r="404" spans="3:23" x14ac:dyDescent="0.25">
      <c r="C404" s="119">
        <f t="shared" si="13"/>
        <v>393</v>
      </c>
      <c r="D404" s="119">
        <v>650</v>
      </c>
      <c r="E404" s="122" t="s">
        <v>131</v>
      </c>
      <c r="F404" s="122">
        <v>450</v>
      </c>
      <c r="G404" s="85"/>
      <c r="O404" s="106">
        <f t="shared" si="12"/>
        <v>393</v>
      </c>
      <c r="P404" s="106">
        <v>1200</v>
      </c>
      <c r="Q404" s="106" t="s">
        <v>131</v>
      </c>
      <c r="R404" s="106">
        <v>750</v>
      </c>
      <c r="S404" s="200">
        <v>556846</v>
      </c>
      <c r="T404" s="202">
        <v>46</v>
      </c>
      <c r="U404" s="121">
        <v>651075</v>
      </c>
      <c r="V404" s="121">
        <v>54</v>
      </c>
      <c r="W404" s="340" t="s">
        <v>1185</v>
      </c>
    </row>
    <row r="405" spans="3:23" x14ac:dyDescent="0.25">
      <c r="C405" s="119">
        <f t="shared" si="13"/>
        <v>394</v>
      </c>
      <c r="D405" s="119">
        <v>650</v>
      </c>
      <c r="E405" s="119" t="s">
        <v>131</v>
      </c>
      <c r="F405" s="119">
        <v>500</v>
      </c>
      <c r="G405" s="85"/>
      <c r="O405" s="106">
        <f t="shared" si="12"/>
        <v>394</v>
      </c>
      <c r="P405" s="106">
        <v>1200</v>
      </c>
      <c r="Q405" s="106" t="s">
        <v>131</v>
      </c>
      <c r="R405" s="106">
        <v>800</v>
      </c>
      <c r="S405" s="200">
        <v>587082</v>
      </c>
      <c r="T405" s="202">
        <v>49</v>
      </c>
      <c r="U405" s="121">
        <v>686428</v>
      </c>
      <c r="V405" s="121">
        <v>57</v>
      </c>
      <c r="W405" s="340" t="s">
        <v>1186</v>
      </c>
    </row>
    <row r="406" spans="3:23" x14ac:dyDescent="0.25">
      <c r="C406" s="119">
        <f t="shared" si="13"/>
        <v>395</v>
      </c>
      <c r="D406" s="119">
        <v>650</v>
      </c>
      <c r="E406" s="119" t="s">
        <v>131</v>
      </c>
      <c r="F406" s="119">
        <v>550</v>
      </c>
      <c r="G406" s="85"/>
      <c r="O406" s="106">
        <f t="shared" si="12"/>
        <v>395</v>
      </c>
      <c r="P406" s="106">
        <v>1200</v>
      </c>
      <c r="Q406" s="106" t="s">
        <v>131</v>
      </c>
      <c r="R406" s="106">
        <v>850</v>
      </c>
      <c r="S406" s="200">
        <v>617318</v>
      </c>
      <c r="T406" s="202">
        <v>51</v>
      </c>
      <c r="U406" s="121">
        <v>721781</v>
      </c>
      <c r="V406" s="121">
        <v>60</v>
      </c>
      <c r="W406" s="340" t="s">
        <v>1187</v>
      </c>
    </row>
    <row r="407" spans="3:23" x14ac:dyDescent="0.25">
      <c r="C407" s="119">
        <f t="shared" si="13"/>
        <v>396</v>
      </c>
      <c r="D407" s="119">
        <v>650</v>
      </c>
      <c r="E407" s="119" t="s">
        <v>131</v>
      </c>
      <c r="F407" s="119">
        <v>600</v>
      </c>
      <c r="G407" s="85"/>
      <c r="O407" s="106">
        <f t="shared" si="12"/>
        <v>396</v>
      </c>
      <c r="P407" s="106">
        <v>1200</v>
      </c>
      <c r="Q407" s="106" t="s">
        <v>131</v>
      </c>
      <c r="R407" s="106">
        <v>900</v>
      </c>
      <c r="S407" s="200">
        <v>647555</v>
      </c>
      <c r="T407" s="202">
        <v>54</v>
      </c>
      <c r="U407" s="121">
        <v>757134</v>
      </c>
      <c r="V407" s="121">
        <v>63</v>
      </c>
      <c r="W407" s="340" t="s">
        <v>1188</v>
      </c>
    </row>
    <row r="408" spans="3:23" x14ac:dyDescent="0.25">
      <c r="C408" s="119">
        <f t="shared" si="13"/>
        <v>397</v>
      </c>
      <c r="D408" s="119">
        <v>650</v>
      </c>
      <c r="E408" s="119" t="s">
        <v>131</v>
      </c>
      <c r="F408" s="119">
        <v>650</v>
      </c>
      <c r="G408" s="85"/>
      <c r="O408" s="106">
        <f t="shared" si="12"/>
        <v>397</v>
      </c>
      <c r="P408" s="106">
        <v>1200</v>
      </c>
      <c r="Q408" s="106" t="s">
        <v>131</v>
      </c>
      <c r="R408" s="106">
        <v>950</v>
      </c>
      <c r="S408" s="200">
        <v>677791</v>
      </c>
      <c r="T408" s="202">
        <v>56</v>
      </c>
      <c r="U408" s="121">
        <v>792487</v>
      </c>
      <c r="V408" s="121">
        <v>66</v>
      </c>
      <c r="W408" s="340" t="s">
        <v>1189</v>
      </c>
    </row>
    <row r="409" spans="3:23" x14ac:dyDescent="0.25">
      <c r="C409" s="119">
        <f t="shared" si="13"/>
        <v>398</v>
      </c>
      <c r="D409" s="119">
        <v>650</v>
      </c>
      <c r="E409" s="119" t="s">
        <v>131</v>
      </c>
      <c r="F409" s="119">
        <v>700</v>
      </c>
      <c r="G409" s="85"/>
      <c r="O409" s="106">
        <f t="shared" si="12"/>
        <v>398</v>
      </c>
      <c r="P409" s="106">
        <v>1200</v>
      </c>
      <c r="Q409" s="106" t="s">
        <v>131</v>
      </c>
      <c r="R409" s="106">
        <v>1000</v>
      </c>
      <c r="S409" s="200">
        <v>708027</v>
      </c>
      <c r="T409" s="202">
        <v>59</v>
      </c>
      <c r="U409" s="121">
        <v>827840</v>
      </c>
      <c r="V409" s="121">
        <v>69</v>
      </c>
      <c r="W409" s="340" t="s">
        <v>1190</v>
      </c>
    </row>
    <row r="410" spans="3:23" x14ac:dyDescent="0.25">
      <c r="C410" s="119">
        <f t="shared" si="13"/>
        <v>399</v>
      </c>
      <c r="D410" s="119">
        <v>650</v>
      </c>
      <c r="E410" s="119" t="s">
        <v>131</v>
      </c>
      <c r="F410" s="119">
        <v>750</v>
      </c>
      <c r="G410" s="85"/>
      <c r="O410" s="106">
        <f t="shared" si="12"/>
        <v>399</v>
      </c>
      <c r="P410" s="106">
        <v>1200</v>
      </c>
      <c r="Q410" s="106" t="s">
        <v>131</v>
      </c>
      <c r="R410" s="106">
        <v>1050</v>
      </c>
      <c r="S410" s="200">
        <v>738264</v>
      </c>
      <c r="T410" s="202">
        <v>62</v>
      </c>
      <c r="U410" s="121">
        <v>863193</v>
      </c>
      <c r="V410" s="121">
        <v>72</v>
      </c>
      <c r="W410" s="340" t="s">
        <v>1191</v>
      </c>
    </row>
    <row r="411" spans="3:23" x14ac:dyDescent="0.25">
      <c r="C411" s="119">
        <f t="shared" si="13"/>
        <v>400</v>
      </c>
      <c r="D411" s="119">
        <v>650</v>
      </c>
      <c r="E411" s="119" t="s">
        <v>131</v>
      </c>
      <c r="F411" s="119">
        <v>800</v>
      </c>
      <c r="G411" s="85"/>
      <c r="O411" s="106">
        <f t="shared" si="12"/>
        <v>400</v>
      </c>
      <c r="P411" s="106">
        <v>1250</v>
      </c>
      <c r="Q411" s="106" t="s">
        <v>131</v>
      </c>
      <c r="R411" s="106">
        <v>150</v>
      </c>
      <c r="S411" s="200">
        <v>202954</v>
      </c>
      <c r="T411" s="202">
        <v>17</v>
      </c>
      <c r="U411" s="121">
        <v>237298</v>
      </c>
      <c r="V411" s="121">
        <v>20</v>
      </c>
      <c r="W411" s="340" t="s">
        <v>1192</v>
      </c>
    </row>
    <row r="412" spans="3:23" x14ac:dyDescent="0.25">
      <c r="C412" s="119">
        <f t="shared" si="13"/>
        <v>401</v>
      </c>
      <c r="D412" s="119">
        <v>650</v>
      </c>
      <c r="E412" s="119" t="s">
        <v>131</v>
      </c>
      <c r="F412" s="119">
        <v>850</v>
      </c>
      <c r="G412" s="85"/>
      <c r="O412" s="106">
        <f t="shared" si="12"/>
        <v>401</v>
      </c>
      <c r="P412" s="106">
        <v>1250</v>
      </c>
      <c r="Q412" s="106" t="s">
        <v>131</v>
      </c>
      <c r="R412" s="106">
        <v>200</v>
      </c>
      <c r="S412" s="200">
        <v>234047</v>
      </c>
      <c r="T412" s="202">
        <v>20</v>
      </c>
      <c r="U412" s="121">
        <v>273652</v>
      </c>
      <c r="V412" s="121">
        <v>23</v>
      </c>
      <c r="W412" s="340" t="s">
        <v>1193</v>
      </c>
    </row>
    <row r="413" spans="3:23" x14ac:dyDescent="0.25">
      <c r="C413" s="119">
        <f t="shared" si="13"/>
        <v>402</v>
      </c>
      <c r="D413" s="119">
        <v>650</v>
      </c>
      <c r="E413" s="119" t="s">
        <v>131</v>
      </c>
      <c r="F413" s="119">
        <v>900</v>
      </c>
      <c r="G413" s="85"/>
      <c r="O413" s="106">
        <f t="shared" si="12"/>
        <v>402</v>
      </c>
      <c r="P413" s="106">
        <v>1250</v>
      </c>
      <c r="Q413" s="106" t="s">
        <v>131</v>
      </c>
      <c r="R413" s="106">
        <v>250</v>
      </c>
      <c r="S413" s="200">
        <v>265140</v>
      </c>
      <c r="T413" s="202">
        <v>22</v>
      </c>
      <c r="U413" s="121">
        <v>310007</v>
      </c>
      <c r="V413" s="121">
        <v>26</v>
      </c>
      <c r="W413" s="340" t="s">
        <v>1194</v>
      </c>
    </row>
    <row r="414" spans="3:23" x14ac:dyDescent="0.25">
      <c r="C414" s="119">
        <f t="shared" si="13"/>
        <v>403</v>
      </c>
      <c r="D414" s="119">
        <v>650</v>
      </c>
      <c r="E414" s="119" t="s">
        <v>131</v>
      </c>
      <c r="F414" s="119">
        <v>950</v>
      </c>
      <c r="G414" s="85"/>
      <c r="O414" s="106">
        <f t="shared" si="12"/>
        <v>403</v>
      </c>
      <c r="P414" s="106">
        <v>1250</v>
      </c>
      <c r="Q414" s="106" t="s">
        <v>131</v>
      </c>
      <c r="R414" s="106">
        <v>300</v>
      </c>
      <c r="S414" s="200">
        <v>296233</v>
      </c>
      <c r="T414" s="202">
        <v>25</v>
      </c>
      <c r="U414" s="121">
        <v>346362</v>
      </c>
      <c r="V414" s="121">
        <v>29</v>
      </c>
      <c r="W414" s="340" t="s">
        <v>1195</v>
      </c>
    </row>
    <row r="415" spans="3:23" x14ac:dyDescent="0.25">
      <c r="C415" s="119">
        <f t="shared" si="13"/>
        <v>404</v>
      </c>
      <c r="D415" s="119">
        <v>650</v>
      </c>
      <c r="E415" s="119" t="s">
        <v>131</v>
      </c>
      <c r="F415" s="119">
        <v>1000</v>
      </c>
      <c r="G415" s="85"/>
      <c r="O415" s="106">
        <f t="shared" si="12"/>
        <v>404</v>
      </c>
      <c r="P415" s="106">
        <v>1250</v>
      </c>
      <c r="Q415" s="106" t="s">
        <v>131</v>
      </c>
      <c r="R415" s="106">
        <v>350</v>
      </c>
      <c r="S415" s="200">
        <v>327326</v>
      </c>
      <c r="T415" s="202">
        <v>27</v>
      </c>
      <c r="U415" s="121">
        <v>382716</v>
      </c>
      <c r="V415" s="121">
        <v>32</v>
      </c>
      <c r="W415" s="340" t="s">
        <v>1196</v>
      </c>
    </row>
    <row r="416" spans="3:23" x14ac:dyDescent="0.25">
      <c r="C416" s="119">
        <f t="shared" si="13"/>
        <v>405</v>
      </c>
      <c r="D416" s="119">
        <v>650</v>
      </c>
      <c r="E416" s="119" t="s">
        <v>131</v>
      </c>
      <c r="F416" s="119">
        <v>1050</v>
      </c>
      <c r="G416" s="85"/>
      <c r="O416" s="106">
        <f t="shared" si="12"/>
        <v>405</v>
      </c>
      <c r="P416" s="106">
        <v>1250</v>
      </c>
      <c r="Q416" s="106" t="s">
        <v>131</v>
      </c>
      <c r="R416" s="106">
        <v>400</v>
      </c>
      <c r="S416" s="200">
        <v>356009</v>
      </c>
      <c r="T416" s="202">
        <v>30</v>
      </c>
      <c r="U416" s="121">
        <v>416253</v>
      </c>
      <c r="V416" s="121">
        <v>35</v>
      </c>
      <c r="W416" s="340" t="s">
        <v>1197</v>
      </c>
    </row>
    <row r="417" spans="3:23" x14ac:dyDescent="0.25">
      <c r="C417" s="119">
        <f t="shared" si="13"/>
        <v>406</v>
      </c>
      <c r="D417" s="119">
        <v>650</v>
      </c>
      <c r="E417" s="119" t="s">
        <v>131</v>
      </c>
      <c r="F417" s="119">
        <v>1100</v>
      </c>
      <c r="G417" s="85"/>
      <c r="O417" s="106">
        <f t="shared" si="12"/>
        <v>406</v>
      </c>
      <c r="P417" s="106">
        <v>1250</v>
      </c>
      <c r="Q417" s="237" t="s">
        <v>131</v>
      </c>
      <c r="R417" s="237">
        <v>450</v>
      </c>
      <c r="S417" s="200">
        <v>387102</v>
      </c>
      <c r="T417" s="202">
        <v>32</v>
      </c>
      <c r="U417" s="121">
        <v>452607</v>
      </c>
      <c r="V417" s="121">
        <v>38</v>
      </c>
      <c r="W417" s="340" t="s">
        <v>1198</v>
      </c>
    </row>
    <row r="418" spans="3:23" x14ac:dyDescent="0.25">
      <c r="C418" s="119">
        <f t="shared" si="13"/>
        <v>407</v>
      </c>
      <c r="D418" s="119">
        <v>650</v>
      </c>
      <c r="E418" s="119" t="s">
        <v>131</v>
      </c>
      <c r="F418" s="119">
        <v>1150</v>
      </c>
      <c r="G418" s="85"/>
      <c r="O418" s="106">
        <f t="shared" si="12"/>
        <v>407</v>
      </c>
      <c r="P418" s="106">
        <v>1250</v>
      </c>
      <c r="Q418" s="106" t="s">
        <v>131</v>
      </c>
      <c r="R418" s="106">
        <v>500</v>
      </c>
      <c r="S418" s="200">
        <v>415785</v>
      </c>
      <c r="T418" s="202">
        <v>35</v>
      </c>
      <c r="U418" s="121">
        <v>486144</v>
      </c>
      <c r="V418" s="121">
        <v>41</v>
      </c>
      <c r="W418" s="340" t="s">
        <v>1199</v>
      </c>
    </row>
    <row r="419" spans="3:23" x14ac:dyDescent="0.25">
      <c r="C419" s="119">
        <f t="shared" si="13"/>
        <v>408</v>
      </c>
      <c r="D419" s="119">
        <v>650</v>
      </c>
      <c r="E419" s="119" t="s">
        <v>131</v>
      </c>
      <c r="F419" s="119">
        <v>1200</v>
      </c>
      <c r="G419" s="85"/>
      <c r="O419" s="106">
        <f t="shared" si="12"/>
        <v>408</v>
      </c>
      <c r="P419" s="106">
        <v>1250</v>
      </c>
      <c r="Q419" s="106" t="s">
        <v>131</v>
      </c>
      <c r="R419" s="106">
        <v>550</v>
      </c>
      <c r="S419" s="200">
        <v>446878</v>
      </c>
      <c r="T419" s="202">
        <v>37</v>
      </c>
      <c r="U419" s="121">
        <v>522498</v>
      </c>
      <c r="V419" s="121">
        <v>44</v>
      </c>
      <c r="W419" s="340" t="s">
        <v>1200</v>
      </c>
    </row>
    <row r="420" spans="3:23" x14ac:dyDescent="0.25">
      <c r="C420" s="119">
        <f t="shared" si="13"/>
        <v>409</v>
      </c>
      <c r="D420" s="119">
        <v>650</v>
      </c>
      <c r="E420" s="119" t="s">
        <v>131</v>
      </c>
      <c r="F420" s="119">
        <v>1250</v>
      </c>
      <c r="G420" s="85"/>
      <c r="O420" s="106">
        <f t="shared" si="12"/>
        <v>409</v>
      </c>
      <c r="P420" s="106">
        <v>1250</v>
      </c>
      <c r="Q420" s="106" t="s">
        <v>131</v>
      </c>
      <c r="R420" s="106">
        <v>600</v>
      </c>
      <c r="S420" s="200">
        <v>477971</v>
      </c>
      <c r="T420" s="202">
        <v>40</v>
      </c>
      <c r="U420" s="121">
        <v>558853</v>
      </c>
      <c r="V420" s="121">
        <v>47</v>
      </c>
      <c r="W420" s="340" t="s">
        <v>1201</v>
      </c>
    </row>
    <row r="421" spans="3:23" x14ac:dyDescent="0.25">
      <c r="C421" s="119">
        <f t="shared" si="13"/>
        <v>410</v>
      </c>
      <c r="D421" s="119">
        <v>650</v>
      </c>
      <c r="E421" s="119" t="s">
        <v>131</v>
      </c>
      <c r="F421" s="119">
        <v>1300</v>
      </c>
      <c r="G421" s="85"/>
      <c r="O421" s="106">
        <f t="shared" si="12"/>
        <v>410</v>
      </c>
      <c r="P421" s="106">
        <v>1250</v>
      </c>
      <c r="Q421" s="106" t="s">
        <v>131</v>
      </c>
      <c r="R421" s="106">
        <v>650</v>
      </c>
      <c r="S421" s="200">
        <v>509064</v>
      </c>
      <c r="T421" s="202">
        <v>42</v>
      </c>
      <c r="U421" s="121">
        <v>595208</v>
      </c>
      <c r="V421" s="121">
        <v>50</v>
      </c>
      <c r="W421" s="340" t="s">
        <v>1202</v>
      </c>
    </row>
    <row r="422" spans="3:23" x14ac:dyDescent="0.25">
      <c r="C422" s="119">
        <f t="shared" si="13"/>
        <v>411</v>
      </c>
      <c r="D422" s="119">
        <v>650</v>
      </c>
      <c r="E422" s="119" t="s">
        <v>131</v>
      </c>
      <c r="F422" s="119">
        <v>1350</v>
      </c>
      <c r="G422" s="85"/>
      <c r="O422" s="106">
        <f t="shared" si="12"/>
        <v>411</v>
      </c>
      <c r="P422" s="106">
        <v>1250</v>
      </c>
      <c r="Q422" s="106" t="s">
        <v>131</v>
      </c>
      <c r="R422" s="106">
        <v>700</v>
      </c>
      <c r="S422" s="200">
        <v>540157</v>
      </c>
      <c r="T422" s="202">
        <v>45</v>
      </c>
      <c r="U422" s="121">
        <v>631562</v>
      </c>
      <c r="V422" s="121">
        <v>53</v>
      </c>
      <c r="W422" s="340" t="s">
        <v>1203</v>
      </c>
    </row>
    <row r="423" spans="3:23" x14ac:dyDescent="0.25">
      <c r="C423" s="119">
        <f t="shared" si="13"/>
        <v>412</v>
      </c>
      <c r="D423" s="119">
        <v>650</v>
      </c>
      <c r="E423" s="119" t="s">
        <v>131</v>
      </c>
      <c r="F423" s="119">
        <v>1400</v>
      </c>
      <c r="G423" s="85"/>
      <c r="O423" s="106">
        <f t="shared" si="12"/>
        <v>412</v>
      </c>
      <c r="P423" s="106">
        <v>1250</v>
      </c>
      <c r="Q423" s="106" t="s">
        <v>131</v>
      </c>
      <c r="R423" s="106">
        <v>750</v>
      </c>
      <c r="S423" s="200">
        <v>571250</v>
      </c>
      <c r="T423" s="202">
        <v>48</v>
      </c>
      <c r="U423" s="121">
        <v>667917</v>
      </c>
      <c r="V423" s="121">
        <v>56</v>
      </c>
      <c r="W423" s="340" t="s">
        <v>1204</v>
      </c>
    </row>
    <row r="424" spans="3:23" x14ac:dyDescent="0.25">
      <c r="C424" s="119">
        <f t="shared" si="13"/>
        <v>413</v>
      </c>
      <c r="D424" s="119">
        <v>650</v>
      </c>
      <c r="E424" s="119" t="s">
        <v>131</v>
      </c>
      <c r="F424" s="119">
        <v>1450</v>
      </c>
      <c r="G424" s="85"/>
      <c r="O424" s="106">
        <f t="shared" si="12"/>
        <v>413</v>
      </c>
      <c r="P424" s="106">
        <v>1250</v>
      </c>
      <c r="Q424" s="106" t="s">
        <v>131</v>
      </c>
      <c r="R424" s="106">
        <v>800</v>
      </c>
      <c r="S424" s="200">
        <v>602343</v>
      </c>
      <c r="T424" s="202">
        <v>50</v>
      </c>
      <c r="U424" s="121">
        <v>704271</v>
      </c>
      <c r="V424" s="121">
        <v>59</v>
      </c>
      <c r="W424" s="340" t="s">
        <v>1205</v>
      </c>
    </row>
    <row r="425" spans="3:23" x14ac:dyDescent="0.25">
      <c r="C425" s="119">
        <f t="shared" si="13"/>
        <v>414</v>
      </c>
      <c r="D425" s="119">
        <v>650</v>
      </c>
      <c r="E425" s="119" t="s">
        <v>131</v>
      </c>
      <c r="F425" s="119">
        <v>1500</v>
      </c>
      <c r="G425" s="85"/>
      <c r="O425" s="106">
        <f t="shared" si="12"/>
        <v>414</v>
      </c>
      <c r="P425" s="106">
        <v>1250</v>
      </c>
      <c r="Q425" s="106" t="s">
        <v>131</v>
      </c>
      <c r="R425" s="106">
        <v>850</v>
      </c>
      <c r="S425" s="200">
        <v>633436</v>
      </c>
      <c r="T425" s="202">
        <v>53</v>
      </c>
      <c r="U425" s="121">
        <v>740626</v>
      </c>
      <c r="V425" s="121">
        <v>62</v>
      </c>
      <c r="W425" s="340" t="s">
        <v>1206</v>
      </c>
    </row>
    <row r="426" spans="3:23" x14ac:dyDescent="0.25">
      <c r="C426" s="119">
        <f t="shared" si="13"/>
        <v>415</v>
      </c>
      <c r="D426" s="119">
        <v>650</v>
      </c>
      <c r="E426" s="119" t="s">
        <v>131</v>
      </c>
      <c r="F426" s="119">
        <v>1550</v>
      </c>
      <c r="G426" s="85"/>
      <c r="O426" s="106">
        <f t="shared" si="12"/>
        <v>415</v>
      </c>
      <c r="P426" s="106">
        <v>1250</v>
      </c>
      <c r="Q426" s="106" t="s">
        <v>131</v>
      </c>
      <c r="R426" s="106">
        <v>900</v>
      </c>
      <c r="S426" s="200">
        <v>664529</v>
      </c>
      <c r="T426" s="202">
        <v>55</v>
      </c>
      <c r="U426" s="121">
        <v>776981</v>
      </c>
      <c r="V426" s="121">
        <v>65</v>
      </c>
      <c r="W426" s="340" t="s">
        <v>1207</v>
      </c>
    </row>
    <row r="427" spans="3:23" x14ac:dyDescent="0.25">
      <c r="C427" s="119">
        <f t="shared" si="13"/>
        <v>416</v>
      </c>
      <c r="D427" s="119">
        <v>650</v>
      </c>
      <c r="E427" s="119" t="s">
        <v>131</v>
      </c>
      <c r="F427" s="119">
        <v>1600</v>
      </c>
      <c r="G427" s="85"/>
      <c r="O427" s="106">
        <f t="shared" si="12"/>
        <v>416</v>
      </c>
      <c r="P427" s="106">
        <v>1250</v>
      </c>
      <c r="Q427" s="106" t="s">
        <v>131</v>
      </c>
      <c r="R427" s="106">
        <v>950</v>
      </c>
      <c r="S427" s="200">
        <v>695622</v>
      </c>
      <c r="T427" s="202">
        <v>58</v>
      </c>
      <c r="U427" s="121">
        <v>813335</v>
      </c>
      <c r="V427" s="121">
        <v>68</v>
      </c>
      <c r="W427" s="340" t="s">
        <v>1208</v>
      </c>
    </row>
    <row r="428" spans="3:23" x14ac:dyDescent="0.25">
      <c r="C428" s="119">
        <f t="shared" si="13"/>
        <v>417</v>
      </c>
      <c r="D428" s="119">
        <v>650</v>
      </c>
      <c r="E428" s="119" t="s">
        <v>131</v>
      </c>
      <c r="F428" s="119">
        <v>1650</v>
      </c>
      <c r="G428" s="85"/>
      <c r="O428" s="106">
        <f t="shared" si="12"/>
        <v>417</v>
      </c>
      <c r="P428" s="106">
        <v>1250</v>
      </c>
      <c r="Q428" s="106" t="s">
        <v>131</v>
      </c>
      <c r="R428" s="106">
        <v>1000</v>
      </c>
      <c r="S428" s="200">
        <v>726715</v>
      </c>
      <c r="T428" s="202">
        <v>61</v>
      </c>
      <c r="U428" s="121">
        <v>849690</v>
      </c>
      <c r="V428" s="121">
        <v>71</v>
      </c>
      <c r="W428" s="340" t="s">
        <v>1209</v>
      </c>
    </row>
    <row r="429" spans="3:23" x14ac:dyDescent="0.25">
      <c r="C429" s="119">
        <f t="shared" si="13"/>
        <v>418</v>
      </c>
      <c r="D429" s="119">
        <v>650</v>
      </c>
      <c r="E429" s="119" t="s">
        <v>131</v>
      </c>
      <c r="F429" s="119">
        <v>1700</v>
      </c>
      <c r="G429" s="85"/>
      <c r="O429" s="106">
        <f t="shared" si="12"/>
        <v>418</v>
      </c>
      <c r="P429" s="106">
        <v>1250</v>
      </c>
      <c r="Q429" s="106" t="s">
        <v>131</v>
      </c>
      <c r="R429" s="106">
        <v>1050</v>
      </c>
      <c r="S429" s="200">
        <v>757808</v>
      </c>
      <c r="T429" s="202">
        <v>63</v>
      </c>
      <c r="U429" s="121">
        <v>886044</v>
      </c>
      <c r="V429" s="121">
        <v>74</v>
      </c>
      <c r="W429" s="340" t="s">
        <v>1210</v>
      </c>
    </row>
    <row r="430" spans="3:23" hidden="1" x14ac:dyDescent="0.25">
      <c r="C430" s="119">
        <f t="shared" si="13"/>
        <v>419</v>
      </c>
      <c r="D430" s="119">
        <v>650</v>
      </c>
      <c r="E430" s="119" t="s">
        <v>131</v>
      </c>
      <c r="F430" s="119">
        <v>1750</v>
      </c>
      <c r="G430" s="85"/>
      <c r="O430" s="119"/>
      <c r="P430" s="119"/>
      <c r="Q430" s="119"/>
      <c r="R430" s="119"/>
    </row>
    <row r="431" spans="3:23" hidden="1" x14ac:dyDescent="0.25">
      <c r="C431" s="119">
        <f t="shared" si="13"/>
        <v>420</v>
      </c>
      <c r="D431" s="119">
        <v>650</v>
      </c>
      <c r="E431" s="119" t="s">
        <v>131</v>
      </c>
      <c r="F431" s="119">
        <v>1800</v>
      </c>
      <c r="G431" s="85"/>
      <c r="O431" s="119"/>
      <c r="P431" s="119"/>
      <c r="Q431" s="119"/>
      <c r="R431" s="119"/>
    </row>
    <row r="432" spans="3:23" hidden="1" x14ac:dyDescent="0.25">
      <c r="C432" s="119">
        <f t="shared" si="13"/>
        <v>421</v>
      </c>
      <c r="D432" s="119">
        <v>700</v>
      </c>
      <c r="E432" s="119" t="s">
        <v>131</v>
      </c>
      <c r="F432" s="119">
        <v>100</v>
      </c>
      <c r="G432" s="85"/>
      <c r="O432" s="119"/>
      <c r="P432" s="119"/>
      <c r="Q432" s="119"/>
      <c r="R432" s="119"/>
    </row>
    <row r="433" spans="3:18" hidden="1" x14ac:dyDescent="0.25">
      <c r="C433" s="119">
        <f t="shared" si="13"/>
        <v>422</v>
      </c>
      <c r="D433" s="119">
        <v>700</v>
      </c>
      <c r="E433" s="119" t="s">
        <v>131</v>
      </c>
      <c r="F433" s="119">
        <v>150</v>
      </c>
      <c r="G433" s="85"/>
      <c r="O433" s="119"/>
      <c r="P433" s="119"/>
      <c r="Q433" s="119"/>
      <c r="R433" s="119"/>
    </row>
    <row r="434" spans="3:18" hidden="1" x14ac:dyDescent="0.25">
      <c r="C434" s="119">
        <f t="shared" si="13"/>
        <v>423</v>
      </c>
      <c r="D434" s="119">
        <v>700</v>
      </c>
      <c r="E434" s="119" t="s">
        <v>131</v>
      </c>
      <c r="F434" s="119">
        <v>200</v>
      </c>
      <c r="G434" s="85"/>
      <c r="O434" s="119"/>
      <c r="P434" s="119"/>
      <c r="Q434" s="119"/>
      <c r="R434" s="119"/>
    </row>
    <row r="435" spans="3:18" hidden="1" x14ac:dyDescent="0.25">
      <c r="C435" s="119">
        <f t="shared" si="13"/>
        <v>424</v>
      </c>
      <c r="D435" s="119">
        <v>700</v>
      </c>
      <c r="E435" s="119" t="s">
        <v>131</v>
      </c>
      <c r="F435" s="119">
        <v>250</v>
      </c>
      <c r="G435" s="85"/>
      <c r="O435" s="119"/>
      <c r="P435" s="119"/>
      <c r="Q435" s="119"/>
      <c r="R435" s="119"/>
    </row>
    <row r="436" spans="3:18" hidden="1" x14ac:dyDescent="0.25">
      <c r="C436" s="119">
        <f t="shared" si="13"/>
        <v>425</v>
      </c>
      <c r="D436" s="119">
        <v>700</v>
      </c>
      <c r="E436" s="119" t="s">
        <v>131</v>
      </c>
      <c r="F436" s="119">
        <v>300</v>
      </c>
      <c r="G436" s="85"/>
      <c r="O436" s="119"/>
      <c r="P436" s="119"/>
      <c r="Q436" s="119"/>
      <c r="R436" s="119"/>
    </row>
    <row r="437" spans="3:18" hidden="1" x14ac:dyDescent="0.25">
      <c r="C437" s="119">
        <f t="shared" si="13"/>
        <v>426</v>
      </c>
      <c r="D437" s="119">
        <v>700</v>
      </c>
      <c r="E437" s="119" t="s">
        <v>131</v>
      </c>
      <c r="F437" s="119">
        <v>350</v>
      </c>
      <c r="G437" s="85"/>
      <c r="O437" s="119"/>
      <c r="P437" s="119"/>
      <c r="Q437" s="119"/>
      <c r="R437" s="119"/>
    </row>
    <row r="438" spans="3:18" hidden="1" x14ac:dyDescent="0.25">
      <c r="C438" s="119">
        <f t="shared" si="13"/>
        <v>427</v>
      </c>
      <c r="D438" s="119">
        <v>700</v>
      </c>
      <c r="E438" s="119" t="s">
        <v>131</v>
      </c>
      <c r="F438" s="119">
        <v>400</v>
      </c>
      <c r="G438" s="85"/>
      <c r="O438" s="119"/>
      <c r="P438" s="119"/>
      <c r="Q438" s="119"/>
      <c r="R438" s="119"/>
    </row>
    <row r="439" spans="3:18" hidden="1" x14ac:dyDescent="0.25">
      <c r="C439" s="119">
        <f t="shared" si="13"/>
        <v>428</v>
      </c>
      <c r="D439" s="119">
        <v>700</v>
      </c>
      <c r="E439" s="122" t="s">
        <v>131</v>
      </c>
      <c r="F439" s="122">
        <v>450</v>
      </c>
      <c r="G439" s="85"/>
      <c r="O439" s="119"/>
      <c r="P439" s="119"/>
      <c r="Q439" s="119"/>
      <c r="R439" s="119"/>
    </row>
    <row r="440" spans="3:18" hidden="1" x14ac:dyDescent="0.25">
      <c r="C440" s="119">
        <f t="shared" si="13"/>
        <v>429</v>
      </c>
      <c r="D440" s="119">
        <v>700</v>
      </c>
      <c r="E440" s="119" t="s">
        <v>131</v>
      </c>
      <c r="F440" s="119">
        <v>500</v>
      </c>
      <c r="G440" s="85"/>
      <c r="O440" s="119"/>
      <c r="P440" s="119"/>
      <c r="Q440" s="119"/>
      <c r="R440" s="119"/>
    </row>
    <row r="441" spans="3:18" hidden="1" x14ac:dyDescent="0.25">
      <c r="C441" s="119">
        <f t="shared" si="13"/>
        <v>430</v>
      </c>
      <c r="D441" s="119">
        <v>700</v>
      </c>
      <c r="E441" s="119" t="s">
        <v>131</v>
      </c>
      <c r="F441" s="119">
        <v>550</v>
      </c>
      <c r="G441" s="85"/>
      <c r="O441" s="119"/>
      <c r="P441" s="119"/>
      <c r="Q441" s="119"/>
      <c r="R441" s="119"/>
    </row>
    <row r="442" spans="3:18" hidden="1" x14ac:dyDescent="0.25">
      <c r="C442" s="119">
        <f t="shared" si="13"/>
        <v>431</v>
      </c>
      <c r="D442" s="119">
        <v>700</v>
      </c>
      <c r="E442" s="119" t="s">
        <v>131</v>
      </c>
      <c r="F442" s="119">
        <v>600</v>
      </c>
      <c r="G442" s="85"/>
      <c r="O442" s="119"/>
      <c r="P442" s="119"/>
      <c r="Q442" s="119"/>
      <c r="R442" s="119"/>
    </row>
    <row r="443" spans="3:18" hidden="1" x14ac:dyDescent="0.25">
      <c r="C443" s="119">
        <f t="shared" si="13"/>
        <v>432</v>
      </c>
      <c r="D443" s="119">
        <v>700</v>
      </c>
      <c r="E443" s="119" t="s">
        <v>131</v>
      </c>
      <c r="F443" s="119">
        <v>650</v>
      </c>
      <c r="G443" s="85"/>
      <c r="O443" s="119"/>
      <c r="P443" s="119"/>
      <c r="Q443" s="119"/>
      <c r="R443" s="119"/>
    </row>
    <row r="444" spans="3:18" hidden="1" x14ac:dyDescent="0.25">
      <c r="C444" s="119">
        <f t="shared" si="13"/>
        <v>433</v>
      </c>
      <c r="D444" s="119">
        <v>700</v>
      </c>
      <c r="E444" s="119" t="s">
        <v>131</v>
      </c>
      <c r="F444" s="119">
        <v>700</v>
      </c>
      <c r="G444" s="85"/>
      <c r="O444" s="119"/>
      <c r="P444" s="119"/>
      <c r="Q444" s="119"/>
      <c r="R444" s="119"/>
    </row>
    <row r="445" spans="3:18" hidden="1" x14ac:dyDescent="0.25">
      <c r="C445" s="119">
        <f t="shared" si="13"/>
        <v>434</v>
      </c>
      <c r="D445" s="119">
        <v>700</v>
      </c>
      <c r="E445" s="119" t="s">
        <v>131</v>
      </c>
      <c r="F445" s="119">
        <v>750</v>
      </c>
      <c r="G445" s="85"/>
      <c r="O445" s="119"/>
      <c r="P445" s="119"/>
      <c r="Q445" s="119"/>
      <c r="R445" s="119"/>
    </row>
    <row r="446" spans="3:18" hidden="1" x14ac:dyDescent="0.25">
      <c r="C446" s="119">
        <f t="shared" si="13"/>
        <v>435</v>
      </c>
      <c r="D446" s="119">
        <v>700</v>
      </c>
      <c r="E446" s="119" t="s">
        <v>131</v>
      </c>
      <c r="F446" s="119">
        <v>800</v>
      </c>
      <c r="G446" s="85"/>
      <c r="O446" s="119"/>
      <c r="P446" s="119"/>
      <c r="Q446" s="119"/>
      <c r="R446" s="119"/>
    </row>
    <row r="447" spans="3:18" hidden="1" x14ac:dyDescent="0.25">
      <c r="C447" s="119">
        <f t="shared" si="13"/>
        <v>436</v>
      </c>
      <c r="D447" s="119">
        <v>700</v>
      </c>
      <c r="E447" s="119" t="s">
        <v>131</v>
      </c>
      <c r="F447" s="119">
        <v>850</v>
      </c>
      <c r="G447" s="85"/>
      <c r="O447" s="119"/>
      <c r="P447" s="119"/>
      <c r="Q447" s="119"/>
      <c r="R447" s="119"/>
    </row>
    <row r="448" spans="3:18" hidden="1" x14ac:dyDescent="0.25">
      <c r="C448" s="119">
        <f t="shared" si="13"/>
        <v>437</v>
      </c>
      <c r="D448" s="119">
        <v>700</v>
      </c>
      <c r="E448" s="119" t="s">
        <v>131</v>
      </c>
      <c r="F448" s="119">
        <v>900</v>
      </c>
      <c r="G448" s="85"/>
      <c r="O448" s="119"/>
      <c r="P448" s="119"/>
      <c r="Q448" s="119"/>
      <c r="R448" s="119"/>
    </row>
    <row r="449" spans="3:18" hidden="1" x14ac:dyDescent="0.25">
      <c r="C449" s="119">
        <f t="shared" si="13"/>
        <v>438</v>
      </c>
      <c r="D449" s="119">
        <v>700</v>
      </c>
      <c r="E449" s="119" t="s">
        <v>131</v>
      </c>
      <c r="F449" s="119">
        <v>950</v>
      </c>
      <c r="G449" s="85"/>
      <c r="O449" s="119"/>
      <c r="P449" s="119"/>
      <c r="Q449" s="119"/>
      <c r="R449" s="119"/>
    </row>
    <row r="450" spans="3:18" hidden="1" x14ac:dyDescent="0.25">
      <c r="C450" s="119">
        <f t="shared" si="13"/>
        <v>439</v>
      </c>
      <c r="D450" s="119">
        <v>700</v>
      </c>
      <c r="E450" s="119" t="s">
        <v>131</v>
      </c>
      <c r="F450" s="119">
        <v>1000</v>
      </c>
      <c r="G450" s="85"/>
      <c r="O450" s="119"/>
      <c r="P450" s="119"/>
      <c r="Q450" s="119"/>
      <c r="R450" s="119"/>
    </row>
    <row r="451" spans="3:18" hidden="1" x14ac:dyDescent="0.25">
      <c r="C451" s="119">
        <f t="shared" si="13"/>
        <v>440</v>
      </c>
      <c r="D451" s="119">
        <v>700</v>
      </c>
      <c r="E451" s="119" t="s">
        <v>131</v>
      </c>
      <c r="F451" s="119">
        <v>1050</v>
      </c>
      <c r="G451" s="85"/>
      <c r="O451" s="119"/>
      <c r="P451" s="119"/>
      <c r="Q451" s="119"/>
      <c r="R451" s="119"/>
    </row>
    <row r="452" spans="3:18" hidden="1" x14ac:dyDescent="0.25">
      <c r="C452" s="119">
        <f t="shared" si="13"/>
        <v>441</v>
      </c>
      <c r="D452" s="119">
        <v>700</v>
      </c>
      <c r="E452" s="119" t="s">
        <v>131</v>
      </c>
      <c r="F452" s="119">
        <v>1100</v>
      </c>
      <c r="G452" s="85"/>
      <c r="O452" s="119"/>
      <c r="P452" s="119"/>
      <c r="Q452" s="122"/>
      <c r="R452" s="122"/>
    </row>
    <row r="453" spans="3:18" hidden="1" x14ac:dyDescent="0.25">
      <c r="C453" s="119">
        <f t="shared" si="13"/>
        <v>442</v>
      </c>
      <c r="D453" s="119">
        <v>700</v>
      </c>
      <c r="E453" s="119" t="s">
        <v>131</v>
      </c>
      <c r="F453" s="119">
        <v>1150</v>
      </c>
      <c r="G453" s="85"/>
      <c r="O453" s="119"/>
      <c r="P453" s="119"/>
      <c r="Q453" s="119"/>
      <c r="R453" s="119"/>
    </row>
    <row r="454" spans="3:18" hidden="1" x14ac:dyDescent="0.25">
      <c r="C454" s="119">
        <f t="shared" si="13"/>
        <v>443</v>
      </c>
      <c r="D454" s="119">
        <v>700</v>
      </c>
      <c r="E454" s="119" t="s">
        <v>131</v>
      </c>
      <c r="F454" s="119">
        <v>1200</v>
      </c>
      <c r="G454" s="85"/>
      <c r="O454" s="119"/>
      <c r="P454" s="119"/>
      <c r="Q454" s="119"/>
      <c r="R454" s="119"/>
    </row>
    <row r="455" spans="3:18" hidden="1" x14ac:dyDescent="0.25">
      <c r="C455" s="119">
        <f t="shared" si="13"/>
        <v>444</v>
      </c>
      <c r="D455" s="119">
        <v>700</v>
      </c>
      <c r="E455" s="119" t="s">
        <v>131</v>
      </c>
      <c r="F455" s="119">
        <v>1250</v>
      </c>
      <c r="G455" s="85"/>
      <c r="O455" s="119"/>
      <c r="P455" s="119"/>
      <c r="Q455" s="119"/>
      <c r="R455" s="119"/>
    </row>
    <row r="456" spans="3:18" hidden="1" x14ac:dyDescent="0.25">
      <c r="C456" s="119">
        <f t="shared" si="13"/>
        <v>445</v>
      </c>
      <c r="D456" s="119">
        <v>700</v>
      </c>
      <c r="E456" s="119" t="s">
        <v>131</v>
      </c>
      <c r="F456" s="119">
        <v>1300</v>
      </c>
      <c r="G456" s="85"/>
      <c r="O456" s="119"/>
      <c r="P456" s="119"/>
      <c r="Q456" s="119"/>
      <c r="R456" s="119"/>
    </row>
    <row r="457" spans="3:18" hidden="1" x14ac:dyDescent="0.25">
      <c r="C457" s="119">
        <f t="shared" si="13"/>
        <v>446</v>
      </c>
      <c r="D457" s="119">
        <v>700</v>
      </c>
      <c r="E457" s="119" t="s">
        <v>131</v>
      </c>
      <c r="F457" s="119">
        <v>1350</v>
      </c>
      <c r="G457" s="85"/>
      <c r="O457" s="119"/>
      <c r="P457" s="119"/>
      <c r="Q457" s="119"/>
      <c r="R457" s="119"/>
    </row>
    <row r="458" spans="3:18" hidden="1" x14ac:dyDescent="0.25">
      <c r="C458" s="119">
        <f t="shared" si="13"/>
        <v>447</v>
      </c>
      <c r="D458" s="119">
        <v>700</v>
      </c>
      <c r="E458" s="119" t="s">
        <v>131</v>
      </c>
      <c r="F458" s="119">
        <v>1400</v>
      </c>
      <c r="G458" s="85"/>
      <c r="O458" s="119"/>
      <c r="P458" s="119"/>
      <c r="Q458" s="119"/>
      <c r="R458" s="119"/>
    </row>
    <row r="459" spans="3:18" hidden="1" x14ac:dyDescent="0.25">
      <c r="C459" s="119">
        <f t="shared" si="13"/>
        <v>448</v>
      </c>
      <c r="D459" s="119">
        <v>700</v>
      </c>
      <c r="E459" s="119" t="s">
        <v>131</v>
      </c>
      <c r="F459" s="119">
        <v>1450</v>
      </c>
      <c r="G459" s="85"/>
      <c r="O459" s="119"/>
      <c r="P459" s="119"/>
      <c r="Q459" s="119"/>
      <c r="R459" s="119"/>
    </row>
    <row r="460" spans="3:18" hidden="1" x14ac:dyDescent="0.25">
      <c r="C460" s="119">
        <f t="shared" si="13"/>
        <v>449</v>
      </c>
      <c r="D460" s="119">
        <v>700</v>
      </c>
      <c r="E460" s="119" t="s">
        <v>131</v>
      </c>
      <c r="F460" s="119">
        <v>1500</v>
      </c>
      <c r="G460" s="85"/>
      <c r="O460" s="119"/>
      <c r="P460" s="119"/>
      <c r="Q460" s="119"/>
      <c r="R460" s="119"/>
    </row>
    <row r="461" spans="3:18" hidden="1" x14ac:dyDescent="0.25">
      <c r="C461" s="119">
        <f t="shared" si="13"/>
        <v>450</v>
      </c>
      <c r="D461" s="119">
        <v>700</v>
      </c>
      <c r="E461" s="119" t="s">
        <v>131</v>
      </c>
      <c r="F461" s="119">
        <v>1550</v>
      </c>
      <c r="G461" s="85"/>
      <c r="O461" s="119"/>
      <c r="P461" s="119"/>
      <c r="Q461" s="119"/>
      <c r="R461" s="119"/>
    </row>
    <row r="462" spans="3:18" hidden="1" x14ac:dyDescent="0.25">
      <c r="C462" s="119">
        <f t="shared" ref="C462:C525" si="14">1+C461</f>
        <v>451</v>
      </c>
      <c r="D462" s="119">
        <v>700</v>
      </c>
      <c r="E462" s="119" t="s">
        <v>131</v>
      </c>
      <c r="F462" s="119">
        <v>1600</v>
      </c>
      <c r="G462" s="85"/>
      <c r="O462" s="119"/>
      <c r="P462" s="119"/>
      <c r="Q462" s="119"/>
      <c r="R462" s="119"/>
    </row>
    <row r="463" spans="3:18" hidden="1" x14ac:dyDescent="0.25">
      <c r="C463" s="119">
        <f t="shared" si="14"/>
        <v>452</v>
      </c>
      <c r="D463" s="119">
        <v>700</v>
      </c>
      <c r="E463" s="119" t="s">
        <v>131</v>
      </c>
      <c r="F463" s="119">
        <v>1650</v>
      </c>
      <c r="G463" s="85"/>
      <c r="O463" s="119"/>
      <c r="P463" s="119"/>
      <c r="Q463" s="119"/>
      <c r="R463" s="119"/>
    </row>
    <row r="464" spans="3:18" hidden="1" x14ac:dyDescent="0.25">
      <c r="C464" s="119">
        <f t="shared" si="14"/>
        <v>453</v>
      </c>
      <c r="D464" s="119">
        <v>700</v>
      </c>
      <c r="E464" s="119" t="s">
        <v>131</v>
      </c>
      <c r="F464" s="119">
        <v>1700</v>
      </c>
      <c r="G464" s="85"/>
      <c r="O464" s="119"/>
      <c r="P464" s="119"/>
      <c r="Q464" s="119"/>
      <c r="R464" s="119"/>
    </row>
    <row r="465" spans="3:18" hidden="1" x14ac:dyDescent="0.25">
      <c r="C465" s="119">
        <f t="shared" si="14"/>
        <v>454</v>
      </c>
      <c r="D465" s="119">
        <v>700</v>
      </c>
      <c r="E465" s="119" t="s">
        <v>131</v>
      </c>
      <c r="F465" s="119">
        <v>1750</v>
      </c>
      <c r="G465" s="85"/>
      <c r="O465" s="119"/>
      <c r="P465" s="119"/>
      <c r="Q465" s="119"/>
      <c r="R465" s="119"/>
    </row>
    <row r="466" spans="3:18" hidden="1" x14ac:dyDescent="0.25">
      <c r="C466" s="119">
        <f t="shared" si="14"/>
        <v>455</v>
      </c>
      <c r="D466" s="119">
        <v>700</v>
      </c>
      <c r="E466" s="119" t="s">
        <v>131</v>
      </c>
      <c r="F466" s="119">
        <v>1800</v>
      </c>
      <c r="G466" s="85"/>
      <c r="O466" s="119"/>
      <c r="P466" s="119"/>
      <c r="Q466" s="119"/>
      <c r="R466" s="119"/>
    </row>
    <row r="467" spans="3:18" hidden="1" x14ac:dyDescent="0.25">
      <c r="C467" s="119">
        <f t="shared" si="14"/>
        <v>456</v>
      </c>
      <c r="D467" s="119">
        <v>750</v>
      </c>
      <c r="E467" s="119" t="s">
        <v>131</v>
      </c>
      <c r="F467" s="119">
        <v>100</v>
      </c>
      <c r="G467" s="85"/>
      <c r="O467" s="119"/>
      <c r="P467" s="119"/>
      <c r="Q467" s="119"/>
      <c r="R467" s="119"/>
    </row>
    <row r="468" spans="3:18" hidden="1" x14ac:dyDescent="0.25">
      <c r="C468" s="119">
        <f t="shared" si="14"/>
        <v>457</v>
      </c>
      <c r="D468" s="119">
        <v>750</v>
      </c>
      <c r="E468" s="119" t="s">
        <v>131</v>
      </c>
      <c r="F468" s="119">
        <v>150</v>
      </c>
      <c r="G468" s="85"/>
      <c r="O468" s="119"/>
      <c r="P468" s="119"/>
      <c r="Q468" s="119"/>
      <c r="R468" s="119"/>
    </row>
    <row r="469" spans="3:18" hidden="1" x14ac:dyDescent="0.25">
      <c r="C469" s="119">
        <f t="shared" si="14"/>
        <v>458</v>
      </c>
      <c r="D469" s="119">
        <v>750</v>
      </c>
      <c r="E469" s="119" t="s">
        <v>131</v>
      </c>
      <c r="F469" s="119">
        <v>200</v>
      </c>
      <c r="G469" s="85"/>
      <c r="O469" s="119"/>
      <c r="P469" s="119"/>
      <c r="Q469" s="119"/>
      <c r="R469" s="119"/>
    </row>
    <row r="470" spans="3:18" hidden="1" x14ac:dyDescent="0.25">
      <c r="C470" s="119">
        <f t="shared" si="14"/>
        <v>459</v>
      </c>
      <c r="D470" s="119">
        <v>750</v>
      </c>
      <c r="E470" s="119" t="s">
        <v>131</v>
      </c>
      <c r="F470" s="119">
        <v>250</v>
      </c>
      <c r="G470" s="85"/>
      <c r="O470" s="119"/>
      <c r="P470" s="119"/>
      <c r="Q470" s="119"/>
      <c r="R470" s="119"/>
    </row>
    <row r="471" spans="3:18" hidden="1" x14ac:dyDescent="0.25">
      <c r="C471" s="119">
        <f t="shared" si="14"/>
        <v>460</v>
      </c>
      <c r="D471" s="119">
        <v>750</v>
      </c>
      <c r="E471" s="119" t="s">
        <v>131</v>
      </c>
      <c r="F471" s="119">
        <v>300</v>
      </c>
      <c r="G471" s="85"/>
      <c r="O471" s="119"/>
      <c r="P471" s="119"/>
      <c r="Q471" s="119"/>
      <c r="R471" s="119"/>
    </row>
    <row r="472" spans="3:18" hidden="1" x14ac:dyDescent="0.25">
      <c r="C472" s="119">
        <f t="shared" si="14"/>
        <v>461</v>
      </c>
      <c r="D472" s="119">
        <v>750</v>
      </c>
      <c r="E472" s="119" t="s">
        <v>131</v>
      </c>
      <c r="F472" s="119">
        <v>350</v>
      </c>
      <c r="G472" s="85"/>
      <c r="O472" s="119"/>
      <c r="P472" s="119"/>
      <c r="Q472" s="119"/>
      <c r="R472" s="119"/>
    </row>
    <row r="473" spans="3:18" hidden="1" x14ac:dyDescent="0.25">
      <c r="C473" s="119">
        <f t="shared" si="14"/>
        <v>462</v>
      </c>
      <c r="D473" s="119">
        <v>750</v>
      </c>
      <c r="E473" s="119" t="s">
        <v>131</v>
      </c>
      <c r="F473" s="119">
        <v>400</v>
      </c>
      <c r="G473" s="85"/>
      <c r="O473" s="119"/>
      <c r="P473" s="119"/>
      <c r="Q473" s="119"/>
      <c r="R473" s="119"/>
    </row>
    <row r="474" spans="3:18" hidden="1" x14ac:dyDescent="0.25">
      <c r="C474" s="119">
        <f t="shared" si="14"/>
        <v>463</v>
      </c>
      <c r="D474" s="119">
        <v>750</v>
      </c>
      <c r="E474" s="122" t="s">
        <v>131</v>
      </c>
      <c r="F474" s="122">
        <v>450</v>
      </c>
      <c r="G474" s="85"/>
      <c r="O474" s="119"/>
      <c r="P474" s="119"/>
      <c r="Q474" s="119"/>
      <c r="R474" s="119"/>
    </row>
    <row r="475" spans="3:18" hidden="1" x14ac:dyDescent="0.25">
      <c r="C475" s="119">
        <f t="shared" si="14"/>
        <v>464</v>
      </c>
      <c r="D475" s="119">
        <v>750</v>
      </c>
      <c r="E475" s="119" t="s">
        <v>131</v>
      </c>
      <c r="F475" s="119">
        <v>500</v>
      </c>
      <c r="G475" s="85"/>
      <c r="O475" s="119"/>
      <c r="P475" s="119"/>
      <c r="Q475" s="119"/>
      <c r="R475" s="119"/>
    </row>
    <row r="476" spans="3:18" hidden="1" x14ac:dyDescent="0.25">
      <c r="C476" s="119">
        <f t="shared" si="14"/>
        <v>465</v>
      </c>
      <c r="D476" s="119">
        <v>750</v>
      </c>
      <c r="E476" s="119" t="s">
        <v>131</v>
      </c>
      <c r="F476" s="119">
        <v>550</v>
      </c>
      <c r="G476" s="85"/>
      <c r="O476" s="119"/>
      <c r="P476" s="119"/>
      <c r="Q476" s="119"/>
      <c r="R476" s="119"/>
    </row>
    <row r="477" spans="3:18" hidden="1" x14ac:dyDescent="0.25">
      <c r="C477" s="119">
        <f t="shared" si="14"/>
        <v>466</v>
      </c>
      <c r="D477" s="119">
        <v>750</v>
      </c>
      <c r="E477" s="119" t="s">
        <v>131</v>
      </c>
      <c r="F477" s="119">
        <v>600</v>
      </c>
      <c r="G477" s="85"/>
      <c r="O477" s="119"/>
      <c r="P477" s="119"/>
      <c r="Q477" s="119"/>
      <c r="R477" s="119"/>
    </row>
    <row r="478" spans="3:18" hidden="1" x14ac:dyDescent="0.25">
      <c r="C478" s="119">
        <f t="shared" si="14"/>
        <v>467</v>
      </c>
      <c r="D478" s="119">
        <v>750</v>
      </c>
      <c r="E478" s="119" t="s">
        <v>131</v>
      </c>
      <c r="F478" s="119">
        <v>650</v>
      </c>
      <c r="G478" s="85"/>
      <c r="O478" s="119"/>
      <c r="P478" s="119"/>
      <c r="Q478" s="119"/>
      <c r="R478" s="119"/>
    </row>
    <row r="479" spans="3:18" hidden="1" x14ac:dyDescent="0.25">
      <c r="C479" s="119">
        <f t="shared" si="14"/>
        <v>468</v>
      </c>
      <c r="D479" s="119">
        <v>750</v>
      </c>
      <c r="E479" s="119" t="s">
        <v>131</v>
      </c>
      <c r="F479" s="119">
        <v>700</v>
      </c>
      <c r="G479" s="85"/>
      <c r="O479" s="119"/>
      <c r="P479" s="119"/>
      <c r="Q479" s="119"/>
      <c r="R479" s="119"/>
    </row>
    <row r="480" spans="3:18" hidden="1" x14ac:dyDescent="0.25">
      <c r="C480" s="119">
        <f t="shared" si="14"/>
        <v>469</v>
      </c>
      <c r="D480" s="119">
        <v>750</v>
      </c>
      <c r="E480" s="119" t="s">
        <v>131</v>
      </c>
      <c r="F480" s="119">
        <v>750</v>
      </c>
      <c r="G480" s="85"/>
      <c r="O480" s="119"/>
      <c r="P480" s="119"/>
      <c r="Q480" s="119"/>
      <c r="R480" s="119"/>
    </row>
    <row r="481" spans="3:18" hidden="1" x14ac:dyDescent="0.25">
      <c r="C481" s="119">
        <f t="shared" si="14"/>
        <v>470</v>
      </c>
      <c r="D481" s="119">
        <v>750</v>
      </c>
      <c r="E481" s="119" t="s">
        <v>131</v>
      </c>
      <c r="F481" s="119">
        <v>800</v>
      </c>
      <c r="G481" s="85"/>
      <c r="O481" s="119"/>
      <c r="P481" s="119"/>
      <c r="Q481" s="119"/>
      <c r="R481" s="119"/>
    </row>
    <row r="482" spans="3:18" hidden="1" x14ac:dyDescent="0.25">
      <c r="C482" s="119">
        <f t="shared" si="14"/>
        <v>471</v>
      </c>
      <c r="D482" s="119">
        <v>750</v>
      </c>
      <c r="E482" s="119" t="s">
        <v>131</v>
      </c>
      <c r="F482" s="119">
        <v>850</v>
      </c>
      <c r="G482" s="85"/>
      <c r="O482" s="119"/>
      <c r="P482" s="119"/>
      <c r="Q482" s="119"/>
      <c r="R482" s="119"/>
    </row>
    <row r="483" spans="3:18" hidden="1" x14ac:dyDescent="0.25">
      <c r="C483" s="119">
        <f t="shared" si="14"/>
        <v>472</v>
      </c>
      <c r="D483" s="119">
        <v>750</v>
      </c>
      <c r="E483" s="119" t="s">
        <v>131</v>
      </c>
      <c r="F483" s="119">
        <v>900</v>
      </c>
      <c r="G483" s="85"/>
      <c r="O483" s="119"/>
      <c r="P483" s="119"/>
      <c r="Q483" s="119"/>
      <c r="R483" s="119"/>
    </row>
    <row r="484" spans="3:18" hidden="1" x14ac:dyDescent="0.25">
      <c r="C484" s="119">
        <f t="shared" si="14"/>
        <v>473</v>
      </c>
      <c r="D484" s="119">
        <v>750</v>
      </c>
      <c r="E484" s="119" t="s">
        <v>131</v>
      </c>
      <c r="F484" s="119">
        <v>950</v>
      </c>
      <c r="G484" s="85"/>
      <c r="O484" s="119"/>
      <c r="P484" s="119"/>
      <c r="Q484" s="119"/>
      <c r="R484" s="119"/>
    </row>
    <row r="485" spans="3:18" hidden="1" x14ac:dyDescent="0.25">
      <c r="C485" s="119">
        <f t="shared" si="14"/>
        <v>474</v>
      </c>
      <c r="D485" s="119">
        <v>750</v>
      </c>
      <c r="E485" s="119" t="s">
        <v>131</v>
      </c>
      <c r="F485" s="119">
        <v>1000</v>
      </c>
      <c r="G485" s="85"/>
      <c r="O485" s="119"/>
      <c r="P485" s="119"/>
      <c r="Q485" s="119"/>
      <c r="R485" s="119"/>
    </row>
    <row r="486" spans="3:18" hidden="1" x14ac:dyDescent="0.25">
      <c r="C486" s="119">
        <f t="shared" si="14"/>
        <v>475</v>
      </c>
      <c r="D486" s="119">
        <v>750</v>
      </c>
      <c r="E486" s="119" t="s">
        <v>131</v>
      </c>
      <c r="F486" s="119">
        <v>1050</v>
      </c>
      <c r="G486" s="85"/>
      <c r="O486" s="119"/>
      <c r="P486" s="119"/>
      <c r="Q486" s="119"/>
      <c r="R486" s="119"/>
    </row>
    <row r="487" spans="3:18" hidden="1" x14ac:dyDescent="0.25">
      <c r="C487" s="119">
        <f t="shared" si="14"/>
        <v>476</v>
      </c>
      <c r="D487" s="119">
        <v>750</v>
      </c>
      <c r="E487" s="119" t="s">
        <v>131</v>
      </c>
      <c r="F487" s="119">
        <v>1100</v>
      </c>
      <c r="G487" s="85"/>
      <c r="O487" s="119"/>
      <c r="P487" s="119"/>
      <c r="Q487" s="122"/>
      <c r="R487" s="122"/>
    </row>
    <row r="488" spans="3:18" hidden="1" x14ac:dyDescent="0.25">
      <c r="C488" s="119">
        <f t="shared" si="14"/>
        <v>477</v>
      </c>
      <c r="D488" s="119">
        <v>750</v>
      </c>
      <c r="E488" s="119" t="s">
        <v>131</v>
      </c>
      <c r="F488" s="119">
        <v>1150</v>
      </c>
      <c r="G488" s="85"/>
      <c r="O488" s="119"/>
      <c r="P488" s="119"/>
      <c r="Q488" s="119"/>
      <c r="R488" s="119"/>
    </row>
    <row r="489" spans="3:18" hidden="1" x14ac:dyDescent="0.25">
      <c r="C489" s="119">
        <f t="shared" si="14"/>
        <v>478</v>
      </c>
      <c r="D489" s="119">
        <v>750</v>
      </c>
      <c r="E489" s="119" t="s">
        <v>131</v>
      </c>
      <c r="F489" s="119">
        <v>1200</v>
      </c>
      <c r="G489" s="85"/>
      <c r="O489" s="119"/>
      <c r="P489" s="119"/>
      <c r="Q489" s="119"/>
      <c r="R489" s="119"/>
    </row>
    <row r="490" spans="3:18" hidden="1" x14ac:dyDescent="0.25">
      <c r="C490" s="119">
        <f t="shared" si="14"/>
        <v>479</v>
      </c>
      <c r="D490" s="119">
        <v>750</v>
      </c>
      <c r="E490" s="119" t="s">
        <v>131</v>
      </c>
      <c r="F490" s="119">
        <v>1250</v>
      </c>
      <c r="G490" s="85"/>
      <c r="O490" s="119"/>
      <c r="P490" s="119"/>
      <c r="Q490" s="119"/>
      <c r="R490" s="119"/>
    </row>
    <row r="491" spans="3:18" hidden="1" x14ac:dyDescent="0.25">
      <c r="C491" s="119">
        <f t="shared" si="14"/>
        <v>480</v>
      </c>
      <c r="D491" s="119">
        <v>750</v>
      </c>
      <c r="E491" s="119" t="s">
        <v>131</v>
      </c>
      <c r="F491" s="119">
        <v>1300</v>
      </c>
      <c r="G491" s="85"/>
      <c r="O491" s="119"/>
      <c r="P491" s="119"/>
      <c r="Q491" s="119"/>
      <c r="R491" s="119"/>
    </row>
    <row r="492" spans="3:18" hidden="1" x14ac:dyDescent="0.25">
      <c r="C492" s="119">
        <f t="shared" si="14"/>
        <v>481</v>
      </c>
      <c r="D492" s="119">
        <v>750</v>
      </c>
      <c r="E492" s="119" t="s">
        <v>131</v>
      </c>
      <c r="F492" s="119">
        <v>1350</v>
      </c>
      <c r="G492" s="85"/>
      <c r="O492" s="119"/>
      <c r="P492" s="119"/>
      <c r="Q492" s="119"/>
      <c r="R492" s="119"/>
    </row>
    <row r="493" spans="3:18" hidden="1" x14ac:dyDescent="0.25">
      <c r="C493" s="119">
        <f t="shared" si="14"/>
        <v>482</v>
      </c>
      <c r="D493" s="119">
        <v>750</v>
      </c>
      <c r="E493" s="119" t="s">
        <v>131</v>
      </c>
      <c r="F493" s="119">
        <v>1400</v>
      </c>
      <c r="G493" s="85"/>
      <c r="O493" s="119"/>
      <c r="P493" s="119"/>
      <c r="Q493" s="119"/>
      <c r="R493" s="119"/>
    </row>
    <row r="494" spans="3:18" hidden="1" x14ac:dyDescent="0.25">
      <c r="C494" s="119">
        <f t="shared" si="14"/>
        <v>483</v>
      </c>
      <c r="D494" s="119">
        <v>750</v>
      </c>
      <c r="E494" s="119" t="s">
        <v>131</v>
      </c>
      <c r="F494" s="119">
        <v>1450</v>
      </c>
      <c r="G494" s="85"/>
      <c r="O494" s="119"/>
      <c r="P494" s="119"/>
      <c r="Q494" s="119"/>
      <c r="R494" s="119"/>
    </row>
    <row r="495" spans="3:18" hidden="1" x14ac:dyDescent="0.25">
      <c r="C495" s="119">
        <f t="shared" si="14"/>
        <v>484</v>
      </c>
      <c r="D495" s="119">
        <v>750</v>
      </c>
      <c r="E495" s="119" t="s">
        <v>131</v>
      </c>
      <c r="F495" s="119">
        <v>1500</v>
      </c>
      <c r="G495" s="85"/>
      <c r="O495" s="119"/>
      <c r="P495" s="119"/>
      <c r="Q495" s="119"/>
      <c r="R495" s="119"/>
    </row>
    <row r="496" spans="3:18" hidden="1" x14ac:dyDescent="0.25">
      <c r="C496" s="119">
        <f t="shared" si="14"/>
        <v>485</v>
      </c>
      <c r="D496" s="119">
        <v>750</v>
      </c>
      <c r="E496" s="119" t="s">
        <v>131</v>
      </c>
      <c r="F496" s="119">
        <v>1550</v>
      </c>
      <c r="G496" s="85"/>
      <c r="O496" s="119"/>
      <c r="P496" s="119"/>
      <c r="Q496" s="119"/>
      <c r="R496" s="119"/>
    </row>
    <row r="497" spans="3:18" hidden="1" x14ac:dyDescent="0.25">
      <c r="C497" s="119">
        <f t="shared" si="14"/>
        <v>486</v>
      </c>
      <c r="D497" s="119">
        <v>750</v>
      </c>
      <c r="E497" s="119" t="s">
        <v>131</v>
      </c>
      <c r="F497" s="119">
        <v>1600</v>
      </c>
      <c r="G497" s="85"/>
      <c r="O497" s="119"/>
      <c r="P497" s="119"/>
      <c r="Q497" s="119"/>
      <c r="R497" s="119"/>
    </row>
    <row r="498" spans="3:18" hidden="1" x14ac:dyDescent="0.25">
      <c r="C498" s="119">
        <f t="shared" si="14"/>
        <v>487</v>
      </c>
      <c r="D498" s="119">
        <v>750</v>
      </c>
      <c r="E498" s="119" t="s">
        <v>131</v>
      </c>
      <c r="F498" s="119">
        <v>1650</v>
      </c>
      <c r="G498" s="85"/>
      <c r="O498" s="119"/>
      <c r="P498" s="119"/>
      <c r="Q498" s="119"/>
      <c r="R498" s="119"/>
    </row>
    <row r="499" spans="3:18" hidden="1" x14ac:dyDescent="0.25">
      <c r="C499" s="119">
        <f t="shared" si="14"/>
        <v>488</v>
      </c>
      <c r="D499" s="119">
        <v>750</v>
      </c>
      <c r="E499" s="119" t="s">
        <v>131</v>
      </c>
      <c r="F499" s="119">
        <v>1700</v>
      </c>
      <c r="G499" s="85"/>
      <c r="O499" s="119"/>
      <c r="P499" s="119"/>
      <c r="Q499" s="119"/>
      <c r="R499" s="119"/>
    </row>
    <row r="500" spans="3:18" hidden="1" x14ac:dyDescent="0.25">
      <c r="C500" s="119">
        <f t="shared" si="14"/>
        <v>489</v>
      </c>
      <c r="D500" s="119">
        <v>750</v>
      </c>
      <c r="E500" s="119" t="s">
        <v>131</v>
      </c>
      <c r="F500" s="119">
        <v>1750</v>
      </c>
      <c r="G500" s="85"/>
      <c r="O500" s="119"/>
      <c r="P500" s="119"/>
      <c r="Q500" s="119"/>
      <c r="R500" s="119"/>
    </row>
    <row r="501" spans="3:18" hidden="1" x14ac:dyDescent="0.25">
      <c r="C501" s="119">
        <f t="shared" si="14"/>
        <v>490</v>
      </c>
      <c r="D501" s="119">
        <v>750</v>
      </c>
      <c r="E501" s="119" t="s">
        <v>131</v>
      </c>
      <c r="F501" s="119">
        <v>1800</v>
      </c>
      <c r="G501" s="85"/>
      <c r="O501" s="119"/>
      <c r="P501" s="119"/>
      <c r="Q501" s="119"/>
      <c r="R501" s="119"/>
    </row>
    <row r="502" spans="3:18" hidden="1" x14ac:dyDescent="0.25">
      <c r="C502" s="119">
        <f t="shared" si="14"/>
        <v>491</v>
      </c>
      <c r="D502" s="119">
        <v>800</v>
      </c>
      <c r="E502" s="119" t="s">
        <v>131</v>
      </c>
      <c r="F502" s="119">
        <v>100</v>
      </c>
      <c r="G502" s="85"/>
      <c r="O502" s="119"/>
      <c r="P502" s="119"/>
      <c r="Q502" s="119"/>
      <c r="R502" s="119"/>
    </row>
    <row r="503" spans="3:18" hidden="1" x14ac:dyDescent="0.25">
      <c r="C503" s="119">
        <f t="shared" si="14"/>
        <v>492</v>
      </c>
      <c r="D503" s="119">
        <v>800</v>
      </c>
      <c r="E503" s="119" t="s">
        <v>131</v>
      </c>
      <c r="F503" s="119">
        <v>150</v>
      </c>
      <c r="G503" s="85"/>
      <c r="O503" s="119"/>
      <c r="P503" s="119"/>
      <c r="Q503" s="119"/>
      <c r="R503" s="119"/>
    </row>
    <row r="504" spans="3:18" hidden="1" x14ac:dyDescent="0.25">
      <c r="C504" s="119">
        <f t="shared" si="14"/>
        <v>493</v>
      </c>
      <c r="D504" s="119">
        <v>800</v>
      </c>
      <c r="E504" s="119" t="s">
        <v>131</v>
      </c>
      <c r="F504" s="119">
        <v>200</v>
      </c>
      <c r="G504" s="85"/>
      <c r="O504" s="119"/>
      <c r="P504" s="119"/>
      <c r="Q504" s="119"/>
      <c r="R504" s="119"/>
    </row>
    <row r="505" spans="3:18" hidden="1" x14ac:dyDescent="0.25">
      <c r="C505" s="119">
        <f t="shared" si="14"/>
        <v>494</v>
      </c>
      <c r="D505" s="119">
        <v>800</v>
      </c>
      <c r="E505" s="119" t="s">
        <v>131</v>
      </c>
      <c r="F505" s="119">
        <v>250</v>
      </c>
      <c r="G505" s="85"/>
      <c r="O505" s="119"/>
      <c r="P505" s="119"/>
      <c r="Q505" s="119"/>
      <c r="R505" s="119"/>
    </row>
    <row r="506" spans="3:18" hidden="1" x14ac:dyDescent="0.25">
      <c r="C506" s="119">
        <f t="shared" si="14"/>
        <v>495</v>
      </c>
      <c r="D506" s="119">
        <v>800</v>
      </c>
      <c r="E506" s="119" t="s">
        <v>131</v>
      </c>
      <c r="F506" s="119">
        <v>300</v>
      </c>
      <c r="G506" s="85"/>
      <c r="O506" s="119"/>
      <c r="P506" s="119"/>
      <c r="Q506" s="119"/>
      <c r="R506" s="119"/>
    </row>
    <row r="507" spans="3:18" hidden="1" x14ac:dyDescent="0.25">
      <c r="C507" s="119">
        <f t="shared" si="14"/>
        <v>496</v>
      </c>
      <c r="D507" s="119">
        <v>800</v>
      </c>
      <c r="E507" s="119" t="s">
        <v>131</v>
      </c>
      <c r="F507" s="119">
        <v>350</v>
      </c>
      <c r="G507" s="85"/>
      <c r="O507" s="119"/>
      <c r="P507" s="119"/>
      <c r="Q507" s="119"/>
      <c r="R507" s="119"/>
    </row>
    <row r="508" spans="3:18" hidden="1" x14ac:dyDescent="0.25">
      <c r="C508" s="119">
        <f t="shared" si="14"/>
        <v>497</v>
      </c>
      <c r="D508" s="119">
        <v>800</v>
      </c>
      <c r="E508" s="119" t="s">
        <v>131</v>
      </c>
      <c r="F508" s="119">
        <v>400</v>
      </c>
      <c r="G508" s="85"/>
      <c r="O508" s="119"/>
      <c r="P508" s="119"/>
      <c r="Q508" s="119"/>
      <c r="R508" s="119"/>
    </row>
    <row r="509" spans="3:18" hidden="1" x14ac:dyDescent="0.25">
      <c r="C509" s="119">
        <f t="shared" si="14"/>
        <v>498</v>
      </c>
      <c r="D509" s="119">
        <v>800</v>
      </c>
      <c r="E509" s="122" t="s">
        <v>131</v>
      </c>
      <c r="F509" s="122">
        <v>450</v>
      </c>
      <c r="G509" s="85"/>
      <c r="O509" s="119"/>
      <c r="P509" s="119"/>
      <c r="Q509" s="119"/>
      <c r="R509" s="119"/>
    </row>
    <row r="510" spans="3:18" hidden="1" x14ac:dyDescent="0.25">
      <c r="C510" s="119">
        <f t="shared" si="14"/>
        <v>499</v>
      </c>
      <c r="D510" s="119">
        <v>800</v>
      </c>
      <c r="E510" s="119" t="s">
        <v>131</v>
      </c>
      <c r="F510" s="119">
        <v>500</v>
      </c>
      <c r="G510" s="85"/>
      <c r="O510" s="119"/>
      <c r="P510" s="119"/>
      <c r="Q510" s="119"/>
      <c r="R510" s="119"/>
    </row>
    <row r="511" spans="3:18" hidden="1" x14ac:dyDescent="0.25">
      <c r="C511" s="119">
        <f t="shared" si="14"/>
        <v>500</v>
      </c>
      <c r="D511" s="119">
        <v>800</v>
      </c>
      <c r="E511" s="119" t="s">
        <v>131</v>
      </c>
      <c r="F511" s="119">
        <v>550</v>
      </c>
      <c r="G511" s="85"/>
      <c r="O511" s="119"/>
      <c r="P511" s="119"/>
      <c r="Q511" s="119"/>
      <c r="R511" s="119"/>
    </row>
    <row r="512" spans="3:18" hidden="1" x14ac:dyDescent="0.25">
      <c r="C512" s="119">
        <f t="shared" si="14"/>
        <v>501</v>
      </c>
      <c r="D512" s="119">
        <v>800</v>
      </c>
      <c r="E512" s="119" t="s">
        <v>131</v>
      </c>
      <c r="F512" s="119">
        <v>600</v>
      </c>
      <c r="G512" s="85"/>
      <c r="O512" s="119"/>
      <c r="P512" s="119"/>
      <c r="Q512" s="119"/>
      <c r="R512" s="119"/>
    </row>
    <row r="513" spans="3:18" hidden="1" x14ac:dyDescent="0.25">
      <c r="C513" s="119">
        <f t="shared" si="14"/>
        <v>502</v>
      </c>
      <c r="D513" s="119">
        <v>800</v>
      </c>
      <c r="E513" s="119" t="s">
        <v>131</v>
      </c>
      <c r="F513" s="119">
        <v>650</v>
      </c>
      <c r="G513" s="85"/>
      <c r="O513" s="119"/>
      <c r="P513" s="119"/>
      <c r="Q513" s="119"/>
      <c r="R513" s="119"/>
    </row>
    <row r="514" spans="3:18" hidden="1" x14ac:dyDescent="0.25">
      <c r="C514" s="119">
        <f t="shared" si="14"/>
        <v>503</v>
      </c>
      <c r="D514" s="119">
        <v>800</v>
      </c>
      <c r="E514" s="119" t="s">
        <v>131</v>
      </c>
      <c r="F514" s="119">
        <v>700</v>
      </c>
      <c r="G514" s="85"/>
      <c r="O514" s="119"/>
      <c r="P514" s="119"/>
      <c r="Q514" s="119"/>
      <c r="R514" s="119"/>
    </row>
    <row r="515" spans="3:18" hidden="1" x14ac:dyDescent="0.25">
      <c r="C515" s="119">
        <f t="shared" si="14"/>
        <v>504</v>
      </c>
      <c r="D515" s="119">
        <v>800</v>
      </c>
      <c r="E515" s="119" t="s">
        <v>131</v>
      </c>
      <c r="F515" s="119">
        <v>750</v>
      </c>
      <c r="G515" s="85"/>
      <c r="O515" s="119"/>
      <c r="P515" s="119"/>
      <c r="Q515" s="119"/>
      <c r="R515" s="119"/>
    </row>
    <row r="516" spans="3:18" hidden="1" x14ac:dyDescent="0.25">
      <c r="C516" s="119">
        <f t="shared" si="14"/>
        <v>505</v>
      </c>
      <c r="D516" s="119">
        <v>800</v>
      </c>
      <c r="E516" s="119" t="s">
        <v>131</v>
      </c>
      <c r="F516" s="119">
        <v>800</v>
      </c>
      <c r="G516" s="85"/>
      <c r="O516" s="119"/>
      <c r="P516" s="119"/>
      <c r="Q516" s="119"/>
      <c r="R516" s="119"/>
    </row>
    <row r="517" spans="3:18" hidden="1" x14ac:dyDescent="0.25">
      <c r="C517" s="119">
        <f t="shared" si="14"/>
        <v>506</v>
      </c>
      <c r="D517" s="119">
        <v>800</v>
      </c>
      <c r="E517" s="119" t="s">
        <v>131</v>
      </c>
      <c r="F517" s="119">
        <v>850</v>
      </c>
      <c r="G517" s="85"/>
      <c r="O517" s="119"/>
      <c r="P517" s="119"/>
      <c r="Q517" s="119"/>
      <c r="R517" s="119"/>
    </row>
    <row r="518" spans="3:18" hidden="1" x14ac:dyDescent="0.25">
      <c r="C518" s="119">
        <f t="shared" si="14"/>
        <v>507</v>
      </c>
      <c r="D518" s="119">
        <v>800</v>
      </c>
      <c r="E518" s="119" t="s">
        <v>131</v>
      </c>
      <c r="F518" s="119">
        <v>900</v>
      </c>
      <c r="G518" s="85"/>
      <c r="O518" s="119"/>
      <c r="P518" s="119"/>
      <c r="Q518" s="119"/>
      <c r="R518" s="119"/>
    </row>
    <row r="519" spans="3:18" hidden="1" x14ac:dyDescent="0.25">
      <c r="C519" s="119">
        <f t="shared" si="14"/>
        <v>508</v>
      </c>
      <c r="D519" s="119">
        <v>800</v>
      </c>
      <c r="E519" s="119" t="s">
        <v>131</v>
      </c>
      <c r="F519" s="119">
        <v>950</v>
      </c>
      <c r="G519" s="85"/>
      <c r="O519" s="119"/>
      <c r="P519" s="119"/>
      <c r="Q519" s="119"/>
      <c r="R519" s="119"/>
    </row>
    <row r="520" spans="3:18" hidden="1" x14ac:dyDescent="0.25">
      <c r="C520" s="119">
        <f t="shared" si="14"/>
        <v>509</v>
      </c>
      <c r="D520" s="119">
        <v>800</v>
      </c>
      <c r="E520" s="119" t="s">
        <v>131</v>
      </c>
      <c r="F520" s="119">
        <v>1000</v>
      </c>
      <c r="G520" s="85"/>
      <c r="O520" s="119"/>
      <c r="P520" s="119"/>
      <c r="Q520" s="119"/>
      <c r="R520" s="119"/>
    </row>
    <row r="521" spans="3:18" hidden="1" x14ac:dyDescent="0.25">
      <c r="C521" s="119">
        <f t="shared" si="14"/>
        <v>510</v>
      </c>
      <c r="D521" s="119">
        <v>800</v>
      </c>
      <c r="E521" s="119" t="s">
        <v>131</v>
      </c>
      <c r="F521" s="119">
        <v>1050</v>
      </c>
      <c r="G521" s="85"/>
      <c r="O521" s="119"/>
      <c r="P521" s="119"/>
      <c r="Q521" s="119"/>
      <c r="R521" s="119"/>
    </row>
    <row r="522" spans="3:18" hidden="1" x14ac:dyDescent="0.25">
      <c r="C522" s="119">
        <f t="shared" si="14"/>
        <v>511</v>
      </c>
      <c r="D522" s="119">
        <v>800</v>
      </c>
      <c r="E522" s="119" t="s">
        <v>131</v>
      </c>
      <c r="F522" s="119">
        <v>1100</v>
      </c>
      <c r="G522" s="85"/>
      <c r="O522" s="119"/>
      <c r="P522" s="119"/>
      <c r="Q522" s="122"/>
      <c r="R522" s="122"/>
    </row>
    <row r="523" spans="3:18" hidden="1" x14ac:dyDescent="0.25">
      <c r="C523" s="119">
        <f t="shared" si="14"/>
        <v>512</v>
      </c>
      <c r="D523" s="119">
        <v>800</v>
      </c>
      <c r="E523" s="119" t="s">
        <v>131</v>
      </c>
      <c r="F523" s="119">
        <v>1150</v>
      </c>
      <c r="G523" s="85"/>
      <c r="O523" s="119"/>
      <c r="P523" s="119"/>
      <c r="Q523" s="119"/>
      <c r="R523" s="119"/>
    </row>
    <row r="524" spans="3:18" hidden="1" x14ac:dyDescent="0.25">
      <c r="C524" s="119">
        <f t="shared" si="14"/>
        <v>513</v>
      </c>
      <c r="D524" s="119">
        <v>800</v>
      </c>
      <c r="E524" s="119" t="s">
        <v>131</v>
      </c>
      <c r="F524" s="119">
        <v>1200</v>
      </c>
      <c r="G524" s="85"/>
      <c r="O524" s="119"/>
      <c r="P524" s="119"/>
      <c r="Q524" s="119"/>
      <c r="R524" s="119"/>
    </row>
    <row r="525" spans="3:18" hidden="1" x14ac:dyDescent="0.25">
      <c r="C525" s="119">
        <f t="shared" si="14"/>
        <v>514</v>
      </c>
      <c r="D525" s="119">
        <v>800</v>
      </c>
      <c r="E525" s="119" t="s">
        <v>131</v>
      </c>
      <c r="F525" s="119">
        <v>1250</v>
      </c>
      <c r="G525" s="85"/>
      <c r="O525" s="119"/>
      <c r="P525" s="119"/>
      <c r="Q525" s="119"/>
      <c r="R525" s="119"/>
    </row>
    <row r="526" spans="3:18" hidden="1" x14ac:dyDescent="0.25">
      <c r="C526" s="119">
        <f t="shared" ref="C526:C589" si="15">1+C525</f>
        <v>515</v>
      </c>
      <c r="D526" s="119">
        <v>800</v>
      </c>
      <c r="E526" s="119" t="s">
        <v>131</v>
      </c>
      <c r="F526" s="119">
        <v>1300</v>
      </c>
      <c r="G526" s="85"/>
      <c r="O526" s="119"/>
      <c r="P526" s="119"/>
      <c r="Q526" s="119"/>
      <c r="R526" s="119"/>
    </row>
    <row r="527" spans="3:18" hidden="1" x14ac:dyDescent="0.25">
      <c r="C527" s="119">
        <f t="shared" si="15"/>
        <v>516</v>
      </c>
      <c r="D527" s="119">
        <v>800</v>
      </c>
      <c r="E527" s="119" t="s">
        <v>131</v>
      </c>
      <c r="F527" s="119">
        <v>1350</v>
      </c>
      <c r="G527" s="85"/>
      <c r="O527" s="119"/>
      <c r="P527" s="119"/>
      <c r="Q527" s="119"/>
      <c r="R527" s="119"/>
    </row>
    <row r="528" spans="3:18" hidden="1" x14ac:dyDescent="0.25">
      <c r="C528" s="119">
        <f t="shared" si="15"/>
        <v>517</v>
      </c>
      <c r="D528" s="119">
        <v>800</v>
      </c>
      <c r="E528" s="119" t="s">
        <v>131</v>
      </c>
      <c r="F528" s="119">
        <v>1400</v>
      </c>
      <c r="G528" s="85"/>
      <c r="O528" s="119"/>
      <c r="P528" s="119"/>
      <c r="Q528" s="119"/>
      <c r="R528" s="119"/>
    </row>
    <row r="529" spans="3:18" hidden="1" x14ac:dyDescent="0.25">
      <c r="C529" s="119">
        <f t="shared" si="15"/>
        <v>518</v>
      </c>
      <c r="D529" s="119">
        <v>800</v>
      </c>
      <c r="E529" s="119" t="s">
        <v>131</v>
      </c>
      <c r="F529" s="119">
        <v>1450</v>
      </c>
      <c r="G529" s="85"/>
      <c r="O529" s="119"/>
      <c r="P529" s="119"/>
      <c r="Q529" s="119"/>
      <c r="R529" s="119"/>
    </row>
    <row r="530" spans="3:18" hidden="1" x14ac:dyDescent="0.25">
      <c r="C530" s="119">
        <f t="shared" si="15"/>
        <v>519</v>
      </c>
      <c r="D530" s="119">
        <v>800</v>
      </c>
      <c r="E530" s="119" t="s">
        <v>131</v>
      </c>
      <c r="F530" s="119">
        <v>1500</v>
      </c>
      <c r="G530" s="85"/>
      <c r="O530" s="119"/>
      <c r="P530" s="119"/>
      <c r="Q530" s="119"/>
      <c r="R530" s="119"/>
    </row>
    <row r="531" spans="3:18" hidden="1" x14ac:dyDescent="0.25">
      <c r="C531" s="119">
        <f t="shared" si="15"/>
        <v>520</v>
      </c>
      <c r="D531" s="119">
        <v>800</v>
      </c>
      <c r="E531" s="119" t="s">
        <v>131</v>
      </c>
      <c r="F531" s="119">
        <v>1550</v>
      </c>
      <c r="G531" s="85"/>
      <c r="O531" s="119"/>
      <c r="P531" s="119"/>
      <c r="Q531" s="119"/>
      <c r="R531" s="119"/>
    </row>
    <row r="532" spans="3:18" hidden="1" x14ac:dyDescent="0.25">
      <c r="C532" s="119">
        <f t="shared" si="15"/>
        <v>521</v>
      </c>
      <c r="D532" s="119">
        <v>800</v>
      </c>
      <c r="E532" s="119" t="s">
        <v>131</v>
      </c>
      <c r="F532" s="119">
        <v>1600</v>
      </c>
      <c r="G532" s="85"/>
      <c r="O532" s="119"/>
      <c r="P532" s="119"/>
      <c r="Q532" s="119"/>
      <c r="R532" s="119"/>
    </row>
    <row r="533" spans="3:18" hidden="1" x14ac:dyDescent="0.25">
      <c r="C533" s="119">
        <f t="shared" si="15"/>
        <v>522</v>
      </c>
      <c r="D533" s="119">
        <v>800</v>
      </c>
      <c r="E533" s="119" t="s">
        <v>131</v>
      </c>
      <c r="F533" s="119">
        <v>1650</v>
      </c>
      <c r="G533" s="85"/>
      <c r="O533" s="119"/>
      <c r="P533" s="119"/>
      <c r="Q533" s="119"/>
      <c r="R533" s="119"/>
    </row>
    <row r="534" spans="3:18" hidden="1" x14ac:dyDescent="0.25">
      <c r="C534" s="119">
        <f t="shared" si="15"/>
        <v>523</v>
      </c>
      <c r="D534" s="119">
        <v>800</v>
      </c>
      <c r="E534" s="119" t="s">
        <v>131</v>
      </c>
      <c r="F534" s="119">
        <v>1700</v>
      </c>
      <c r="G534" s="85"/>
      <c r="O534" s="119"/>
      <c r="P534" s="119"/>
      <c r="Q534" s="119"/>
      <c r="R534" s="119"/>
    </row>
    <row r="535" spans="3:18" hidden="1" x14ac:dyDescent="0.25">
      <c r="C535" s="119">
        <f t="shared" si="15"/>
        <v>524</v>
      </c>
      <c r="D535" s="119">
        <v>800</v>
      </c>
      <c r="E535" s="119" t="s">
        <v>131</v>
      </c>
      <c r="F535" s="119">
        <v>1750</v>
      </c>
      <c r="G535" s="85"/>
      <c r="O535" s="119"/>
      <c r="P535" s="119"/>
      <c r="Q535" s="119"/>
      <c r="R535" s="119"/>
    </row>
    <row r="536" spans="3:18" hidden="1" x14ac:dyDescent="0.25">
      <c r="C536" s="119">
        <f t="shared" si="15"/>
        <v>525</v>
      </c>
      <c r="D536" s="119">
        <v>800</v>
      </c>
      <c r="E536" s="119" t="s">
        <v>131</v>
      </c>
      <c r="F536" s="119">
        <v>1800</v>
      </c>
      <c r="G536" s="85"/>
      <c r="O536" s="119"/>
      <c r="P536" s="119"/>
      <c r="Q536" s="119"/>
      <c r="R536" s="119"/>
    </row>
    <row r="537" spans="3:18" hidden="1" x14ac:dyDescent="0.25">
      <c r="C537" s="119">
        <f t="shared" si="15"/>
        <v>526</v>
      </c>
      <c r="D537" s="119">
        <v>850</v>
      </c>
      <c r="E537" s="119" t="s">
        <v>131</v>
      </c>
      <c r="F537" s="119">
        <v>100</v>
      </c>
      <c r="G537" s="85"/>
      <c r="O537" s="119"/>
      <c r="P537" s="119"/>
      <c r="Q537" s="119"/>
      <c r="R537" s="119"/>
    </row>
    <row r="538" spans="3:18" hidden="1" x14ac:dyDescent="0.25">
      <c r="C538" s="119">
        <f t="shared" si="15"/>
        <v>527</v>
      </c>
      <c r="D538" s="119">
        <v>850</v>
      </c>
      <c r="E538" s="119" t="s">
        <v>131</v>
      </c>
      <c r="F538" s="119">
        <v>150</v>
      </c>
      <c r="G538" s="85"/>
      <c r="O538" s="119"/>
      <c r="P538" s="119"/>
      <c r="Q538" s="119"/>
      <c r="R538" s="119"/>
    </row>
    <row r="539" spans="3:18" hidden="1" x14ac:dyDescent="0.25">
      <c r="C539" s="119">
        <f t="shared" si="15"/>
        <v>528</v>
      </c>
      <c r="D539" s="119">
        <v>850</v>
      </c>
      <c r="E539" s="119" t="s">
        <v>131</v>
      </c>
      <c r="F539" s="119">
        <v>200</v>
      </c>
      <c r="G539" s="85"/>
      <c r="O539" s="119"/>
      <c r="P539" s="119"/>
      <c r="Q539" s="119"/>
      <c r="R539" s="119"/>
    </row>
    <row r="540" spans="3:18" hidden="1" x14ac:dyDescent="0.25">
      <c r="C540" s="119">
        <f t="shared" si="15"/>
        <v>529</v>
      </c>
      <c r="D540" s="119">
        <v>850</v>
      </c>
      <c r="E540" s="119" t="s">
        <v>131</v>
      </c>
      <c r="F540" s="119">
        <v>250</v>
      </c>
      <c r="G540" s="85"/>
      <c r="O540" s="119"/>
      <c r="P540" s="119"/>
      <c r="Q540" s="119"/>
      <c r="R540" s="119"/>
    </row>
    <row r="541" spans="3:18" hidden="1" x14ac:dyDescent="0.25">
      <c r="C541" s="119">
        <f>1+C540</f>
        <v>530</v>
      </c>
      <c r="D541" s="119">
        <v>850</v>
      </c>
      <c r="E541" s="119" t="s">
        <v>131</v>
      </c>
      <c r="F541" s="119">
        <v>300</v>
      </c>
      <c r="G541" s="85"/>
      <c r="O541" s="119"/>
      <c r="P541" s="119"/>
      <c r="Q541" s="119"/>
      <c r="R541" s="119"/>
    </row>
    <row r="542" spans="3:18" hidden="1" x14ac:dyDescent="0.25">
      <c r="C542" s="119">
        <f t="shared" si="15"/>
        <v>531</v>
      </c>
      <c r="D542" s="119">
        <v>850</v>
      </c>
      <c r="E542" s="119" t="s">
        <v>131</v>
      </c>
      <c r="F542" s="119">
        <v>350</v>
      </c>
      <c r="G542" s="85"/>
      <c r="O542" s="119"/>
      <c r="P542" s="119"/>
      <c r="Q542" s="119"/>
      <c r="R542" s="119"/>
    </row>
    <row r="543" spans="3:18" hidden="1" x14ac:dyDescent="0.25">
      <c r="C543" s="119">
        <f t="shared" si="15"/>
        <v>532</v>
      </c>
      <c r="D543" s="119">
        <v>850</v>
      </c>
      <c r="E543" s="119" t="s">
        <v>131</v>
      </c>
      <c r="F543" s="119">
        <v>400</v>
      </c>
      <c r="G543" s="85"/>
      <c r="O543" s="119"/>
      <c r="P543" s="119"/>
      <c r="Q543" s="119"/>
      <c r="R543" s="119"/>
    </row>
    <row r="544" spans="3:18" hidden="1" x14ac:dyDescent="0.25">
      <c r="C544" s="119">
        <f t="shared" si="15"/>
        <v>533</v>
      </c>
      <c r="D544" s="119">
        <v>850</v>
      </c>
      <c r="E544" s="122" t="s">
        <v>131</v>
      </c>
      <c r="F544" s="122">
        <v>450</v>
      </c>
      <c r="G544" s="85"/>
      <c r="O544" s="119"/>
      <c r="P544" s="119"/>
      <c r="Q544" s="119"/>
      <c r="R544" s="119"/>
    </row>
    <row r="545" spans="3:18" hidden="1" x14ac:dyDescent="0.25">
      <c r="C545" s="119">
        <f t="shared" si="15"/>
        <v>534</v>
      </c>
      <c r="D545" s="119">
        <v>850</v>
      </c>
      <c r="E545" s="119" t="s">
        <v>131</v>
      </c>
      <c r="F545" s="119">
        <v>500</v>
      </c>
      <c r="G545" s="85"/>
      <c r="O545" s="119"/>
      <c r="P545" s="119"/>
      <c r="Q545" s="119"/>
      <c r="R545" s="119"/>
    </row>
    <row r="546" spans="3:18" hidden="1" x14ac:dyDescent="0.25">
      <c r="C546" s="119">
        <f t="shared" si="15"/>
        <v>535</v>
      </c>
      <c r="D546" s="119">
        <v>850</v>
      </c>
      <c r="E546" s="119" t="s">
        <v>131</v>
      </c>
      <c r="F546" s="119">
        <v>550</v>
      </c>
      <c r="G546" s="85"/>
      <c r="O546" s="119"/>
      <c r="P546" s="119"/>
      <c r="Q546" s="119"/>
      <c r="R546" s="119"/>
    </row>
    <row r="547" spans="3:18" hidden="1" x14ac:dyDescent="0.25">
      <c r="C547" s="119">
        <f t="shared" si="15"/>
        <v>536</v>
      </c>
      <c r="D547" s="119">
        <v>850</v>
      </c>
      <c r="E547" s="119" t="s">
        <v>131</v>
      </c>
      <c r="F547" s="119">
        <v>600</v>
      </c>
      <c r="G547" s="85"/>
      <c r="O547" s="119"/>
      <c r="P547" s="119"/>
      <c r="Q547" s="119"/>
      <c r="R547" s="119"/>
    </row>
    <row r="548" spans="3:18" hidden="1" x14ac:dyDescent="0.25">
      <c r="C548" s="119">
        <f t="shared" si="15"/>
        <v>537</v>
      </c>
      <c r="D548" s="119">
        <v>850</v>
      </c>
      <c r="E548" s="119" t="s">
        <v>131</v>
      </c>
      <c r="F548" s="119">
        <v>650</v>
      </c>
      <c r="G548" s="85"/>
      <c r="O548" s="119"/>
      <c r="P548" s="119"/>
      <c r="Q548" s="119"/>
      <c r="R548" s="119"/>
    </row>
    <row r="549" spans="3:18" hidden="1" x14ac:dyDescent="0.25">
      <c r="C549" s="119">
        <f t="shared" si="15"/>
        <v>538</v>
      </c>
      <c r="D549" s="119">
        <v>850</v>
      </c>
      <c r="E549" s="119" t="s">
        <v>131</v>
      </c>
      <c r="F549" s="119">
        <v>700</v>
      </c>
      <c r="G549" s="85"/>
      <c r="O549" s="119"/>
      <c r="P549" s="119"/>
      <c r="Q549" s="119"/>
      <c r="R549" s="119"/>
    </row>
    <row r="550" spans="3:18" hidden="1" x14ac:dyDescent="0.25">
      <c r="C550" s="119">
        <f t="shared" si="15"/>
        <v>539</v>
      </c>
      <c r="D550" s="119">
        <v>850</v>
      </c>
      <c r="E550" s="119" t="s">
        <v>131</v>
      </c>
      <c r="F550" s="119">
        <v>750</v>
      </c>
      <c r="G550" s="85"/>
      <c r="O550" s="119"/>
      <c r="P550" s="119"/>
      <c r="Q550" s="119"/>
      <c r="R550" s="119"/>
    </row>
    <row r="551" spans="3:18" hidden="1" x14ac:dyDescent="0.25">
      <c r="C551" s="119">
        <f t="shared" si="15"/>
        <v>540</v>
      </c>
      <c r="D551" s="119">
        <v>850</v>
      </c>
      <c r="E551" s="119" t="s">
        <v>131</v>
      </c>
      <c r="F551" s="119">
        <v>800</v>
      </c>
      <c r="G551" s="85"/>
      <c r="O551" s="119"/>
      <c r="P551" s="119"/>
      <c r="Q551" s="119"/>
      <c r="R551" s="119"/>
    </row>
    <row r="552" spans="3:18" hidden="1" x14ac:dyDescent="0.25">
      <c r="C552" s="119">
        <f t="shared" si="15"/>
        <v>541</v>
      </c>
      <c r="D552" s="119">
        <v>850</v>
      </c>
      <c r="E552" s="119" t="s">
        <v>131</v>
      </c>
      <c r="F552" s="119">
        <v>850</v>
      </c>
      <c r="G552" s="85"/>
      <c r="O552" s="119"/>
      <c r="P552" s="119"/>
      <c r="Q552" s="119"/>
      <c r="R552" s="119"/>
    </row>
    <row r="553" spans="3:18" hidden="1" x14ac:dyDescent="0.25">
      <c r="C553" s="119">
        <f t="shared" si="15"/>
        <v>542</v>
      </c>
      <c r="D553" s="119">
        <v>850</v>
      </c>
      <c r="E553" s="119" t="s">
        <v>131</v>
      </c>
      <c r="F553" s="119">
        <v>900</v>
      </c>
      <c r="G553" s="85"/>
      <c r="O553" s="119"/>
      <c r="P553" s="119"/>
      <c r="Q553" s="119"/>
      <c r="R553" s="119"/>
    </row>
    <row r="554" spans="3:18" hidden="1" x14ac:dyDescent="0.25">
      <c r="C554" s="119">
        <f t="shared" si="15"/>
        <v>543</v>
      </c>
      <c r="D554" s="119">
        <v>850</v>
      </c>
      <c r="E554" s="119" t="s">
        <v>131</v>
      </c>
      <c r="F554" s="119">
        <v>950</v>
      </c>
      <c r="G554" s="85"/>
      <c r="O554" s="119"/>
      <c r="P554" s="119"/>
      <c r="Q554" s="119"/>
      <c r="R554" s="119"/>
    </row>
    <row r="555" spans="3:18" hidden="1" x14ac:dyDescent="0.25">
      <c r="C555" s="119">
        <f t="shared" si="15"/>
        <v>544</v>
      </c>
      <c r="D555" s="119">
        <v>850</v>
      </c>
      <c r="E555" s="119" t="s">
        <v>131</v>
      </c>
      <c r="F555" s="119">
        <v>1000</v>
      </c>
      <c r="G555" s="85"/>
      <c r="O555" s="119"/>
      <c r="P555" s="119"/>
      <c r="Q555" s="119"/>
      <c r="R555" s="119"/>
    </row>
    <row r="556" spans="3:18" hidden="1" x14ac:dyDescent="0.25">
      <c r="C556" s="119">
        <f t="shared" si="15"/>
        <v>545</v>
      </c>
      <c r="D556" s="119">
        <v>850</v>
      </c>
      <c r="E556" s="119" t="s">
        <v>131</v>
      </c>
      <c r="F556" s="119">
        <v>1050</v>
      </c>
      <c r="G556" s="85"/>
      <c r="O556" s="119"/>
      <c r="P556" s="119"/>
      <c r="Q556" s="119"/>
      <c r="R556" s="119"/>
    </row>
    <row r="557" spans="3:18" hidden="1" x14ac:dyDescent="0.25">
      <c r="C557" s="119">
        <f t="shared" si="15"/>
        <v>546</v>
      </c>
      <c r="D557" s="119">
        <v>850</v>
      </c>
      <c r="E557" s="119" t="s">
        <v>131</v>
      </c>
      <c r="F557" s="119">
        <v>1100</v>
      </c>
      <c r="G557" s="85"/>
      <c r="O557" s="119"/>
      <c r="P557" s="119"/>
      <c r="Q557" s="122"/>
      <c r="R557" s="122"/>
    </row>
    <row r="558" spans="3:18" hidden="1" x14ac:dyDescent="0.25">
      <c r="C558" s="119">
        <f t="shared" si="15"/>
        <v>547</v>
      </c>
      <c r="D558" s="119">
        <v>850</v>
      </c>
      <c r="E558" s="119" t="s">
        <v>131</v>
      </c>
      <c r="F558" s="119">
        <v>1150</v>
      </c>
      <c r="G558" s="85"/>
      <c r="O558" s="119"/>
      <c r="P558" s="119"/>
      <c r="Q558" s="119"/>
      <c r="R558" s="119"/>
    </row>
    <row r="559" spans="3:18" hidden="1" x14ac:dyDescent="0.25">
      <c r="C559" s="119">
        <f t="shared" si="15"/>
        <v>548</v>
      </c>
      <c r="D559" s="119">
        <v>850</v>
      </c>
      <c r="E559" s="119" t="s">
        <v>131</v>
      </c>
      <c r="F559" s="119">
        <v>1200</v>
      </c>
      <c r="G559" s="85"/>
      <c r="O559" s="119"/>
      <c r="P559" s="119"/>
      <c r="Q559" s="119"/>
      <c r="R559" s="119"/>
    </row>
    <row r="560" spans="3:18" hidden="1" x14ac:dyDescent="0.25">
      <c r="C560" s="119">
        <f t="shared" si="15"/>
        <v>549</v>
      </c>
      <c r="D560" s="119">
        <v>850</v>
      </c>
      <c r="E560" s="119" t="s">
        <v>131</v>
      </c>
      <c r="F560" s="119">
        <v>1250</v>
      </c>
      <c r="G560" s="85"/>
      <c r="O560" s="119"/>
      <c r="P560" s="119"/>
      <c r="Q560" s="119"/>
      <c r="R560" s="119"/>
    </row>
    <row r="561" spans="3:18" hidden="1" x14ac:dyDescent="0.25">
      <c r="C561" s="119">
        <f t="shared" si="15"/>
        <v>550</v>
      </c>
      <c r="D561" s="119">
        <v>850</v>
      </c>
      <c r="E561" s="119" t="s">
        <v>131</v>
      </c>
      <c r="F561" s="119">
        <v>1300</v>
      </c>
      <c r="G561" s="85"/>
      <c r="O561" s="119"/>
      <c r="P561" s="119"/>
      <c r="Q561" s="119"/>
      <c r="R561" s="119"/>
    </row>
    <row r="562" spans="3:18" hidden="1" x14ac:dyDescent="0.25">
      <c r="C562" s="119">
        <f t="shared" si="15"/>
        <v>551</v>
      </c>
      <c r="D562" s="119">
        <v>850</v>
      </c>
      <c r="E562" s="119" t="s">
        <v>131</v>
      </c>
      <c r="F562" s="119">
        <v>1350</v>
      </c>
      <c r="G562" s="85"/>
      <c r="O562" s="119"/>
      <c r="P562" s="119"/>
      <c r="Q562" s="119"/>
      <c r="R562" s="119"/>
    </row>
    <row r="563" spans="3:18" hidden="1" x14ac:dyDescent="0.25">
      <c r="C563" s="119">
        <f t="shared" si="15"/>
        <v>552</v>
      </c>
      <c r="D563" s="119">
        <v>850</v>
      </c>
      <c r="E563" s="119" t="s">
        <v>131</v>
      </c>
      <c r="F563" s="119">
        <v>1400</v>
      </c>
      <c r="G563" s="85"/>
      <c r="O563" s="119"/>
      <c r="P563" s="119"/>
      <c r="Q563" s="119"/>
      <c r="R563" s="119"/>
    </row>
    <row r="564" spans="3:18" hidden="1" x14ac:dyDescent="0.25">
      <c r="C564" s="119">
        <f t="shared" si="15"/>
        <v>553</v>
      </c>
      <c r="D564" s="119">
        <v>850</v>
      </c>
      <c r="E564" s="119" t="s">
        <v>131</v>
      </c>
      <c r="F564" s="119">
        <v>1450</v>
      </c>
      <c r="G564" s="85"/>
      <c r="O564" s="119"/>
      <c r="P564" s="119"/>
      <c r="Q564" s="119"/>
      <c r="R564" s="119"/>
    </row>
    <row r="565" spans="3:18" hidden="1" x14ac:dyDescent="0.25">
      <c r="C565" s="119">
        <f t="shared" si="15"/>
        <v>554</v>
      </c>
      <c r="D565" s="119">
        <v>850</v>
      </c>
      <c r="E565" s="119" t="s">
        <v>131</v>
      </c>
      <c r="F565" s="119">
        <v>1500</v>
      </c>
      <c r="G565" s="85"/>
      <c r="O565" s="119"/>
      <c r="P565" s="119"/>
      <c r="Q565" s="119"/>
      <c r="R565" s="119"/>
    </row>
    <row r="566" spans="3:18" hidden="1" x14ac:dyDescent="0.25">
      <c r="C566" s="119">
        <f t="shared" si="15"/>
        <v>555</v>
      </c>
      <c r="D566" s="119">
        <v>850</v>
      </c>
      <c r="E566" s="119" t="s">
        <v>131</v>
      </c>
      <c r="F566" s="119">
        <v>1550</v>
      </c>
      <c r="G566" s="85"/>
      <c r="O566" s="119"/>
      <c r="P566" s="119"/>
      <c r="Q566" s="119"/>
      <c r="R566" s="119"/>
    </row>
    <row r="567" spans="3:18" hidden="1" x14ac:dyDescent="0.25">
      <c r="C567" s="119">
        <f t="shared" si="15"/>
        <v>556</v>
      </c>
      <c r="D567" s="119">
        <v>850</v>
      </c>
      <c r="E567" s="119" t="s">
        <v>131</v>
      </c>
      <c r="F567" s="119">
        <v>1600</v>
      </c>
      <c r="G567" s="85"/>
      <c r="O567" s="119"/>
      <c r="P567" s="119"/>
      <c r="Q567" s="119"/>
      <c r="R567" s="119"/>
    </row>
    <row r="568" spans="3:18" hidden="1" x14ac:dyDescent="0.25">
      <c r="C568" s="119">
        <f t="shared" si="15"/>
        <v>557</v>
      </c>
      <c r="D568" s="119">
        <v>850</v>
      </c>
      <c r="E568" s="119" t="s">
        <v>131</v>
      </c>
      <c r="F568" s="119">
        <v>1650</v>
      </c>
      <c r="G568" s="85"/>
      <c r="O568" s="119"/>
      <c r="P568" s="119"/>
      <c r="Q568" s="119"/>
      <c r="R568" s="119"/>
    </row>
    <row r="569" spans="3:18" hidden="1" x14ac:dyDescent="0.25">
      <c r="C569" s="119">
        <f t="shared" si="15"/>
        <v>558</v>
      </c>
      <c r="D569" s="119">
        <v>850</v>
      </c>
      <c r="E569" s="119" t="s">
        <v>131</v>
      </c>
      <c r="F569" s="119">
        <v>1700</v>
      </c>
      <c r="G569" s="85"/>
      <c r="O569" s="119"/>
      <c r="P569" s="119"/>
      <c r="Q569" s="119"/>
      <c r="R569" s="119"/>
    </row>
    <row r="570" spans="3:18" hidden="1" x14ac:dyDescent="0.25">
      <c r="C570" s="119">
        <f t="shared" si="15"/>
        <v>559</v>
      </c>
      <c r="D570" s="119">
        <v>850</v>
      </c>
      <c r="E570" s="119" t="s">
        <v>131</v>
      </c>
      <c r="F570" s="119">
        <v>1750</v>
      </c>
      <c r="G570" s="85"/>
      <c r="O570" s="119"/>
      <c r="P570" s="119"/>
      <c r="Q570" s="119"/>
      <c r="R570" s="119"/>
    </row>
    <row r="571" spans="3:18" hidden="1" x14ac:dyDescent="0.25">
      <c r="C571" s="119">
        <f t="shared" si="15"/>
        <v>560</v>
      </c>
      <c r="D571" s="119">
        <v>850</v>
      </c>
      <c r="E571" s="119" t="s">
        <v>131</v>
      </c>
      <c r="F571" s="119">
        <v>1800</v>
      </c>
      <c r="G571" s="85"/>
      <c r="O571" s="119"/>
      <c r="P571" s="119"/>
      <c r="Q571" s="119"/>
      <c r="R571" s="119"/>
    </row>
    <row r="572" spans="3:18" hidden="1" x14ac:dyDescent="0.25">
      <c r="C572" s="119">
        <f t="shared" si="15"/>
        <v>561</v>
      </c>
      <c r="D572" s="119">
        <v>900</v>
      </c>
      <c r="E572" s="119" t="s">
        <v>131</v>
      </c>
      <c r="F572" s="119">
        <v>100</v>
      </c>
      <c r="G572" s="85"/>
      <c r="O572" s="119"/>
      <c r="P572" s="119"/>
      <c r="Q572" s="119"/>
      <c r="R572" s="119"/>
    </row>
    <row r="573" spans="3:18" hidden="1" x14ac:dyDescent="0.25">
      <c r="C573" s="119">
        <f t="shared" si="15"/>
        <v>562</v>
      </c>
      <c r="D573" s="119">
        <v>900</v>
      </c>
      <c r="E573" s="119" t="s">
        <v>131</v>
      </c>
      <c r="F573" s="119">
        <v>150</v>
      </c>
      <c r="G573" s="85"/>
      <c r="O573" s="119"/>
      <c r="P573" s="119"/>
      <c r="Q573" s="119"/>
      <c r="R573" s="119"/>
    </row>
    <row r="574" spans="3:18" hidden="1" x14ac:dyDescent="0.25">
      <c r="C574" s="119">
        <f t="shared" si="15"/>
        <v>563</v>
      </c>
      <c r="D574" s="119">
        <v>900</v>
      </c>
      <c r="E574" s="119" t="s">
        <v>131</v>
      </c>
      <c r="F574" s="119">
        <v>200</v>
      </c>
      <c r="G574" s="85"/>
      <c r="O574" s="119"/>
      <c r="P574" s="119"/>
      <c r="Q574" s="119"/>
      <c r="R574" s="119"/>
    </row>
    <row r="575" spans="3:18" hidden="1" x14ac:dyDescent="0.25">
      <c r="C575" s="119">
        <f t="shared" si="15"/>
        <v>564</v>
      </c>
      <c r="D575" s="119">
        <v>900</v>
      </c>
      <c r="E575" s="119" t="s">
        <v>131</v>
      </c>
      <c r="F575" s="119">
        <v>250</v>
      </c>
      <c r="G575" s="85"/>
      <c r="O575" s="119"/>
      <c r="P575" s="119"/>
      <c r="Q575" s="119"/>
      <c r="R575" s="119"/>
    </row>
    <row r="576" spans="3:18" hidden="1" x14ac:dyDescent="0.25">
      <c r="C576" s="119">
        <f t="shared" si="15"/>
        <v>565</v>
      </c>
      <c r="D576" s="119">
        <v>900</v>
      </c>
      <c r="E576" s="119" t="s">
        <v>131</v>
      </c>
      <c r="F576" s="119">
        <v>300</v>
      </c>
      <c r="G576" s="85"/>
      <c r="O576" s="119"/>
      <c r="P576" s="119"/>
      <c r="Q576" s="119"/>
      <c r="R576" s="119"/>
    </row>
    <row r="577" spans="3:18" hidden="1" x14ac:dyDescent="0.25">
      <c r="C577" s="119">
        <f t="shared" si="15"/>
        <v>566</v>
      </c>
      <c r="D577" s="119">
        <v>900</v>
      </c>
      <c r="E577" s="119" t="s">
        <v>131</v>
      </c>
      <c r="F577" s="119">
        <v>350</v>
      </c>
      <c r="G577" s="85"/>
      <c r="O577" s="119"/>
      <c r="P577" s="119"/>
      <c r="Q577" s="119"/>
      <c r="R577" s="119"/>
    </row>
    <row r="578" spans="3:18" hidden="1" x14ac:dyDescent="0.25">
      <c r="C578" s="119">
        <f t="shared" si="15"/>
        <v>567</v>
      </c>
      <c r="D578" s="119">
        <v>900</v>
      </c>
      <c r="E578" s="119" t="s">
        <v>131</v>
      </c>
      <c r="F578" s="119">
        <v>400</v>
      </c>
      <c r="G578" s="85"/>
      <c r="O578" s="119"/>
      <c r="P578" s="119"/>
      <c r="Q578" s="119"/>
      <c r="R578" s="119"/>
    </row>
    <row r="579" spans="3:18" hidden="1" x14ac:dyDescent="0.25">
      <c r="C579" s="119">
        <f t="shared" si="15"/>
        <v>568</v>
      </c>
      <c r="D579" s="119">
        <v>900</v>
      </c>
      <c r="E579" s="122" t="s">
        <v>131</v>
      </c>
      <c r="F579" s="122">
        <v>450</v>
      </c>
      <c r="G579" s="85"/>
      <c r="O579" s="119"/>
      <c r="P579" s="119"/>
      <c r="Q579" s="119"/>
      <c r="R579" s="119"/>
    </row>
    <row r="580" spans="3:18" hidden="1" x14ac:dyDescent="0.25">
      <c r="C580" s="119">
        <f t="shared" si="15"/>
        <v>569</v>
      </c>
      <c r="D580" s="119">
        <v>900</v>
      </c>
      <c r="E580" s="119" t="s">
        <v>131</v>
      </c>
      <c r="F580" s="119">
        <v>500</v>
      </c>
      <c r="G580" s="85"/>
      <c r="O580" s="119"/>
      <c r="P580" s="119"/>
      <c r="Q580" s="119"/>
      <c r="R580" s="119"/>
    </row>
    <row r="581" spans="3:18" hidden="1" x14ac:dyDescent="0.25">
      <c r="C581" s="119">
        <f t="shared" si="15"/>
        <v>570</v>
      </c>
      <c r="D581" s="119">
        <v>900</v>
      </c>
      <c r="E581" s="119" t="s">
        <v>131</v>
      </c>
      <c r="F581" s="119">
        <v>550</v>
      </c>
      <c r="G581" s="85"/>
      <c r="O581" s="119"/>
      <c r="P581" s="119"/>
      <c r="Q581" s="119"/>
      <c r="R581" s="119"/>
    </row>
    <row r="582" spans="3:18" hidden="1" x14ac:dyDescent="0.25">
      <c r="C582" s="119">
        <f t="shared" si="15"/>
        <v>571</v>
      </c>
      <c r="D582" s="119">
        <v>900</v>
      </c>
      <c r="E582" s="119" t="s">
        <v>131</v>
      </c>
      <c r="F582" s="119">
        <v>600</v>
      </c>
      <c r="G582" s="85"/>
      <c r="O582" s="119"/>
      <c r="P582" s="119"/>
      <c r="Q582" s="119"/>
      <c r="R582" s="119"/>
    </row>
    <row r="583" spans="3:18" hidden="1" x14ac:dyDescent="0.25">
      <c r="C583" s="119">
        <f t="shared" si="15"/>
        <v>572</v>
      </c>
      <c r="D583" s="119">
        <v>900</v>
      </c>
      <c r="E583" s="119" t="s">
        <v>131</v>
      </c>
      <c r="F583" s="119">
        <v>650</v>
      </c>
      <c r="G583" s="85"/>
      <c r="O583" s="119"/>
      <c r="P583" s="119"/>
      <c r="Q583" s="119"/>
      <c r="R583" s="119"/>
    </row>
    <row r="584" spans="3:18" hidden="1" x14ac:dyDescent="0.25">
      <c r="C584" s="119">
        <f t="shared" si="15"/>
        <v>573</v>
      </c>
      <c r="D584" s="119">
        <v>900</v>
      </c>
      <c r="E584" s="119" t="s">
        <v>131</v>
      </c>
      <c r="F584" s="119">
        <v>700</v>
      </c>
      <c r="G584" s="85"/>
      <c r="O584" s="119"/>
      <c r="P584" s="119"/>
      <c r="Q584" s="119"/>
      <c r="R584" s="119"/>
    </row>
    <row r="585" spans="3:18" hidden="1" x14ac:dyDescent="0.25">
      <c r="C585" s="119">
        <f t="shared" si="15"/>
        <v>574</v>
      </c>
      <c r="D585" s="119">
        <v>900</v>
      </c>
      <c r="E585" s="119" t="s">
        <v>131</v>
      </c>
      <c r="F585" s="119">
        <v>750</v>
      </c>
      <c r="G585" s="85"/>
      <c r="O585" s="119"/>
      <c r="P585" s="119"/>
      <c r="Q585" s="119"/>
      <c r="R585" s="119"/>
    </row>
    <row r="586" spans="3:18" hidden="1" x14ac:dyDescent="0.25">
      <c r="C586" s="119">
        <f t="shared" si="15"/>
        <v>575</v>
      </c>
      <c r="D586" s="119">
        <v>900</v>
      </c>
      <c r="E586" s="119" t="s">
        <v>131</v>
      </c>
      <c r="F586" s="119">
        <v>800</v>
      </c>
      <c r="G586" s="85"/>
      <c r="O586" s="119"/>
      <c r="P586" s="119"/>
      <c r="Q586" s="119"/>
      <c r="R586" s="119"/>
    </row>
    <row r="587" spans="3:18" hidden="1" x14ac:dyDescent="0.25">
      <c r="C587" s="119">
        <f t="shared" si="15"/>
        <v>576</v>
      </c>
      <c r="D587" s="119">
        <v>900</v>
      </c>
      <c r="E587" s="119" t="s">
        <v>131</v>
      </c>
      <c r="F587" s="119">
        <v>850</v>
      </c>
      <c r="G587" s="85"/>
      <c r="O587" s="119"/>
      <c r="P587" s="119"/>
      <c r="Q587" s="119"/>
      <c r="R587" s="119"/>
    </row>
    <row r="588" spans="3:18" hidden="1" x14ac:dyDescent="0.25">
      <c r="C588" s="119">
        <f t="shared" si="15"/>
        <v>577</v>
      </c>
      <c r="D588" s="119">
        <v>900</v>
      </c>
      <c r="E588" s="119" t="s">
        <v>131</v>
      </c>
      <c r="F588" s="119">
        <v>900</v>
      </c>
      <c r="G588" s="85"/>
      <c r="O588" s="119"/>
      <c r="P588" s="119"/>
      <c r="Q588" s="119"/>
      <c r="R588" s="119"/>
    </row>
    <row r="589" spans="3:18" hidden="1" x14ac:dyDescent="0.25">
      <c r="C589" s="119">
        <f t="shared" si="15"/>
        <v>578</v>
      </c>
      <c r="D589" s="119">
        <v>900</v>
      </c>
      <c r="E589" s="119" t="s">
        <v>131</v>
      </c>
      <c r="F589" s="119">
        <v>950</v>
      </c>
      <c r="G589" s="85"/>
      <c r="O589" s="119"/>
      <c r="P589" s="119"/>
      <c r="Q589" s="119"/>
      <c r="R589" s="119"/>
    </row>
    <row r="590" spans="3:18" hidden="1" x14ac:dyDescent="0.25">
      <c r="C590" s="119">
        <f t="shared" ref="C590:C653" si="16">1+C589</f>
        <v>579</v>
      </c>
      <c r="D590" s="119">
        <v>900</v>
      </c>
      <c r="E590" s="119" t="s">
        <v>131</v>
      </c>
      <c r="F590" s="119">
        <v>1000</v>
      </c>
      <c r="G590" s="85"/>
      <c r="O590" s="119"/>
      <c r="P590" s="119"/>
      <c r="Q590" s="119"/>
      <c r="R590" s="119"/>
    </row>
    <row r="591" spans="3:18" hidden="1" x14ac:dyDescent="0.25">
      <c r="C591" s="119">
        <f t="shared" si="16"/>
        <v>580</v>
      </c>
      <c r="D591" s="119">
        <v>900</v>
      </c>
      <c r="E591" s="119" t="s">
        <v>131</v>
      </c>
      <c r="F591" s="119">
        <v>1050</v>
      </c>
      <c r="G591" s="85"/>
      <c r="O591" s="119"/>
      <c r="P591" s="119"/>
      <c r="Q591" s="119"/>
      <c r="R591" s="119"/>
    </row>
    <row r="592" spans="3:18" hidden="1" x14ac:dyDescent="0.25">
      <c r="C592" s="119">
        <f t="shared" si="16"/>
        <v>581</v>
      </c>
      <c r="D592" s="119">
        <v>900</v>
      </c>
      <c r="E592" s="119" t="s">
        <v>131</v>
      </c>
      <c r="F592" s="119">
        <v>1100</v>
      </c>
      <c r="G592" s="85"/>
      <c r="O592" s="119"/>
      <c r="P592" s="119"/>
      <c r="Q592" s="122"/>
      <c r="R592" s="122"/>
    </row>
    <row r="593" spans="3:18" hidden="1" x14ac:dyDescent="0.25">
      <c r="C593" s="119">
        <f t="shared" si="16"/>
        <v>582</v>
      </c>
      <c r="D593" s="119">
        <v>900</v>
      </c>
      <c r="E593" s="119" t="s">
        <v>131</v>
      </c>
      <c r="F593" s="119">
        <v>1150</v>
      </c>
      <c r="G593" s="85"/>
      <c r="O593" s="119"/>
      <c r="P593" s="119"/>
      <c r="Q593" s="119"/>
      <c r="R593" s="119"/>
    </row>
    <row r="594" spans="3:18" hidden="1" x14ac:dyDescent="0.25">
      <c r="C594" s="119">
        <f t="shared" si="16"/>
        <v>583</v>
      </c>
      <c r="D594" s="119">
        <v>900</v>
      </c>
      <c r="E594" s="119" t="s">
        <v>131</v>
      </c>
      <c r="F594" s="119">
        <v>1200</v>
      </c>
      <c r="G594" s="85"/>
      <c r="O594" s="119"/>
      <c r="P594" s="119"/>
      <c r="Q594" s="119"/>
      <c r="R594" s="119"/>
    </row>
    <row r="595" spans="3:18" hidden="1" x14ac:dyDescent="0.25">
      <c r="C595" s="119">
        <f t="shared" si="16"/>
        <v>584</v>
      </c>
      <c r="D595" s="119">
        <v>900</v>
      </c>
      <c r="E595" s="119" t="s">
        <v>131</v>
      </c>
      <c r="F595" s="119">
        <v>1250</v>
      </c>
      <c r="G595" s="85"/>
      <c r="O595" s="119"/>
      <c r="P595" s="119"/>
      <c r="Q595" s="119"/>
      <c r="R595" s="119"/>
    </row>
    <row r="596" spans="3:18" hidden="1" x14ac:dyDescent="0.25">
      <c r="C596" s="119">
        <f t="shared" si="16"/>
        <v>585</v>
      </c>
      <c r="D596" s="119">
        <v>900</v>
      </c>
      <c r="E596" s="119" t="s">
        <v>131</v>
      </c>
      <c r="F596" s="119">
        <v>1300</v>
      </c>
      <c r="G596" s="85"/>
      <c r="O596" s="119"/>
      <c r="P596" s="119"/>
      <c r="Q596" s="119"/>
      <c r="R596" s="119"/>
    </row>
    <row r="597" spans="3:18" hidden="1" x14ac:dyDescent="0.25">
      <c r="C597" s="119">
        <f t="shared" si="16"/>
        <v>586</v>
      </c>
      <c r="D597" s="119">
        <v>900</v>
      </c>
      <c r="E597" s="119" t="s">
        <v>131</v>
      </c>
      <c r="F597" s="119">
        <v>1350</v>
      </c>
      <c r="G597" s="85"/>
      <c r="O597" s="119"/>
      <c r="P597" s="119"/>
      <c r="Q597" s="119"/>
      <c r="R597" s="119"/>
    </row>
    <row r="598" spans="3:18" hidden="1" x14ac:dyDescent="0.25">
      <c r="C598" s="119">
        <f t="shared" si="16"/>
        <v>587</v>
      </c>
      <c r="D598" s="119">
        <v>900</v>
      </c>
      <c r="E598" s="119" t="s">
        <v>131</v>
      </c>
      <c r="F598" s="119">
        <v>1400</v>
      </c>
      <c r="G598" s="85"/>
      <c r="O598" s="119"/>
      <c r="P598" s="119"/>
      <c r="Q598" s="119"/>
      <c r="R598" s="119"/>
    </row>
    <row r="599" spans="3:18" hidden="1" x14ac:dyDescent="0.25">
      <c r="C599" s="119">
        <f t="shared" si="16"/>
        <v>588</v>
      </c>
      <c r="D599" s="119">
        <v>900</v>
      </c>
      <c r="E599" s="119" t="s">
        <v>131</v>
      </c>
      <c r="F599" s="119">
        <v>1450</v>
      </c>
      <c r="G599" s="85"/>
      <c r="O599" s="119"/>
      <c r="P599" s="119"/>
      <c r="Q599" s="119"/>
      <c r="R599" s="119"/>
    </row>
    <row r="600" spans="3:18" hidden="1" x14ac:dyDescent="0.25">
      <c r="C600" s="119">
        <f t="shared" si="16"/>
        <v>589</v>
      </c>
      <c r="D600" s="119">
        <v>900</v>
      </c>
      <c r="E600" s="119" t="s">
        <v>131</v>
      </c>
      <c r="F600" s="119">
        <v>1500</v>
      </c>
      <c r="G600" s="85"/>
      <c r="O600" s="119"/>
      <c r="P600" s="119"/>
      <c r="Q600" s="119"/>
      <c r="R600" s="119"/>
    </row>
    <row r="601" spans="3:18" hidden="1" x14ac:dyDescent="0.25">
      <c r="C601" s="119">
        <f t="shared" si="16"/>
        <v>590</v>
      </c>
      <c r="D601" s="119">
        <v>900</v>
      </c>
      <c r="E601" s="119" t="s">
        <v>131</v>
      </c>
      <c r="F601" s="119">
        <v>1550</v>
      </c>
      <c r="G601" s="85"/>
      <c r="O601" s="119"/>
      <c r="P601" s="119"/>
      <c r="Q601" s="119"/>
      <c r="R601" s="119"/>
    </row>
    <row r="602" spans="3:18" hidden="1" x14ac:dyDescent="0.25">
      <c r="C602" s="119">
        <f t="shared" si="16"/>
        <v>591</v>
      </c>
      <c r="D602" s="119">
        <v>900</v>
      </c>
      <c r="E602" s="119" t="s">
        <v>131</v>
      </c>
      <c r="F602" s="119">
        <v>1600</v>
      </c>
      <c r="G602" s="85"/>
      <c r="O602" s="119"/>
      <c r="P602" s="119"/>
      <c r="Q602" s="119"/>
      <c r="R602" s="119"/>
    </row>
    <row r="603" spans="3:18" hidden="1" x14ac:dyDescent="0.25">
      <c r="C603" s="119">
        <f t="shared" si="16"/>
        <v>592</v>
      </c>
      <c r="D603" s="119">
        <v>900</v>
      </c>
      <c r="E603" s="119" t="s">
        <v>131</v>
      </c>
      <c r="F603" s="119">
        <v>1650</v>
      </c>
      <c r="G603" s="85"/>
      <c r="O603" s="119"/>
      <c r="P603" s="119"/>
      <c r="Q603" s="119"/>
      <c r="R603" s="119"/>
    </row>
    <row r="604" spans="3:18" hidden="1" x14ac:dyDescent="0.25">
      <c r="C604" s="119">
        <f t="shared" si="16"/>
        <v>593</v>
      </c>
      <c r="D604" s="119">
        <v>900</v>
      </c>
      <c r="E604" s="119" t="s">
        <v>131</v>
      </c>
      <c r="F604" s="119">
        <v>1700</v>
      </c>
      <c r="G604" s="85"/>
      <c r="O604" s="119"/>
      <c r="P604" s="119"/>
      <c r="Q604" s="119"/>
      <c r="R604" s="119"/>
    </row>
    <row r="605" spans="3:18" hidden="1" x14ac:dyDescent="0.25">
      <c r="C605" s="119">
        <f t="shared" si="16"/>
        <v>594</v>
      </c>
      <c r="D605" s="119">
        <v>900</v>
      </c>
      <c r="E605" s="119" t="s">
        <v>131</v>
      </c>
      <c r="F605" s="119">
        <v>1750</v>
      </c>
      <c r="G605" s="85"/>
      <c r="O605" s="119"/>
      <c r="P605" s="119"/>
      <c r="Q605" s="119"/>
      <c r="R605" s="119"/>
    </row>
    <row r="606" spans="3:18" hidden="1" x14ac:dyDescent="0.25">
      <c r="C606" s="119">
        <f t="shared" si="16"/>
        <v>595</v>
      </c>
      <c r="D606" s="119">
        <v>900</v>
      </c>
      <c r="E606" s="119" t="s">
        <v>131</v>
      </c>
      <c r="F606" s="119">
        <v>1800</v>
      </c>
      <c r="G606" s="85"/>
      <c r="O606" s="119"/>
      <c r="P606" s="119"/>
      <c r="Q606" s="119"/>
      <c r="R606" s="119"/>
    </row>
    <row r="607" spans="3:18" hidden="1" x14ac:dyDescent="0.25">
      <c r="C607" s="119">
        <f t="shared" si="16"/>
        <v>596</v>
      </c>
      <c r="D607" s="119">
        <v>950</v>
      </c>
      <c r="E607" s="119" t="s">
        <v>131</v>
      </c>
      <c r="F607" s="119">
        <v>100</v>
      </c>
      <c r="G607" s="85"/>
      <c r="O607" s="119"/>
      <c r="P607" s="119"/>
      <c r="Q607" s="119"/>
      <c r="R607" s="119"/>
    </row>
    <row r="608" spans="3:18" hidden="1" x14ac:dyDescent="0.25">
      <c r="C608" s="119">
        <f t="shared" si="16"/>
        <v>597</v>
      </c>
      <c r="D608" s="119">
        <v>950</v>
      </c>
      <c r="E608" s="119" t="s">
        <v>131</v>
      </c>
      <c r="F608" s="119">
        <v>150</v>
      </c>
      <c r="G608" s="85"/>
      <c r="O608" s="119"/>
      <c r="P608" s="119"/>
      <c r="Q608" s="119"/>
      <c r="R608" s="119"/>
    </row>
    <row r="609" spans="3:18" hidden="1" x14ac:dyDescent="0.25">
      <c r="C609" s="119">
        <f t="shared" si="16"/>
        <v>598</v>
      </c>
      <c r="D609" s="119">
        <v>950</v>
      </c>
      <c r="E609" s="119" t="s">
        <v>131</v>
      </c>
      <c r="F609" s="119">
        <v>200</v>
      </c>
      <c r="G609" s="85"/>
      <c r="O609" s="119"/>
      <c r="P609" s="119"/>
      <c r="Q609" s="119"/>
      <c r="R609" s="119"/>
    </row>
    <row r="610" spans="3:18" hidden="1" x14ac:dyDescent="0.25">
      <c r="C610" s="119">
        <f t="shared" si="16"/>
        <v>599</v>
      </c>
      <c r="D610" s="119">
        <v>950</v>
      </c>
      <c r="E610" s="119" t="s">
        <v>131</v>
      </c>
      <c r="F610" s="119">
        <v>250</v>
      </c>
      <c r="G610" s="85"/>
      <c r="O610" s="119"/>
      <c r="P610" s="119"/>
      <c r="Q610" s="119"/>
      <c r="R610" s="119"/>
    </row>
    <row r="611" spans="3:18" hidden="1" x14ac:dyDescent="0.25">
      <c r="C611" s="119">
        <f t="shared" si="16"/>
        <v>600</v>
      </c>
      <c r="D611" s="119">
        <v>950</v>
      </c>
      <c r="E611" s="119" t="s">
        <v>131</v>
      </c>
      <c r="F611" s="119">
        <v>300</v>
      </c>
      <c r="G611" s="85"/>
      <c r="O611" s="119"/>
      <c r="P611" s="119"/>
      <c r="Q611" s="119"/>
      <c r="R611" s="119"/>
    </row>
    <row r="612" spans="3:18" hidden="1" x14ac:dyDescent="0.25">
      <c r="C612" s="119">
        <f t="shared" si="16"/>
        <v>601</v>
      </c>
      <c r="D612" s="119">
        <v>950</v>
      </c>
      <c r="E612" s="119" t="s">
        <v>131</v>
      </c>
      <c r="F612" s="119">
        <v>350</v>
      </c>
      <c r="G612" s="85"/>
      <c r="O612" s="119"/>
      <c r="P612" s="119"/>
      <c r="Q612" s="119"/>
      <c r="R612" s="119"/>
    </row>
    <row r="613" spans="3:18" hidden="1" x14ac:dyDescent="0.25">
      <c r="C613" s="119">
        <f t="shared" si="16"/>
        <v>602</v>
      </c>
      <c r="D613" s="119">
        <v>950</v>
      </c>
      <c r="E613" s="119" t="s">
        <v>131</v>
      </c>
      <c r="F613" s="119">
        <v>400</v>
      </c>
      <c r="G613" s="85"/>
      <c r="O613" s="119"/>
      <c r="P613" s="119"/>
      <c r="Q613" s="119"/>
      <c r="R613" s="119"/>
    </row>
    <row r="614" spans="3:18" hidden="1" x14ac:dyDescent="0.25">
      <c r="C614" s="119">
        <f t="shared" si="16"/>
        <v>603</v>
      </c>
      <c r="D614" s="119">
        <v>950</v>
      </c>
      <c r="E614" s="122" t="s">
        <v>131</v>
      </c>
      <c r="F614" s="122">
        <v>450</v>
      </c>
      <c r="G614" s="85"/>
      <c r="O614" s="119"/>
      <c r="P614" s="119"/>
      <c r="Q614" s="119"/>
      <c r="R614" s="119"/>
    </row>
    <row r="615" spans="3:18" hidden="1" x14ac:dyDescent="0.25">
      <c r="C615" s="119">
        <f t="shared" si="16"/>
        <v>604</v>
      </c>
      <c r="D615" s="119">
        <v>950</v>
      </c>
      <c r="E615" s="119" t="s">
        <v>131</v>
      </c>
      <c r="F615" s="119">
        <v>500</v>
      </c>
      <c r="G615" s="85"/>
      <c r="O615" s="119"/>
      <c r="P615" s="119"/>
      <c r="Q615" s="119"/>
      <c r="R615" s="119"/>
    </row>
    <row r="616" spans="3:18" hidden="1" x14ac:dyDescent="0.25">
      <c r="C616" s="119">
        <f t="shared" si="16"/>
        <v>605</v>
      </c>
      <c r="D616" s="119">
        <v>950</v>
      </c>
      <c r="E616" s="119" t="s">
        <v>131</v>
      </c>
      <c r="F616" s="119">
        <v>550</v>
      </c>
      <c r="G616" s="85"/>
      <c r="O616" s="119"/>
      <c r="P616" s="119"/>
      <c r="Q616" s="119"/>
      <c r="R616" s="119"/>
    </row>
    <row r="617" spans="3:18" hidden="1" x14ac:dyDescent="0.25">
      <c r="C617" s="119">
        <f t="shared" si="16"/>
        <v>606</v>
      </c>
      <c r="D617" s="119">
        <v>950</v>
      </c>
      <c r="E617" s="119" t="s">
        <v>131</v>
      </c>
      <c r="F617" s="119">
        <v>600</v>
      </c>
      <c r="G617" s="85"/>
      <c r="O617" s="119"/>
      <c r="P617" s="119"/>
      <c r="Q617" s="119"/>
      <c r="R617" s="119"/>
    </row>
    <row r="618" spans="3:18" hidden="1" x14ac:dyDescent="0.25">
      <c r="C618" s="119">
        <f t="shared" si="16"/>
        <v>607</v>
      </c>
      <c r="D618" s="119">
        <v>950</v>
      </c>
      <c r="E618" s="119" t="s">
        <v>131</v>
      </c>
      <c r="F618" s="119">
        <v>650</v>
      </c>
      <c r="G618" s="85"/>
      <c r="O618" s="119"/>
      <c r="P618" s="119"/>
      <c r="Q618" s="119"/>
      <c r="R618" s="119"/>
    </row>
    <row r="619" spans="3:18" hidden="1" x14ac:dyDescent="0.25">
      <c r="C619" s="119">
        <f t="shared" si="16"/>
        <v>608</v>
      </c>
      <c r="D619" s="119">
        <v>950</v>
      </c>
      <c r="E619" s="119" t="s">
        <v>131</v>
      </c>
      <c r="F619" s="119">
        <v>700</v>
      </c>
      <c r="G619" s="85"/>
      <c r="O619" s="119"/>
      <c r="P619" s="119"/>
      <c r="Q619" s="119"/>
      <c r="R619" s="119"/>
    </row>
    <row r="620" spans="3:18" hidden="1" x14ac:dyDescent="0.25">
      <c r="C620" s="119">
        <f t="shared" si="16"/>
        <v>609</v>
      </c>
      <c r="D620" s="119">
        <v>950</v>
      </c>
      <c r="E620" s="119" t="s">
        <v>131</v>
      </c>
      <c r="F620" s="119">
        <v>750</v>
      </c>
      <c r="G620" s="85"/>
      <c r="O620" s="119"/>
      <c r="P620" s="119"/>
      <c r="Q620" s="119"/>
      <c r="R620" s="119"/>
    </row>
    <row r="621" spans="3:18" hidden="1" x14ac:dyDescent="0.25">
      <c r="C621" s="119">
        <f t="shared" si="16"/>
        <v>610</v>
      </c>
      <c r="D621" s="119">
        <v>950</v>
      </c>
      <c r="E621" s="119" t="s">
        <v>131</v>
      </c>
      <c r="F621" s="119">
        <v>800</v>
      </c>
      <c r="G621" s="85"/>
      <c r="O621" s="119"/>
      <c r="P621" s="119"/>
      <c r="Q621" s="119"/>
      <c r="R621" s="119"/>
    </row>
    <row r="622" spans="3:18" hidden="1" x14ac:dyDescent="0.25">
      <c r="C622" s="119">
        <f t="shared" si="16"/>
        <v>611</v>
      </c>
      <c r="D622" s="119">
        <v>950</v>
      </c>
      <c r="E622" s="119" t="s">
        <v>131</v>
      </c>
      <c r="F622" s="119">
        <v>850</v>
      </c>
      <c r="G622" s="85"/>
      <c r="O622" s="119"/>
      <c r="P622" s="119"/>
      <c r="Q622" s="119"/>
      <c r="R622" s="119"/>
    </row>
    <row r="623" spans="3:18" hidden="1" x14ac:dyDescent="0.25">
      <c r="C623" s="119">
        <f t="shared" si="16"/>
        <v>612</v>
      </c>
      <c r="D623" s="119">
        <v>950</v>
      </c>
      <c r="E623" s="119" t="s">
        <v>131</v>
      </c>
      <c r="F623" s="119">
        <v>900</v>
      </c>
      <c r="G623" s="85"/>
      <c r="O623" s="119"/>
      <c r="P623" s="119"/>
      <c r="Q623" s="119"/>
      <c r="R623" s="119"/>
    </row>
    <row r="624" spans="3:18" hidden="1" x14ac:dyDescent="0.25">
      <c r="C624" s="119">
        <f t="shared" si="16"/>
        <v>613</v>
      </c>
      <c r="D624" s="119">
        <v>950</v>
      </c>
      <c r="E624" s="119" t="s">
        <v>131</v>
      </c>
      <c r="F624" s="119">
        <v>950</v>
      </c>
      <c r="G624" s="85"/>
      <c r="O624" s="119"/>
      <c r="P624" s="119"/>
      <c r="Q624" s="119"/>
      <c r="R624" s="119"/>
    </row>
    <row r="625" spans="3:18" hidden="1" x14ac:dyDescent="0.25">
      <c r="C625" s="119">
        <f t="shared" si="16"/>
        <v>614</v>
      </c>
      <c r="D625" s="119">
        <v>950</v>
      </c>
      <c r="E625" s="119" t="s">
        <v>131</v>
      </c>
      <c r="F625" s="119">
        <v>1000</v>
      </c>
      <c r="G625" s="85"/>
      <c r="O625" s="119"/>
      <c r="P625" s="119"/>
      <c r="Q625" s="119"/>
      <c r="R625" s="119"/>
    </row>
    <row r="626" spans="3:18" hidden="1" x14ac:dyDescent="0.25">
      <c r="C626" s="119">
        <f t="shared" si="16"/>
        <v>615</v>
      </c>
      <c r="D626" s="119">
        <v>950</v>
      </c>
      <c r="E626" s="119" t="s">
        <v>131</v>
      </c>
      <c r="F626" s="119">
        <v>1050</v>
      </c>
      <c r="G626" s="85"/>
      <c r="O626" s="119"/>
      <c r="P626" s="119"/>
      <c r="Q626" s="119"/>
      <c r="R626" s="119"/>
    </row>
    <row r="627" spans="3:18" hidden="1" x14ac:dyDescent="0.25">
      <c r="C627" s="119">
        <f t="shared" si="16"/>
        <v>616</v>
      </c>
      <c r="D627" s="119">
        <v>950</v>
      </c>
      <c r="E627" s="119" t="s">
        <v>131</v>
      </c>
      <c r="F627" s="119">
        <v>1100</v>
      </c>
      <c r="G627" s="85"/>
      <c r="O627" s="119"/>
      <c r="P627" s="119"/>
      <c r="Q627" s="122"/>
      <c r="R627" s="122"/>
    </row>
    <row r="628" spans="3:18" hidden="1" x14ac:dyDescent="0.25">
      <c r="C628" s="119">
        <f t="shared" si="16"/>
        <v>617</v>
      </c>
      <c r="D628" s="119">
        <v>950</v>
      </c>
      <c r="E628" s="119" t="s">
        <v>131</v>
      </c>
      <c r="F628" s="119">
        <v>1150</v>
      </c>
      <c r="G628" s="85"/>
      <c r="O628" s="119"/>
      <c r="P628" s="119"/>
      <c r="Q628" s="119"/>
      <c r="R628" s="119"/>
    </row>
    <row r="629" spans="3:18" hidden="1" x14ac:dyDescent="0.25">
      <c r="C629" s="119">
        <f t="shared" si="16"/>
        <v>618</v>
      </c>
      <c r="D629" s="119">
        <v>950</v>
      </c>
      <c r="E629" s="119" t="s">
        <v>131</v>
      </c>
      <c r="F629" s="119">
        <v>1200</v>
      </c>
      <c r="G629" s="85"/>
      <c r="O629" s="119"/>
      <c r="P629" s="119"/>
      <c r="Q629" s="119"/>
      <c r="R629" s="119"/>
    </row>
    <row r="630" spans="3:18" hidden="1" x14ac:dyDescent="0.25">
      <c r="C630" s="119">
        <f t="shared" si="16"/>
        <v>619</v>
      </c>
      <c r="D630" s="119">
        <v>950</v>
      </c>
      <c r="E630" s="119" t="s">
        <v>131</v>
      </c>
      <c r="F630" s="119">
        <v>1250</v>
      </c>
      <c r="G630" s="85"/>
      <c r="O630" s="119"/>
      <c r="P630" s="119"/>
      <c r="Q630" s="119"/>
      <c r="R630" s="119"/>
    </row>
    <row r="631" spans="3:18" hidden="1" x14ac:dyDescent="0.25">
      <c r="C631" s="119">
        <f t="shared" si="16"/>
        <v>620</v>
      </c>
      <c r="D631" s="119">
        <v>950</v>
      </c>
      <c r="E631" s="119" t="s">
        <v>131</v>
      </c>
      <c r="F631" s="119">
        <v>1300</v>
      </c>
      <c r="G631" s="85"/>
      <c r="O631" s="119"/>
      <c r="P631" s="119"/>
      <c r="Q631" s="119"/>
      <c r="R631" s="119"/>
    </row>
    <row r="632" spans="3:18" hidden="1" x14ac:dyDescent="0.25">
      <c r="C632" s="119">
        <f t="shared" si="16"/>
        <v>621</v>
      </c>
      <c r="D632" s="119">
        <v>950</v>
      </c>
      <c r="E632" s="119" t="s">
        <v>131</v>
      </c>
      <c r="F632" s="119">
        <v>1350</v>
      </c>
      <c r="G632" s="85"/>
      <c r="O632" s="119"/>
      <c r="P632" s="119"/>
      <c r="Q632" s="119"/>
      <c r="R632" s="119"/>
    </row>
    <row r="633" spans="3:18" hidden="1" x14ac:dyDescent="0.25">
      <c r="C633" s="119">
        <f t="shared" si="16"/>
        <v>622</v>
      </c>
      <c r="D633" s="119">
        <v>950</v>
      </c>
      <c r="E633" s="119" t="s">
        <v>131</v>
      </c>
      <c r="F633" s="119">
        <v>1400</v>
      </c>
      <c r="G633" s="85"/>
      <c r="O633" s="119"/>
      <c r="P633" s="119"/>
      <c r="Q633" s="119"/>
      <c r="R633" s="119"/>
    </row>
    <row r="634" spans="3:18" hidden="1" x14ac:dyDescent="0.25">
      <c r="C634" s="119">
        <f t="shared" si="16"/>
        <v>623</v>
      </c>
      <c r="D634" s="119">
        <v>950</v>
      </c>
      <c r="E634" s="119" t="s">
        <v>131</v>
      </c>
      <c r="F634" s="119">
        <v>1450</v>
      </c>
      <c r="G634" s="85"/>
      <c r="O634" s="119"/>
      <c r="P634" s="119"/>
      <c r="Q634" s="119"/>
      <c r="R634" s="119"/>
    </row>
    <row r="635" spans="3:18" hidden="1" x14ac:dyDescent="0.25">
      <c r="C635" s="119">
        <f t="shared" si="16"/>
        <v>624</v>
      </c>
      <c r="D635" s="119">
        <v>950</v>
      </c>
      <c r="E635" s="119" t="s">
        <v>131</v>
      </c>
      <c r="F635" s="119">
        <v>1500</v>
      </c>
      <c r="G635" s="85"/>
      <c r="O635" s="119"/>
      <c r="P635" s="119"/>
      <c r="Q635" s="119"/>
      <c r="R635" s="119"/>
    </row>
    <row r="636" spans="3:18" hidden="1" x14ac:dyDescent="0.25">
      <c r="C636" s="119">
        <f t="shared" si="16"/>
        <v>625</v>
      </c>
      <c r="D636" s="119">
        <v>950</v>
      </c>
      <c r="E636" s="119" t="s">
        <v>131</v>
      </c>
      <c r="F636" s="119">
        <v>1550</v>
      </c>
      <c r="G636" s="85"/>
      <c r="O636" s="119"/>
      <c r="P636" s="119"/>
      <c r="Q636" s="119"/>
      <c r="R636" s="119"/>
    </row>
    <row r="637" spans="3:18" hidden="1" x14ac:dyDescent="0.25">
      <c r="C637" s="119">
        <f t="shared" si="16"/>
        <v>626</v>
      </c>
      <c r="D637" s="119">
        <v>950</v>
      </c>
      <c r="E637" s="119" t="s">
        <v>131</v>
      </c>
      <c r="F637" s="119">
        <v>1600</v>
      </c>
      <c r="G637" s="85"/>
      <c r="O637" s="119"/>
      <c r="P637" s="119"/>
      <c r="Q637" s="119"/>
      <c r="R637" s="119"/>
    </row>
    <row r="638" spans="3:18" hidden="1" x14ac:dyDescent="0.25">
      <c r="C638" s="119">
        <f t="shared" si="16"/>
        <v>627</v>
      </c>
      <c r="D638" s="119">
        <v>950</v>
      </c>
      <c r="E638" s="119" t="s">
        <v>131</v>
      </c>
      <c r="F638" s="119">
        <v>1650</v>
      </c>
      <c r="G638" s="85"/>
      <c r="O638" s="119"/>
      <c r="P638" s="119"/>
      <c r="Q638" s="119"/>
      <c r="R638" s="119"/>
    </row>
    <row r="639" spans="3:18" hidden="1" x14ac:dyDescent="0.25">
      <c r="C639" s="119">
        <f t="shared" si="16"/>
        <v>628</v>
      </c>
      <c r="D639" s="119">
        <v>950</v>
      </c>
      <c r="E639" s="119" t="s">
        <v>131</v>
      </c>
      <c r="F639" s="119">
        <v>1700</v>
      </c>
      <c r="G639" s="85"/>
      <c r="O639" s="119"/>
      <c r="P639" s="119"/>
      <c r="Q639" s="119"/>
      <c r="R639" s="119"/>
    </row>
    <row r="640" spans="3:18" hidden="1" x14ac:dyDescent="0.25">
      <c r="C640" s="119">
        <f t="shared" si="16"/>
        <v>629</v>
      </c>
      <c r="D640" s="119">
        <v>950</v>
      </c>
      <c r="E640" s="119" t="s">
        <v>131</v>
      </c>
      <c r="F640" s="119">
        <v>1750</v>
      </c>
      <c r="G640" s="85"/>
      <c r="O640" s="119"/>
      <c r="P640" s="119"/>
      <c r="Q640" s="119"/>
      <c r="R640" s="119"/>
    </row>
    <row r="641" spans="3:18" hidden="1" x14ac:dyDescent="0.25">
      <c r="C641" s="119">
        <f t="shared" si="16"/>
        <v>630</v>
      </c>
      <c r="D641" s="119">
        <v>950</v>
      </c>
      <c r="E641" s="119" t="s">
        <v>131</v>
      </c>
      <c r="F641" s="119">
        <v>1800</v>
      </c>
      <c r="G641" s="85"/>
      <c r="O641" s="119"/>
      <c r="P641" s="119"/>
      <c r="Q641" s="119"/>
      <c r="R641" s="119"/>
    </row>
    <row r="642" spans="3:18" hidden="1" x14ac:dyDescent="0.25">
      <c r="C642" s="119">
        <f t="shared" si="16"/>
        <v>631</v>
      </c>
      <c r="D642" s="119">
        <v>1000</v>
      </c>
      <c r="E642" s="119" t="s">
        <v>131</v>
      </c>
      <c r="F642" s="119">
        <v>100</v>
      </c>
      <c r="G642" s="85"/>
      <c r="O642" s="119"/>
      <c r="P642" s="119"/>
      <c r="Q642" s="119"/>
      <c r="R642" s="119"/>
    </row>
    <row r="643" spans="3:18" hidden="1" x14ac:dyDescent="0.25">
      <c r="C643" s="119">
        <f t="shared" si="16"/>
        <v>632</v>
      </c>
      <c r="D643" s="119">
        <v>1000</v>
      </c>
      <c r="E643" s="119" t="s">
        <v>131</v>
      </c>
      <c r="F643" s="119">
        <v>150</v>
      </c>
      <c r="G643" s="85"/>
      <c r="O643" s="119"/>
      <c r="P643" s="119"/>
      <c r="Q643" s="119"/>
      <c r="R643" s="119"/>
    </row>
    <row r="644" spans="3:18" hidden="1" x14ac:dyDescent="0.25">
      <c r="C644" s="119">
        <f t="shared" si="16"/>
        <v>633</v>
      </c>
      <c r="D644" s="119">
        <v>1000</v>
      </c>
      <c r="E644" s="119" t="s">
        <v>131</v>
      </c>
      <c r="F644" s="119">
        <v>200</v>
      </c>
      <c r="G644" s="85"/>
      <c r="O644" s="119"/>
      <c r="P644" s="119"/>
      <c r="Q644" s="119"/>
      <c r="R644" s="119"/>
    </row>
    <row r="645" spans="3:18" hidden="1" x14ac:dyDescent="0.25">
      <c r="C645" s="119">
        <f t="shared" si="16"/>
        <v>634</v>
      </c>
      <c r="D645" s="119">
        <v>1000</v>
      </c>
      <c r="E645" s="119" t="s">
        <v>131</v>
      </c>
      <c r="F645" s="119">
        <v>250</v>
      </c>
      <c r="G645" s="85"/>
      <c r="O645" s="119"/>
      <c r="P645" s="119"/>
      <c r="Q645" s="119"/>
      <c r="R645" s="119"/>
    </row>
    <row r="646" spans="3:18" hidden="1" x14ac:dyDescent="0.25">
      <c r="C646" s="119">
        <f t="shared" si="16"/>
        <v>635</v>
      </c>
      <c r="D646" s="119">
        <v>1000</v>
      </c>
      <c r="E646" s="119" t="s">
        <v>131</v>
      </c>
      <c r="F646" s="119">
        <v>300</v>
      </c>
      <c r="G646" s="85"/>
      <c r="O646" s="119"/>
      <c r="P646" s="119"/>
      <c r="Q646" s="119"/>
      <c r="R646" s="119"/>
    </row>
    <row r="647" spans="3:18" hidden="1" x14ac:dyDescent="0.25">
      <c r="C647" s="119">
        <f t="shared" si="16"/>
        <v>636</v>
      </c>
      <c r="D647" s="119">
        <v>1000</v>
      </c>
      <c r="E647" s="119" t="s">
        <v>131</v>
      </c>
      <c r="F647" s="119">
        <v>350</v>
      </c>
      <c r="G647" s="85"/>
      <c r="O647" s="119"/>
      <c r="P647" s="119"/>
      <c r="Q647" s="119"/>
      <c r="R647" s="119"/>
    </row>
    <row r="648" spans="3:18" hidden="1" x14ac:dyDescent="0.25">
      <c r="C648" s="119">
        <f t="shared" si="16"/>
        <v>637</v>
      </c>
      <c r="D648" s="119">
        <v>1000</v>
      </c>
      <c r="E648" s="119" t="s">
        <v>131</v>
      </c>
      <c r="F648" s="119">
        <v>400</v>
      </c>
      <c r="G648" s="85"/>
      <c r="O648" s="119"/>
      <c r="P648" s="119"/>
      <c r="Q648" s="119"/>
      <c r="R648" s="119"/>
    </row>
    <row r="649" spans="3:18" hidden="1" x14ac:dyDescent="0.25">
      <c r="C649" s="119">
        <f t="shared" si="16"/>
        <v>638</v>
      </c>
      <c r="D649" s="119">
        <v>1000</v>
      </c>
      <c r="E649" s="122" t="s">
        <v>131</v>
      </c>
      <c r="F649" s="122">
        <v>450</v>
      </c>
      <c r="G649" s="85"/>
      <c r="O649" s="119"/>
      <c r="P649" s="119"/>
      <c r="Q649" s="119"/>
      <c r="R649" s="119"/>
    </row>
    <row r="650" spans="3:18" hidden="1" x14ac:dyDescent="0.25">
      <c r="C650" s="119">
        <f t="shared" si="16"/>
        <v>639</v>
      </c>
      <c r="D650" s="119">
        <v>1000</v>
      </c>
      <c r="E650" s="119" t="s">
        <v>131</v>
      </c>
      <c r="F650" s="119">
        <v>500</v>
      </c>
      <c r="G650" s="85"/>
      <c r="O650" s="119"/>
      <c r="P650" s="119"/>
      <c r="Q650" s="119"/>
      <c r="R650" s="119"/>
    </row>
    <row r="651" spans="3:18" hidden="1" x14ac:dyDescent="0.25">
      <c r="C651" s="119">
        <f t="shared" si="16"/>
        <v>640</v>
      </c>
      <c r="D651" s="119">
        <v>1000</v>
      </c>
      <c r="E651" s="119" t="s">
        <v>131</v>
      </c>
      <c r="F651" s="119">
        <v>550</v>
      </c>
      <c r="G651" s="85"/>
      <c r="O651" s="119"/>
      <c r="P651" s="119"/>
      <c r="Q651" s="119"/>
      <c r="R651" s="119"/>
    </row>
    <row r="652" spans="3:18" hidden="1" x14ac:dyDescent="0.25">
      <c r="C652" s="119">
        <f t="shared" si="16"/>
        <v>641</v>
      </c>
      <c r="D652" s="119">
        <v>1000</v>
      </c>
      <c r="E652" s="119" t="s">
        <v>131</v>
      </c>
      <c r="F652" s="119">
        <v>600</v>
      </c>
      <c r="G652" s="85"/>
      <c r="O652" s="119"/>
      <c r="P652" s="119"/>
      <c r="Q652" s="119"/>
      <c r="R652" s="119"/>
    </row>
    <row r="653" spans="3:18" hidden="1" x14ac:dyDescent="0.25">
      <c r="C653" s="119">
        <f t="shared" si="16"/>
        <v>642</v>
      </c>
      <c r="D653" s="119">
        <v>1000</v>
      </c>
      <c r="E653" s="119" t="s">
        <v>131</v>
      </c>
      <c r="F653" s="119">
        <v>650</v>
      </c>
      <c r="G653" s="85"/>
      <c r="O653" s="119"/>
      <c r="P653" s="119"/>
      <c r="Q653" s="119"/>
      <c r="R653" s="119"/>
    </row>
    <row r="654" spans="3:18" hidden="1" x14ac:dyDescent="0.25">
      <c r="C654" s="119">
        <f t="shared" ref="C654:C717" si="17">1+C653</f>
        <v>643</v>
      </c>
      <c r="D654" s="119">
        <v>1000</v>
      </c>
      <c r="E654" s="119" t="s">
        <v>131</v>
      </c>
      <c r="F654" s="119">
        <v>700</v>
      </c>
      <c r="G654" s="85"/>
      <c r="O654" s="119"/>
      <c r="P654" s="119"/>
      <c r="Q654" s="119"/>
      <c r="R654" s="119"/>
    </row>
    <row r="655" spans="3:18" hidden="1" x14ac:dyDescent="0.25">
      <c r="C655" s="119">
        <f t="shared" si="17"/>
        <v>644</v>
      </c>
      <c r="D655" s="119">
        <v>1000</v>
      </c>
      <c r="E655" s="119" t="s">
        <v>131</v>
      </c>
      <c r="F655" s="119">
        <v>750</v>
      </c>
      <c r="G655" s="85"/>
      <c r="O655" s="119"/>
      <c r="P655" s="119"/>
      <c r="Q655" s="119"/>
      <c r="R655" s="119"/>
    </row>
    <row r="656" spans="3:18" hidden="1" x14ac:dyDescent="0.25">
      <c r="C656" s="119">
        <f t="shared" si="17"/>
        <v>645</v>
      </c>
      <c r="D656" s="119">
        <v>1000</v>
      </c>
      <c r="E656" s="119" t="s">
        <v>131</v>
      </c>
      <c r="F656" s="119">
        <v>800</v>
      </c>
      <c r="G656" s="85"/>
      <c r="O656" s="119"/>
      <c r="P656" s="119"/>
      <c r="Q656" s="119"/>
      <c r="R656" s="119"/>
    </row>
    <row r="657" spans="3:18" hidden="1" x14ac:dyDescent="0.25">
      <c r="C657" s="119">
        <f t="shared" si="17"/>
        <v>646</v>
      </c>
      <c r="D657" s="119">
        <v>1000</v>
      </c>
      <c r="E657" s="119" t="s">
        <v>131</v>
      </c>
      <c r="F657" s="119">
        <v>850</v>
      </c>
      <c r="G657" s="85"/>
      <c r="O657" s="119"/>
      <c r="P657" s="119"/>
      <c r="Q657" s="119"/>
      <c r="R657" s="119"/>
    </row>
    <row r="658" spans="3:18" hidden="1" x14ac:dyDescent="0.25">
      <c r="C658" s="119">
        <f t="shared" si="17"/>
        <v>647</v>
      </c>
      <c r="D658" s="119">
        <v>1000</v>
      </c>
      <c r="E658" s="119" t="s">
        <v>131</v>
      </c>
      <c r="F658" s="119">
        <v>900</v>
      </c>
      <c r="G658" s="85"/>
      <c r="O658" s="119"/>
      <c r="P658" s="119"/>
      <c r="Q658" s="119"/>
      <c r="R658" s="119"/>
    </row>
    <row r="659" spans="3:18" hidden="1" x14ac:dyDescent="0.25">
      <c r="C659" s="119">
        <f t="shared" si="17"/>
        <v>648</v>
      </c>
      <c r="D659" s="119">
        <v>1000</v>
      </c>
      <c r="E659" s="119" t="s">
        <v>131</v>
      </c>
      <c r="F659" s="119">
        <v>950</v>
      </c>
      <c r="G659" s="85"/>
      <c r="O659" s="119"/>
      <c r="P659" s="119"/>
      <c r="Q659" s="119"/>
      <c r="R659" s="119"/>
    </row>
    <row r="660" spans="3:18" hidden="1" x14ac:dyDescent="0.25">
      <c r="C660" s="119">
        <f t="shared" si="17"/>
        <v>649</v>
      </c>
      <c r="D660" s="119">
        <v>1000</v>
      </c>
      <c r="E660" s="119" t="s">
        <v>131</v>
      </c>
      <c r="F660" s="119">
        <v>1000</v>
      </c>
      <c r="G660" s="85"/>
      <c r="O660" s="119"/>
      <c r="P660" s="119"/>
      <c r="Q660" s="119"/>
      <c r="R660" s="119"/>
    </row>
    <row r="661" spans="3:18" hidden="1" x14ac:dyDescent="0.25">
      <c r="C661" s="119">
        <f t="shared" si="17"/>
        <v>650</v>
      </c>
      <c r="D661" s="119">
        <v>1000</v>
      </c>
      <c r="E661" s="119" t="s">
        <v>131</v>
      </c>
      <c r="F661" s="119">
        <v>1050</v>
      </c>
      <c r="G661" s="85"/>
      <c r="O661" s="119"/>
      <c r="P661" s="119"/>
      <c r="Q661" s="119"/>
      <c r="R661" s="119"/>
    </row>
    <row r="662" spans="3:18" hidden="1" x14ac:dyDescent="0.25">
      <c r="C662" s="119">
        <f t="shared" si="17"/>
        <v>651</v>
      </c>
      <c r="D662" s="119">
        <v>1000</v>
      </c>
      <c r="E662" s="119" t="s">
        <v>131</v>
      </c>
      <c r="F662" s="119">
        <v>1100</v>
      </c>
      <c r="G662" s="85"/>
      <c r="O662" s="119"/>
      <c r="P662" s="119"/>
      <c r="Q662" s="122"/>
      <c r="R662" s="122"/>
    </row>
    <row r="663" spans="3:18" hidden="1" x14ac:dyDescent="0.25">
      <c r="C663" s="119">
        <f t="shared" si="17"/>
        <v>652</v>
      </c>
      <c r="D663" s="119">
        <v>1000</v>
      </c>
      <c r="E663" s="119" t="s">
        <v>131</v>
      </c>
      <c r="F663" s="119">
        <v>1150</v>
      </c>
      <c r="G663" s="85"/>
      <c r="O663" s="119"/>
      <c r="P663" s="119"/>
      <c r="Q663" s="119"/>
      <c r="R663" s="119"/>
    </row>
    <row r="664" spans="3:18" hidden="1" x14ac:dyDescent="0.25">
      <c r="C664" s="119">
        <f t="shared" si="17"/>
        <v>653</v>
      </c>
      <c r="D664" s="119">
        <v>1000</v>
      </c>
      <c r="E664" s="119" t="s">
        <v>131</v>
      </c>
      <c r="F664" s="119">
        <v>1200</v>
      </c>
      <c r="G664" s="85"/>
      <c r="O664" s="119"/>
      <c r="P664" s="119"/>
      <c r="Q664" s="119"/>
      <c r="R664" s="119"/>
    </row>
    <row r="665" spans="3:18" hidden="1" x14ac:dyDescent="0.25">
      <c r="C665" s="119">
        <f t="shared" si="17"/>
        <v>654</v>
      </c>
      <c r="D665" s="119">
        <v>1000</v>
      </c>
      <c r="E665" s="119" t="s">
        <v>131</v>
      </c>
      <c r="F665" s="119">
        <v>1250</v>
      </c>
      <c r="G665" s="85"/>
      <c r="O665" s="119"/>
      <c r="P665" s="119"/>
      <c r="Q665" s="119"/>
      <c r="R665" s="119"/>
    </row>
    <row r="666" spans="3:18" hidden="1" x14ac:dyDescent="0.25">
      <c r="C666" s="119">
        <f t="shared" si="17"/>
        <v>655</v>
      </c>
      <c r="D666" s="119">
        <v>1000</v>
      </c>
      <c r="E666" s="119" t="s">
        <v>131</v>
      </c>
      <c r="F666" s="119">
        <v>1300</v>
      </c>
      <c r="G666" s="85"/>
      <c r="O666" s="119"/>
      <c r="P666" s="119"/>
      <c r="Q666" s="119"/>
      <c r="R666" s="119"/>
    </row>
    <row r="667" spans="3:18" hidden="1" x14ac:dyDescent="0.25">
      <c r="C667" s="119">
        <f t="shared" si="17"/>
        <v>656</v>
      </c>
      <c r="D667" s="119">
        <v>1000</v>
      </c>
      <c r="E667" s="119" t="s">
        <v>131</v>
      </c>
      <c r="F667" s="119">
        <v>1350</v>
      </c>
      <c r="G667" s="85"/>
      <c r="O667" s="119"/>
      <c r="P667" s="119"/>
      <c r="Q667" s="119"/>
      <c r="R667" s="119"/>
    </row>
    <row r="668" spans="3:18" hidden="1" x14ac:dyDescent="0.25">
      <c r="C668" s="119">
        <f t="shared" si="17"/>
        <v>657</v>
      </c>
      <c r="D668" s="119">
        <v>1000</v>
      </c>
      <c r="E668" s="119" t="s">
        <v>131</v>
      </c>
      <c r="F668" s="119">
        <v>1400</v>
      </c>
      <c r="G668" s="85"/>
      <c r="O668" s="119"/>
      <c r="P668" s="119"/>
      <c r="Q668" s="119"/>
      <c r="R668" s="119"/>
    </row>
    <row r="669" spans="3:18" hidden="1" x14ac:dyDescent="0.25">
      <c r="C669" s="119">
        <f t="shared" si="17"/>
        <v>658</v>
      </c>
      <c r="D669" s="119">
        <v>1000</v>
      </c>
      <c r="E669" s="119" t="s">
        <v>131</v>
      </c>
      <c r="F669" s="119">
        <v>1450</v>
      </c>
      <c r="G669" s="85"/>
      <c r="O669" s="119"/>
      <c r="P669" s="119"/>
      <c r="Q669" s="119"/>
      <c r="R669" s="119"/>
    </row>
    <row r="670" spans="3:18" hidden="1" x14ac:dyDescent="0.25">
      <c r="C670" s="119">
        <f t="shared" si="17"/>
        <v>659</v>
      </c>
      <c r="D670" s="119">
        <v>1000</v>
      </c>
      <c r="E670" s="119" t="s">
        <v>131</v>
      </c>
      <c r="F670" s="119">
        <v>1500</v>
      </c>
      <c r="G670" s="85"/>
      <c r="O670" s="119"/>
      <c r="P670" s="119"/>
      <c r="Q670" s="119"/>
      <c r="R670" s="119"/>
    </row>
    <row r="671" spans="3:18" hidden="1" x14ac:dyDescent="0.25">
      <c r="C671" s="119">
        <f t="shared" si="17"/>
        <v>660</v>
      </c>
      <c r="D671" s="119">
        <v>1000</v>
      </c>
      <c r="E671" s="119" t="s">
        <v>131</v>
      </c>
      <c r="F671" s="119">
        <v>1550</v>
      </c>
      <c r="G671" s="85"/>
      <c r="O671" s="119"/>
      <c r="P671" s="119"/>
      <c r="Q671" s="119"/>
      <c r="R671" s="119"/>
    </row>
    <row r="672" spans="3:18" hidden="1" x14ac:dyDescent="0.25">
      <c r="C672" s="119">
        <f t="shared" si="17"/>
        <v>661</v>
      </c>
      <c r="D672" s="119">
        <v>1000</v>
      </c>
      <c r="E672" s="119" t="s">
        <v>131</v>
      </c>
      <c r="F672" s="119">
        <v>1600</v>
      </c>
      <c r="G672" s="85"/>
      <c r="O672" s="119"/>
      <c r="P672" s="119"/>
      <c r="Q672" s="119"/>
      <c r="R672" s="119"/>
    </row>
    <row r="673" spans="3:18" hidden="1" x14ac:dyDescent="0.25">
      <c r="C673" s="119">
        <f t="shared" si="17"/>
        <v>662</v>
      </c>
      <c r="D673" s="119">
        <v>1000</v>
      </c>
      <c r="E673" s="119" t="s">
        <v>131</v>
      </c>
      <c r="F673" s="119">
        <v>1650</v>
      </c>
      <c r="G673" s="85"/>
      <c r="O673" s="119"/>
      <c r="P673" s="119"/>
      <c r="Q673" s="119"/>
      <c r="R673" s="119"/>
    </row>
    <row r="674" spans="3:18" hidden="1" x14ac:dyDescent="0.25">
      <c r="C674" s="119">
        <f t="shared" si="17"/>
        <v>663</v>
      </c>
      <c r="D674" s="119">
        <v>1000</v>
      </c>
      <c r="E674" s="119" t="s">
        <v>131</v>
      </c>
      <c r="F674" s="119">
        <v>1700</v>
      </c>
      <c r="G674" s="85"/>
      <c r="O674" s="119"/>
      <c r="P674" s="119"/>
      <c r="Q674" s="119"/>
      <c r="R674" s="119"/>
    </row>
    <row r="675" spans="3:18" hidden="1" x14ac:dyDescent="0.25">
      <c r="C675" s="119">
        <f t="shared" si="17"/>
        <v>664</v>
      </c>
      <c r="D675" s="119">
        <v>1000</v>
      </c>
      <c r="E675" s="119" t="s">
        <v>131</v>
      </c>
      <c r="F675" s="119">
        <v>1750</v>
      </c>
      <c r="G675" s="85"/>
      <c r="O675" s="119"/>
      <c r="P675" s="119"/>
      <c r="Q675" s="119"/>
      <c r="R675" s="119"/>
    </row>
    <row r="676" spans="3:18" hidden="1" x14ac:dyDescent="0.25">
      <c r="C676" s="119">
        <f t="shared" si="17"/>
        <v>665</v>
      </c>
      <c r="D676" s="119">
        <v>1000</v>
      </c>
      <c r="E676" s="119" t="s">
        <v>131</v>
      </c>
      <c r="F676" s="119">
        <v>1800</v>
      </c>
      <c r="G676" s="85"/>
      <c r="O676" s="119"/>
      <c r="P676" s="119"/>
      <c r="Q676" s="119"/>
      <c r="R676" s="119"/>
    </row>
    <row r="677" spans="3:18" hidden="1" x14ac:dyDescent="0.25">
      <c r="C677" s="119">
        <f t="shared" si="17"/>
        <v>666</v>
      </c>
      <c r="D677" s="119">
        <v>1050</v>
      </c>
      <c r="E677" s="119" t="s">
        <v>131</v>
      </c>
      <c r="F677" s="119">
        <v>100</v>
      </c>
      <c r="G677" s="85"/>
      <c r="O677" s="119"/>
      <c r="P677" s="119"/>
      <c r="Q677" s="119"/>
      <c r="R677" s="119"/>
    </row>
    <row r="678" spans="3:18" hidden="1" x14ac:dyDescent="0.25">
      <c r="C678" s="119">
        <f t="shared" si="17"/>
        <v>667</v>
      </c>
      <c r="D678" s="119">
        <v>1050</v>
      </c>
      <c r="E678" s="119" t="s">
        <v>131</v>
      </c>
      <c r="F678" s="119">
        <v>150</v>
      </c>
      <c r="G678" s="85"/>
      <c r="O678" s="119"/>
      <c r="P678" s="119"/>
      <c r="Q678" s="119"/>
      <c r="R678" s="119"/>
    </row>
    <row r="679" spans="3:18" hidden="1" x14ac:dyDescent="0.25">
      <c r="C679" s="119">
        <f>1+C678</f>
        <v>668</v>
      </c>
      <c r="D679" s="119">
        <v>1050</v>
      </c>
      <c r="E679" s="119" t="s">
        <v>131</v>
      </c>
      <c r="F679" s="119">
        <v>200</v>
      </c>
      <c r="G679" s="85"/>
      <c r="O679" s="119"/>
      <c r="P679" s="119"/>
      <c r="Q679" s="119"/>
      <c r="R679" s="119"/>
    </row>
    <row r="680" spans="3:18" hidden="1" x14ac:dyDescent="0.25">
      <c r="C680" s="119">
        <f t="shared" si="17"/>
        <v>669</v>
      </c>
      <c r="D680" s="119">
        <v>1050</v>
      </c>
      <c r="E680" s="119" t="s">
        <v>131</v>
      </c>
      <c r="F680" s="119">
        <v>250</v>
      </c>
      <c r="G680" s="85"/>
      <c r="O680" s="119"/>
      <c r="P680" s="119"/>
      <c r="Q680" s="119"/>
      <c r="R680" s="119"/>
    </row>
    <row r="681" spans="3:18" hidden="1" x14ac:dyDescent="0.25">
      <c r="C681" s="119">
        <f t="shared" si="17"/>
        <v>670</v>
      </c>
      <c r="D681" s="119">
        <v>1050</v>
      </c>
      <c r="E681" s="119" t="s">
        <v>131</v>
      </c>
      <c r="F681" s="119">
        <v>300</v>
      </c>
      <c r="G681" s="85"/>
      <c r="O681" s="119"/>
      <c r="P681" s="119"/>
      <c r="Q681" s="119"/>
      <c r="R681" s="119"/>
    </row>
    <row r="682" spans="3:18" hidden="1" x14ac:dyDescent="0.25">
      <c r="C682" s="119">
        <f t="shared" si="17"/>
        <v>671</v>
      </c>
      <c r="D682" s="119">
        <v>1050</v>
      </c>
      <c r="E682" s="119" t="s">
        <v>131</v>
      </c>
      <c r="F682" s="119">
        <v>350</v>
      </c>
      <c r="G682" s="85"/>
      <c r="O682" s="119"/>
      <c r="P682" s="119"/>
      <c r="Q682" s="119"/>
      <c r="R682" s="119"/>
    </row>
    <row r="683" spans="3:18" hidden="1" x14ac:dyDescent="0.25">
      <c r="C683" s="119">
        <f t="shared" si="17"/>
        <v>672</v>
      </c>
      <c r="D683" s="119">
        <v>1050</v>
      </c>
      <c r="E683" s="119" t="s">
        <v>131</v>
      </c>
      <c r="F683" s="119">
        <v>400</v>
      </c>
      <c r="G683" s="85"/>
      <c r="O683" s="119"/>
      <c r="P683" s="119"/>
      <c r="Q683" s="119"/>
      <c r="R683" s="119"/>
    </row>
    <row r="684" spans="3:18" hidden="1" x14ac:dyDescent="0.25">
      <c r="C684" s="119">
        <f t="shared" si="17"/>
        <v>673</v>
      </c>
      <c r="D684" s="119">
        <v>1050</v>
      </c>
      <c r="E684" s="122" t="s">
        <v>131</v>
      </c>
      <c r="F684" s="122">
        <v>450</v>
      </c>
      <c r="G684" s="85"/>
      <c r="O684" s="119"/>
      <c r="P684" s="119"/>
      <c r="Q684" s="119"/>
      <c r="R684" s="119"/>
    </row>
    <row r="685" spans="3:18" hidden="1" x14ac:dyDescent="0.25">
      <c r="C685" s="119">
        <f t="shared" si="17"/>
        <v>674</v>
      </c>
      <c r="D685" s="119">
        <v>1050</v>
      </c>
      <c r="E685" s="119" t="s">
        <v>131</v>
      </c>
      <c r="F685" s="119">
        <v>500</v>
      </c>
      <c r="G685" s="85"/>
      <c r="O685" s="119"/>
      <c r="P685" s="119"/>
      <c r="Q685" s="119"/>
      <c r="R685" s="119"/>
    </row>
    <row r="686" spans="3:18" hidden="1" x14ac:dyDescent="0.25">
      <c r="C686" s="119">
        <f t="shared" si="17"/>
        <v>675</v>
      </c>
      <c r="D686" s="119">
        <v>1050</v>
      </c>
      <c r="E686" s="119" t="s">
        <v>131</v>
      </c>
      <c r="F686" s="119">
        <v>550</v>
      </c>
      <c r="G686" s="85"/>
      <c r="O686" s="119"/>
      <c r="P686" s="119"/>
      <c r="Q686" s="119"/>
      <c r="R686" s="119"/>
    </row>
    <row r="687" spans="3:18" hidden="1" x14ac:dyDescent="0.25">
      <c r="C687" s="119">
        <f t="shared" si="17"/>
        <v>676</v>
      </c>
      <c r="D687" s="119">
        <v>1050</v>
      </c>
      <c r="E687" s="119" t="s">
        <v>131</v>
      </c>
      <c r="F687" s="119">
        <v>600</v>
      </c>
      <c r="G687" s="85"/>
      <c r="O687" s="119"/>
      <c r="P687" s="119"/>
      <c r="Q687" s="119"/>
      <c r="R687" s="119"/>
    </row>
    <row r="688" spans="3:18" hidden="1" x14ac:dyDescent="0.25">
      <c r="C688" s="119">
        <f t="shared" si="17"/>
        <v>677</v>
      </c>
      <c r="D688" s="119">
        <v>1050</v>
      </c>
      <c r="E688" s="119" t="s">
        <v>131</v>
      </c>
      <c r="F688" s="119">
        <v>650</v>
      </c>
      <c r="G688" s="85"/>
      <c r="O688" s="119"/>
      <c r="P688" s="119"/>
      <c r="Q688" s="119"/>
      <c r="R688" s="119"/>
    </row>
    <row r="689" spans="3:18" hidden="1" x14ac:dyDescent="0.25">
      <c r="C689" s="119">
        <f t="shared" si="17"/>
        <v>678</v>
      </c>
      <c r="D689" s="119">
        <v>1050</v>
      </c>
      <c r="E689" s="119" t="s">
        <v>131</v>
      </c>
      <c r="F689" s="119">
        <v>700</v>
      </c>
      <c r="G689" s="85"/>
      <c r="O689" s="119"/>
      <c r="P689" s="119"/>
      <c r="Q689" s="119"/>
      <c r="R689" s="119"/>
    </row>
    <row r="690" spans="3:18" hidden="1" x14ac:dyDescent="0.25">
      <c r="C690" s="119">
        <f t="shared" si="17"/>
        <v>679</v>
      </c>
      <c r="D690" s="119">
        <v>1050</v>
      </c>
      <c r="E690" s="119" t="s">
        <v>131</v>
      </c>
      <c r="F690" s="119">
        <v>750</v>
      </c>
      <c r="G690" s="85"/>
      <c r="O690" s="119"/>
      <c r="P690" s="119"/>
      <c r="Q690" s="119"/>
      <c r="R690" s="119"/>
    </row>
    <row r="691" spans="3:18" hidden="1" x14ac:dyDescent="0.25">
      <c r="C691" s="119">
        <f t="shared" si="17"/>
        <v>680</v>
      </c>
      <c r="D691" s="119">
        <v>1050</v>
      </c>
      <c r="E691" s="119" t="s">
        <v>131</v>
      </c>
      <c r="F691" s="119">
        <v>800</v>
      </c>
      <c r="G691" s="85"/>
      <c r="O691" s="119"/>
      <c r="P691" s="119"/>
      <c r="Q691" s="119"/>
      <c r="R691" s="119"/>
    </row>
    <row r="692" spans="3:18" hidden="1" x14ac:dyDescent="0.25">
      <c r="C692" s="119">
        <f t="shared" si="17"/>
        <v>681</v>
      </c>
      <c r="D692" s="119">
        <v>1050</v>
      </c>
      <c r="E692" s="119" t="s">
        <v>131</v>
      </c>
      <c r="F692" s="119">
        <v>850</v>
      </c>
      <c r="G692" s="85"/>
      <c r="O692" s="119"/>
      <c r="P692" s="119"/>
      <c r="Q692" s="119"/>
      <c r="R692" s="119"/>
    </row>
    <row r="693" spans="3:18" hidden="1" x14ac:dyDescent="0.25">
      <c r="C693" s="119">
        <f t="shared" si="17"/>
        <v>682</v>
      </c>
      <c r="D693" s="119">
        <v>1050</v>
      </c>
      <c r="E693" s="119" t="s">
        <v>131</v>
      </c>
      <c r="F693" s="119">
        <v>900</v>
      </c>
      <c r="G693" s="85"/>
      <c r="O693" s="119"/>
      <c r="P693" s="119"/>
      <c r="Q693" s="119"/>
      <c r="R693" s="119"/>
    </row>
    <row r="694" spans="3:18" hidden="1" x14ac:dyDescent="0.25">
      <c r="C694" s="119">
        <f t="shared" si="17"/>
        <v>683</v>
      </c>
      <c r="D694" s="119">
        <v>1050</v>
      </c>
      <c r="E694" s="119" t="s">
        <v>131</v>
      </c>
      <c r="F694" s="119">
        <v>950</v>
      </c>
      <c r="G694" s="85"/>
      <c r="O694" s="119"/>
      <c r="P694" s="119"/>
      <c r="Q694" s="119"/>
      <c r="R694" s="119"/>
    </row>
    <row r="695" spans="3:18" hidden="1" x14ac:dyDescent="0.25">
      <c r="C695" s="119">
        <f t="shared" si="17"/>
        <v>684</v>
      </c>
      <c r="D695" s="119">
        <v>1050</v>
      </c>
      <c r="E695" s="119" t="s">
        <v>131</v>
      </c>
      <c r="F695" s="119">
        <v>1000</v>
      </c>
      <c r="G695" s="85"/>
      <c r="O695" s="119"/>
      <c r="P695" s="119"/>
      <c r="Q695" s="119"/>
      <c r="R695" s="119"/>
    </row>
    <row r="696" spans="3:18" hidden="1" x14ac:dyDescent="0.25">
      <c r="C696" s="119">
        <f t="shared" si="17"/>
        <v>685</v>
      </c>
      <c r="D696" s="119">
        <v>1050</v>
      </c>
      <c r="E696" s="119" t="s">
        <v>131</v>
      </c>
      <c r="F696" s="119">
        <v>1050</v>
      </c>
      <c r="G696" s="85"/>
      <c r="O696" s="119"/>
      <c r="P696" s="119"/>
      <c r="Q696" s="119"/>
      <c r="R696" s="119"/>
    </row>
    <row r="697" spans="3:18" hidden="1" x14ac:dyDescent="0.25">
      <c r="C697" s="119">
        <f t="shared" si="17"/>
        <v>686</v>
      </c>
      <c r="D697" s="119">
        <v>1050</v>
      </c>
      <c r="E697" s="119" t="s">
        <v>131</v>
      </c>
      <c r="F697" s="119">
        <v>1100</v>
      </c>
      <c r="G697" s="85"/>
      <c r="O697" s="119"/>
      <c r="P697" s="119"/>
      <c r="Q697" s="122"/>
      <c r="R697" s="122"/>
    </row>
    <row r="698" spans="3:18" hidden="1" x14ac:dyDescent="0.25">
      <c r="C698" s="119">
        <f t="shared" si="17"/>
        <v>687</v>
      </c>
      <c r="D698" s="119">
        <v>1050</v>
      </c>
      <c r="E698" s="119" t="s">
        <v>131</v>
      </c>
      <c r="F698" s="119">
        <v>1150</v>
      </c>
      <c r="G698" s="85"/>
      <c r="O698" s="119"/>
      <c r="P698" s="119"/>
      <c r="Q698" s="119"/>
      <c r="R698" s="119"/>
    </row>
    <row r="699" spans="3:18" hidden="1" x14ac:dyDescent="0.25">
      <c r="C699" s="119">
        <f t="shared" si="17"/>
        <v>688</v>
      </c>
      <c r="D699" s="119">
        <v>1050</v>
      </c>
      <c r="E699" s="119" t="s">
        <v>131</v>
      </c>
      <c r="F699" s="119">
        <v>1200</v>
      </c>
      <c r="G699" s="85"/>
      <c r="O699" s="119"/>
      <c r="P699" s="119"/>
      <c r="Q699" s="119"/>
      <c r="R699" s="119"/>
    </row>
    <row r="700" spans="3:18" hidden="1" x14ac:dyDescent="0.25">
      <c r="C700" s="119">
        <f t="shared" si="17"/>
        <v>689</v>
      </c>
      <c r="D700" s="119">
        <v>1050</v>
      </c>
      <c r="E700" s="119" t="s">
        <v>131</v>
      </c>
      <c r="F700" s="119">
        <v>1250</v>
      </c>
      <c r="G700" s="85"/>
      <c r="O700" s="119"/>
      <c r="P700" s="119"/>
      <c r="Q700" s="119"/>
      <c r="R700" s="119"/>
    </row>
    <row r="701" spans="3:18" hidden="1" x14ac:dyDescent="0.25">
      <c r="C701" s="119">
        <f t="shared" si="17"/>
        <v>690</v>
      </c>
      <c r="D701" s="119">
        <v>1050</v>
      </c>
      <c r="E701" s="119" t="s">
        <v>131</v>
      </c>
      <c r="F701" s="119">
        <v>1300</v>
      </c>
      <c r="G701" s="85"/>
      <c r="O701" s="119"/>
      <c r="P701" s="119"/>
      <c r="Q701" s="119"/>
      <c r="R701" s="119"/>
    </row>
    <row r="702" spans="3:18" hidden="1" x14ac:dyDescent="0.25">
      <c r="C702" s="119">
        <f t="shared" si="17"/>
        <v>691</v>
      </c>
      <c r="D702" s="119">
        <v>1050</v>
      </c>
      <c r="E702" s="119" t="s">
        <v>131</v>
      </c>
      <c r="F702" s="119">
        <v>1350</v>
      </c>
      <c r="G702" s="85"/>
      <c r="O702" s="119"/>
      <c r="P702" s="119"/>
      <c r="Q702" s="119"/>
      <c r="R702" s="119"/>
    </row>
    <row r="703" spans="3:18" hidden="1" x14ac:dyDescent="0.25">
      <c r="C703" s="119">
        <f t="shared" si="17"/>
        <v>692</v>
      </c>
      <c r="D703" s="119">
        <v>1050</v>
      </c>
      <c r="E703" s="119" t="s">
        <v>131</v>
      </c>
      <c r="F703" s="119">
        <v>1400</v>
      </c>
      <c r="G703" s="85"/>
      <c r="O703" s="119"/>
      <c r="P703" s="119"/>
      <c r="Q703" s="119"/>
      <c r="R703" s="119"/>
    </row>
    <row r="704" spans="3:18" hidden="1" x14ac:dyDescent="0.25">
      <c r="C704" s="119">
        <f t="shared" si="17"/>
        <v>693</v>
      </c>
      <c r="D704" s="119">
        <v>1050</v>
      </c>
      <c r="E704" s="119" t="s">
        <v>131</v>
      </c>
      <c r="F704" s="119">
        <v>1450</v>
      </c>
      <c r="G704" s="85"/>
      <c r="O704" s="119"/>
      <c r="P704" s="119"/>
      <c r="Q704" s="119"/>
      <c r="R704" s="119"/>
    </row>
    <row r="705" spans="3:18" hidden="1" x14ac:dyDescent="0.25">
      <c r="C705" s="119">
        <f t="shared" si="17"/>
        <v>694</v>
      </c>
      <c r="D705" s="119">
        <v>1050</v>
      </c>
      <c r="E705" s="119" t="s">
        <v>131</v>
      </c>
      <c r="F705" s="119">
        <v>1500</v>
      </c>
      <c r="G705" s="85"/>
      <c r="O705" s="119"/>
      <c r="P705" s="119"/>
      <c r="Q705" s="119"/>
      <c r="R705" s="119"/>
    </row>
    <row r="706" spans="3:18" hidden="1" x14ac:dyDescent="0.25">
      <c r="C706" s="119">
        <f t="shared" si="17"/>
        <v>695</v>
      </c>
      <c r="D706" s="119">
        <v>1050</v>
      </c>
      <c r="E706" s="119" t="s">
        <v>131</v>
      </c>
      <c r="F706" s="119">
        <v>1550</v>
      </c>
      <c r="G706" s="85"/>
      <c r="O706" s="119"/>
      <c r="P706" s="119"/>
      <c r="Q706" s="119"/>
      <c r="R706" s="119"/>
    </row>
    <row r="707" spans="3:18" hidden="1" x14ac:dyDescent="0.25">
      <c r="C707" s="119">
        <f t="shared" si="17"/>
        <v>696</v>
      </c>
      <c r="D707" s="119">
        <v>1050</v>
      </c>
      <c r="E707" s="119" t="s">
        <v>131</v>
      </c>
      <c r="F707" s="119">
        <v>1600</v>
      </c>
      <c r="G707" s="85"/>
      <c r="O707" s="119"/>
      <c r="P707" s="119"/>
      <c r="Q707" s="119"/>
      <c r="R707" s="119"/>
    </row>
    <row r="708" spans="3:18" hidden="1" x14ac:dyDescent="0.25">
      <c r="C708" s="119">
        <f t="shared" si="17"/>
        <v>697</v>
      </c>
      <c r="D708" s="119">
        <v>1050</v>
      </c>
      <c r="E708" s="119" t="s">
        <v>131</v>
      </c>
      <c r="F708" s="119">
        <v>1650</v>
      </c>
      <c r="G708" s="85"/>
      <c r="O708" s="119"/>
      <c r="P708" s="119"/>
      <c r="Q708" s="119"/>
      <c r="R708" s="119"/>
    </row>
    <row r="709" spans="3:18" hidden="1" x14ac:dyDescent="0.25">
      <c r="C709" s="119">
        <f t="shared" si="17"/>
        <v>698</v>
      </c>
      <c r="D709" s="119">
        <v>1050</v>
      </c>
      <c r="E709" s="119" t="s">
        <v>131</v>
      </c>
      <c r="F709" s="119">
        <v>1700</v>
      </c>
      <c r="G709" s="85"/>
      <c r="O709" s="119"/>
      <c r="P709" s="119"/>
      <c r="Q709" s="119"/>
      <c r="R709" s="119"/>
    </row>
    <row r="710" spans="3:18" hidden="1" x14ac:dyDescent="0.25">
      <c r="C710" s="119">
        <f t="shared" si="17"/>
        <v>699</v>
      </c>
      <c r="D710" s="119">
        <v>1050</v>
      </c>
      <c r="E710" s="119" t="s">
        <v>131</v>
      </c>
      <c r="F710" s="119">
        <v>1750</v>
      </c>
      <c r="G710" s="85"/>
      <c r="O710" s="119"/>
      <c r="P710" s="119"/>
      <c r="Q710" s="119"/>
      <c r="R710" s="119"/>
    </row>
    <row r="711" spans="3:18" hidden="1" x14ac:dyDescent="0.25">
      <c r="C711" s="119">
        <f t="shared" si="17"/>
        <v>700</v>
      </c>
      <c r="D711" s="119">
        <v>1050</v>
      </c>
      <c r="E711" s="119" t="s">
        <v>131</v>
      </c>
      <c r="F711" s="119">
        <v>1800</v>
      </c>
      <c r="G711" s="85"/>
      <c r="O711" s="119"/>
      <c r="P711" s="119"/>
      <c r="Q711" s="119"/>
      <c r="R711" s="119"/>
    </row>
    <row r="712" spans="3:18" hidden="1" x14ac:dyDescent="0.25">
      <c r="C712" s="119">
        <f t="shared" si="17"/>
        <v>701</v>
      </c>
      <c r="D712" s="119">
        <v>1100</v>
      </c>
      <c r="E712" s="119" t="s">
        <v>131</v>
      </c>
      <c r="F712" s="119">
        <v>100</v>
      </c>
      <c r="G712" s="85"/>
      <c r="O712" s="119"/>
      <c r="P712" s="119"/>
      <c r="Q712" s="119"/>
      <c r="R712" s="119"/>
    </row>
    <row r="713" spans="3:18" hidden="1" x14ac:dyDescent="0.25">
      <c r="C713" s="119">
        <f t="shared" si="17"/>
        <v>702</v>
      </c>
      <c r="D713" s="119">
        <v>1100</v>
      </c>
      <c r="E713" s="119" t="s">
        <v>131</v>
      </c>
      <c r="F713" s="119">
        <v>150</v>
      </c>
      <c r="G713" s="85"/>
      <c r="O713" s="119"/>
      <c r="P713" s="119"/>
      <c r="Q713" s="119"/>
      <c r="R713" s="119"/>
    </row>
    <row r="714" spans="3:18" hidden="1" x14ac:dyDescent="0.25">
      <c r="C714" s="119">
        <f t="shared" si="17"/>
        <v>703</v>
      </c>
      <c r="D714" s="119">
        <v>1100</v>
      </c>
      <c r="E714" s="119" t="s">
        <v>131</v>
      </c>
      <c r="F714" s="119">
        <v>200</v>
      </c>
      <c r="G714" s="85"/>
      <c r="O714" s="119"/>
      <c r="P714" s="119"/>
      <c r="Q714" s="119"/>
      <c r="R714" s="119"/>
    </row>
    <row r="715" spans="3:18" hidden="1" x14ac:dyDescent="0.25">
      <c r="C715" s="119">
        <f t="shared" si="17"/>
        <v>704</v>
      </c>
      <c r="D715" s="119">
        <v>1100</v>
      </c>
      <c r="E715" s="119" t="s">
        <v>131</v>
      </c>
      <c r="F715" s="119">
        <v>250</v>
      </c>
      <c r="G715" s="85"/>
      <c r="O715" s="119"/>
      <c r="P715" s="119"/>
      <c r="Q715" s="119"/>
      <c r="R715" s="119"/>
    </row>
    <row r="716" spans="3:18" hidden="1" x14ac:dyDescent="0.25">
      <c r="C716" s="119">
        <f t="shared" si="17"/>
        <v>705</v>
      </c>
      <c r="D716" s="119">
        <v>1100</v>
      </c>
      <c r="E716" s="119" t="s">
        <v>131</v>
      </c>
      <c r="F716" s="119">
        <v>300</v>
      </c>
      <c r="G716" s="85"/>
      <c r="O716" s="119"/>
      <c r="P716" s="119"/>
      <c r="Q716" s="119"/>
      <c r="R716" s="119"/>
    </row>
    <row r="717" spans="3:18" hidden="1" x14ac:dyDescent="0.25">
      <c r="C717" s="119">
        <f t="shared" si="17"/>
        <v>706</v>
      </c>
      <c r="D717" s="119">
        <v>1100</v>
      </c>
      <c r="E717" s="119" t="s">
        <v>131</v>
      </c>
      <c r="F717" s="119">
        <v>350</v>
      </c>
      <c r="G717" s="85"/>
      <c r="O717" s="119"/>
      <c r="P717" s="119"/>
      <c r="Q717" s="119"/>
      <c r="R717" s="119"/>
    </row>
    <row r="718" spans="3:18" hidden="1" x14ac:dyDescent="0.25">
      <c r="C718" s="119">
        <f t="shared" ref="C718:C781" si="18">1+C717</f>
        <v>707</v>
      </c>
      <c r="D718" s="119">
        <v>1100</v>
      </c>
      <c r="E718" s="119" t="s">
        <v>131</v>
      </c>
      <c r="F718" s="119">
        <v>400</v>
      </c>
      <c r="G718" s="85"/>
      <c r="O718" s="119"/>
      <c r="P718" s="119"/>
      <c r="Q718" s="119"/>
      <c r="R718" s="119"/>
    </row>
    <row r="719" spans="3:18" hidden="1" x14ac:dyDescent="0.25">
      <c r="C719" s="119">
        <f t="shared" si="18"/>
        <v>708</v>
      </c>
      <c r="D719" s="119">
        <v>1100</v>
      </c>
      <c r="E719" s="122" t="s">
        <v>131</v>
      </c>
      <c r="F719" s="122">
        <v>450</v>
      </c>
      <c r="G719" s="85"/>
      <c r="O719" s="119"/>
      <c r="P719" s="119"/>
      <c r="Q719" s="119"/>
      <c r="R719" s="119"/>
    </row>
    <row r="720" spans="3:18" hidden="1" x14ac:dyDescent="0.25">
      <c r="C720" s="119">
        <f t="shared" si="18"/>
        <v>709</v>
      </c>
      <c r="D720" s="119">
        <v>1100</v>
      </c>
      <c r="E720" s="119" t="s">
        <v>131</v>
      </c>
      <c r="F720" s="119">
        <v>500</v>
      </c>
      <c r="G720" s="85"/>
      <c r="O720" s="119"/>
      <c r="P720" s="119"/>
      <c r="Q720" s="119"/>
      <c r="R720" s="119"/>
    </row>
    <row r="721" spans="3:18" hidden="1" x14ac:dyDescent="0.25">
      <c r="C721" s="119">
        <f t="shared" si="18"/>
        <v>710</v>
      </c>
      <c r="D721" s="119">
        <v>1100</v>
      </c>
      <c r="E721" s="119" t="s">
        <v>131</v>
      </c>
      <c r="F721" s="119">
        <v>550</v>
      </c>
      <c r="G721" s="85"/>
      <c r="O721" s="119"/>
      <c r="P721" s="119"/>
      <c r="Q721" s="119"/>
      <c r="R721" s="119"/>
    </row>
    <row r="722" spans="3:18" hidden="1" x14ac:dyDescent="0.25">
      <c r="C722" s="119">
        <f t="shared" si="18"/>
        <v>711</v>
      </c>
      <c r="D722" s="119">
        <v>1100</v>
      </c>
      <c r="E722" s="119" t="s">
        <v>131</v>
      </c>
      <c r="F722" s="119">
        <v>600</v>
      </c>
      <c r="G722" s="85"/>
      <c r="O722" s="119"/>
      <c r="P722" s="119"/>
      <c r="Q722" s="119"/>
      <c r="R722" s="119"/>
    </row>
    <row r="723" spans="3:18" hidden="1" x14ac:dyDescent="0.25">
      <c r="C723" s="119">
        <f t="shared" si="18"/>
        <v>712</v>
      </c>
      <c r="D723" s="119">
        <v>1100</v>
      </c>
      <c r="E723" s="119" t="s">
        <v>131</v>
      </c>
      <c r="F723" s="119">
        <v>650</v>
      </c>
      <c r="G723" s="85"/>
      <c r="O723" s="119"/>
      <c r="P723" s="119"/>
      <c r="Q723" s="119"/>
      <c r="R723" s="119"/>
    </row>
    <row r="724" spans="3:18" hidden="1" x14ac:dyDescent="0.25">
      <c r="C724" s="119">
        <f t="shared" si="18"/>
        <v>713</v>
      </c>
      <c r="D724" s="119">
        <v>1100</v>
      </c>
      <c r="E724" s="119" t="s">
        <v>131</v>
      </c>
      <c r="F724" s="119">
        <v>700</v>
      </c>
      <c r="G724" s="85"/>
      <c r="O724" s="119"/>
      <c r="P724" s="119"/>
      <c r="Q724" s="119"/>
      <c r="R724" s="119"/>
    </row>
    <row r="725" spans="3:18" hidden="1" x14ac:dyDescent="0.25">
      <c r="C725" s="119">
        <f t="shared" si="18"/>
        <v>714</v>
      </c>
      <c r="D725" s="119">
        <v>1100</v>
      </c>
      <c r="E725" s="119" t="s">
        <v>131</v>
      </c>
      <c r="F725" s="119">
        <v>750</v>
      </c>
      <c r="G725" s="85"/>
      <c r="O725" s="119"/>
      <c r="P725" s="119"/>
      <c r="Q725" s="119"/>
      <c r="R725" s="119"/>
    </row>
    <row r="726" spans="3:18" hidden="1" x14ac:dyDescent="0.25">
      <c r="C726" s="119">
        <f t="shared" si="18"/>
        <v>715</v>
      </c>
      <c r="D726" s="119">
        <v>1100</v>
      </c>
      <c r="E726" s="119" t="s">
        <v>131</v>
      </c>
      <c r="F726" s="119">
        <v>800</v>
      </c>
      <c r="G726" s="85"/>
      <c r="O726" s="119"/>
      <c r="P726" s="119"/>
      <c r="Q726" s="119"/>
      <c r="R726" s="119"/>
    </row>
    <row r="727" spans="3:18" hidden="1" x14ac:dyDescent="0.25">
      <c r="C727" s="119">
        <f t="shared" si="18"/>
        <v>716</v>
      </c>
      <c r="D727" s="119">
        <v>1100</v>
      </c>
      <c r="E727" s="119" t="s">
        <v>131</v>
      </c>
      <c r="F727" s="119">
        <v>850</v>
      </c>
      <c r="G727" s="85"/>
      <c r="O727" s="119"/>
      <c r="P727" s="119"/>
      <c r="Q727" s="119"/>
      <c r="R727" s="119"/>
    </row>
    <row r="728" spans="3:18" hidden="1" x14ac:dyDescent="0.25">
      <c r="C728" s="119">
        <f t="shared" si="18"/>
        <v>717</v>
      </c>
      <c r="D728" s="119">
        <v>1100</v>
      </c>
      <c r="E728" s="119" t="s">
        <v>131</v>
      </c>
      <c r="F728" s="119">
        <v>900</v>
      </c>
      <c r="G728" s="85"/>
      <c r="O728" s="119"/>
      <c r="P728" s="119"/>
      <c r="Q728" s="119"/>
      <c r="R728" s="119"/>
    </row>
    <row r="729" spans="3:18" hidden="1" x14ac:dyDescent="0.25">
      <c r="C729" s="119">
        <f t="shared" si="18"/>
        <v>718</v>
      </c>
      <c r="D729" s="119">
        <v>1100</v>
      </c>
      <c r="E729" s="119" t="s">
        <v>131</v>
      </c>
      <c r="F729" s="119">
        <v>950</v>
      </c>
      <c r="G729" s="85"/>
      <c r="O729" s="119"/>
      <c r="P729" s="119"/>
      <c r="Q729" s="119"/>
      <c r="R729" s="119"/>
    </row>
    <row r="730" spans="3:18" hidden="1" x14ac:dyDescent="0.25">
      <c r="C730" s="119">
        <f t="shared" si="18"/>
        <v>719</v>
      </c>
      <c r="D730" s="119">
        <v>1100</v>
      </c>
      <c r="E730" s="119" t="s">
        <v>131</v>
      </c>
      <c r="F730" s="119">
        <v>1000</v>
      </c>
      <c r="G730" s="85"/>
      <c r="O730" s="119"/>
      <c r="P730" s="119"/>
      <c r="Q730" s="119"/>
      <c r="R730" s="119"/>
    </row>
    <row r="731" spans="3:18" hidden="1" x14ac:dyDescent="0.25">
      <c r="C731" s="119">
        <f t="shared" si="18"/>
        <v>720</v>
      </c>
      <c r="D731" s="119">
        <v>1100</v>
      </c>
      <c r="E731" s="119" t="s">
        <v>131</v>
      </c>
      <c r="F731" s="119">
        <v>1050</v>
      </c>
      <c r="G731" s="85"/>
      <c r="O731" s="119"/>
      <c r="P731" s="119"/>
      <c r="Q731" s="119"/>
      <c r="R731" s="119"/>
    </row>
    <row r="732" spans="3:18" hidden="1" x14ac:dyDescent="0.25">
      <c r="C732" s="119">
        <f t="shared" si="18"/>
        <v>721</v>
      </c>
      <c r="D732" s="119">
        <v>1100</v>
      </c>
      <c r="E732" s="119" t="s">
        <v>131</v>
      </c>
      <c r="F732" s="119">
        <v>1100</v>
      </c>
      <c r="G732" s="85"/>
      <c r="O732" s="119"/>
      <c r="P732" s="119"/>
      <c r="Q732" s="122"/>
      <c r="R732" s="122"/>
    </row>
    <row r="733" spans="3:18" hidden="1" x14ac:dyDescent="0.25">
      <c r="C733" s="119">
        <f t="shared" si="18"/>
        <v>722</v>
      </c>
      <c r="D733" s="119">
        <v>1100</v>
      </c>
      <c r="E733" s="119" t="s">
        <v>131</v>
      </c>
      <c r="F733" s="119">
        <v>1150</v>
      </c>
      <c r="G733" s="85"/>
      <c r="O733" s="119"/>
      <c r="P733" s="119"/>
      <c r="Q733" s="119"/>
      <c r="R733" s="119"/>
    </row>
    <row r="734" spans="3:18" hidden="1" x14ac:dyDescent="0.25">
      <c r="C734" s="119">
        <f t="shared" si="18"/>
        <v>723</v>
      </c>
      <c r="D734" s="119">
        <v>1100</v>
      </c>
      <c r="E734" s="119" t="s">
        <v>131</v>
      </c>
      <c r="F734" s="119">
        <v>1200</v>
      </c>
      <c r="G734" s="85"/>
      <c r="O734" s="119"/>
      <c r="P734" s="119"/>
      <c r="Q734" s="119"/>
      <c r="R734" s="119"/>
    </row>
    <row r="735" spans="3:18" hidden="1" x14ac:dyDescent="0.25">
      <c r="C735" s="119">
        <f t="shared" si="18"/>
        <v>724</v>
      </c>
      <c r="D735" s="119">
        <v>1100</v>
      </c>
      <c r="E735" s="119" t="s">
        <v>131</v>
      </c>
      <c r="F735" s="119">
        <v>1250</v>
      </c>
      <c r="G735" s="85"/>
      <c r="O735" s="119"/>
      <c r="P735" s="119"/>
      <c r="Q735" s="119"/>
      <c r="R735" s="119"/>
    </row>
    <row r="736" spans="3:18" hidden="1" x14ac:dyDescent="0.25">
      <c r="C736" s="119">
        <f t="shared" si="18"/>
        <v>725</v>
      </c>
      <c r="D736" s="119">
        <v>1100</v>
      </c>
      <c r="E736" s="119" t="s">
        <v>131</v>
      </c>
      <c r="F736" s="119">
        <v>1300</v>
      </c>
      <c r="G736" s="85"/>
      <c r="O736" s="119"/>
      <c r="P736" s="119"/>
      <c r="Q736" s="119"/>
      <c r="R736" s="119"/>
    </row>
    <row r="737" spans="3:18" hidden="1" x14ac:dyDescent="0.25">
      <c r="C737" s="119">
        <f t="shared" si="18"/>
        <v>726</v>
      </c>
      <c r="D737" s="119">
        <v>1100</v>
      </c>
      <c r="E737" s="119" t="s">
        <v>131</v>
      </c>
      <c r="F737" s="119">
        <v>1350</v>
      </c>
      <c r="G737" s="85"/>
      <c r="O737" s="119"/>
      <c r="P737" s="119"/>
      <c r="Q737" s="119"/>
      <c r="R737" s="119"/>
    </row>
    <row r="738" spans="3:18" hidden="1" x14ac:dyDescent="0.25">
      <c r="C738" s="119">
        <f t="shared" si="18"/>
        <v>727</v>
      </c>
      <c r="D738" s="119">
        <v>1100</v>
      </c>
      <c r="E738" s="119" t="s">
        <v>131</v>
      </c>
      <c r="F738" s="119">
        <v>1400</v>
      </c>
      <c r="G738" s="85"/>
      <c r="O738" s="119"/>
      <c r="P738" s="119"/>
      <c r="Q738" s="119"/>
      <c r="R738" s="119"/>
    </row>
    <row r="739" spans="3:18" hidden="1" x14ac:dyDescent="0.25">
      <c r="C739" s="119">
        <f t="shared" si="18"/>
        <v>728</v>
      </c>
      <c r="D739" s="119">
        <v>1100</v>
      </c>
      <c r="E739" s="119" t="s">
        <v>131</v>
      </c>
      <c r="F739" s="119">
        <v>1450</v>
      </c>
      <c r="G739" s="85"/>
      <c r="O739" s="119"/>
      <c r="P739" s="119"/>
      <c r="Q739" s="119"/>
      <c r="R739" s="119"/>
    </row>
    <row r="740" spans="3:18" hidden="1" x14ac:dyDescent="0.25">
      <c r="C740" s="119">
        <f t="shared" si="18"/>
        <v>729</v>
      </c>
      <c r="D740" s="119">
        <v>1100</v>
      </c>
      <c r="E740" s="119" t="s">
        <v>131</v>
      </c>
      <c r="F740" s="119">
        <v>1500</v>
      </c>
      <c r="G740" s="85"/>
      <c r="O740" s="119"/>
      <c r="P740" s="119"/>
      <c r="Q740" s="119"/>
      <c r="R740" s="119"/>
    </row>
    <row r="741" spans="3:18" hidden="1" x14ac:dyDescent="0.25">
      <c r="C741" s="119">
        <f t="shared" si="18"/>
        <v>730</v>
      </c>
      <c r="D741" s="119">
        <v>1100</v>
      </c>
      <c r="E741" s="119" t="s">
        <v>131</v>
      </c>
      <c r="F741" s="119">
        <v>1550</v>
      </c>
      <c r="G741" s="85"/>
      <c r="O741" s="119"/>
      <c r="P741" s="119"/>
      <c r="Q741" s="119"/>
      <c r="R741" s="119"/>
    </row>
    <row r="742" spans="3:18" hidden="1" x14ac:dyDescent="0.25">
      <c r="C742" s="119">
        <f t="shared" si="18"/>
        <v>731</v>
      </c>
      <c r="D742" s="119">
        <v>1100</v>
      </c>
      <c r="E742" s="119" t="s">
        <v>131</v>
      </c>
      <c r="F742" s="119">
        <v>1600</v>
      </c>
      <c r="G742" s="85"/>
      <c r="O742" s="119"/>
      <c r="P742" s="119"/>
      <c r="Q742" s="119"/>
      <c r="R742" s="119"/>
    </row>
    <row r="743" spans="3:18" hidden="1" x14ac:dyDescent="0.25">
      <c r="C743" s="119">
        <f t="shared" si="18"/>
        <v>732</v>
      </c>
      <c r="D743" s="119">
        <v>1100</v>
      </c>
      <c r="E743" s="119" t="s">
        <v>131</v>
      </c>
      <c r="F743" s="119">
        <v>1650</v>
      </c>
      <c r="G743" s="85"/>
      <c r="O743" s="119"/>
      <c r="P743" s="119"/>
      <c r="Q743" s="119"/>
      <c r="R743" s="119"/>
    </row>
    <row r="744" spans="3:18" hidden="1" x14ac:dyDescent="0.25">
      <c r="C744" s="119">
        <f t="shared" si="18"/>
        <v>733</v>
      </c>
      <c r="D744" s="119">
        <v>1100</v>
      </c>
      <c r="E744" s="119" t="s">
        <v>131</v>
      </c>
      <c r="F744" s="119">
        <v>1700</v>
      </c>
      <c r="G744" s="85"/>
      <c r="O744" s="119"/>
      <c r="P744" s="119"/>
      <c r="Q744" s="119"/>
      <c r="R744" s="119"/>
    </row>
    <row r="745" spans="3:18" hidden="1" x14ac:dyDescent="0.25">
      <c r="C745" s="119">
        <f t="shared" si="18"/>
        <v>734</v>
      </c>
      <c r="D745" s="119">
        <v>1100</v>
      </c>
      <c r="E745" s="119" t="s">
        <v>131</v>
      </c>
      <c r="F745" s="119">
        <v>1750</v>
      </c>
      <c r="G745" s="85"/>
      <c r="O745" s="119"/>
      <c r="P745" s="119"/>
      <c r="Q745" s="119"/>
      <c r="R745" s="119"/>
    </row>
    <row r="746" spans="3:18" hidden="1" x14ac:dyDescent="0.25">
      <c r="C746" s="119">
        <f t="shared" si="18"/>
        <v>735</v>
      </c>
      <c r="D746" s="119">
        <v>1100</v>
      </c>
      <c r="E746" s="119" t="s">
        <v>131</v>
      </c>
      <c r="F746" s="119">
        <v>1800</v>
      </c>
      <c r="G746" s="85"/>
      <c r="O746" s="119"/>
      <c r="P746" s="119"/>
      <c r="Q746" s="119"/>
      <c r="R746" s="119"/>
    </row>
    <row r="747" spans="3:18" hidden="1" x14ac:dyDescent="0.25">
      <c r="C747" s="119">
        <f t="shared" si="18"/>
        <v>736</v>
      </c>
      <c r="D747" s="119">
        <v>1150</v>
      </c>
      <c r="E747" s="119" t="s">
        <v>131</v>
      </c>
      <c r="F747" s="119">
        <v>100</v>
      </c>
      <c r="G747" s="85"/>
      <c r="O747" s="119"/>
      <c r="P747" s="119"/>
      <c r="Q747" s="119"/>
      <c r="R747" s="119"/>
    </row>
    <row r="748" spans="3:18" hidden="1" x14ac:dyDescent="0.25">
      <c r="C748" s="119">
        <f t="shared" si="18"/>
        <v>737</v>
      </c>
      <c r="D748" s="119">
        <v>1150</v>
      </c>
      <c r="E748" s="119" t="s">
        <v>131</v>
      </c>
      <c r="F748" s="119">
        <v>150</v>
      </c>
      <c r="G748" s="85"/>
      <c r="O748" s="119"/>
      <c r="P748" s="119"/>
      <c r="Q748" s="119"/>
      <c r="R748" s="119"/>
    </row>
    <row r="749" spans="3:18" hidden="1" x14ac:dyDescent="0.25">
      <c r="C749" s="119">
        <f t="shared" si="18"/>
        <v>738</v>
      </c>
      <c r="D749" s="119">
        <v>1150</v>
      </c>
      <c r="E749" s="119" t="s">
        <v>131</v>
      </c>
      <c r="F749" s="119">
        <v>200</v>
      </c>
      <c r="G749" s="85"/>
      <c r="O749" s="119"/>
      <c r="P749" s="119"/>
      <c r="Q749" s="119"/>
      <c r="R749" s="119"/>
    </row>
    <row r="750" spans="3:18" hidden="1" x14ac:dyDescent="0.25">
      <c r="C750" s="119">
        <f t="shared" si="18"/>
        <v>739</v>
      </c>
      <c r="D750" s="119">
        <v>1150</v>
      </c>
      <c r="E750" s="119" t="s">
        <v>131</v>
      </c>
      <c r="F750" s="119">
        <v>250</v>
      </c>
      <c r="G750" s="85"/>
      <c r="O750" s="119"/>
      <c r="P750" s="119"/>
      <c r="Q750" s="119"/>
      <c r="R750" s="119"/>
    </row>
    <row r="751" spans="3:18" hidden="1" x14ac:dyDescent="0.25">
      <c r="C751" s="119">
        <f t="shared" si="18"/>
        <v>740</v>
      </c>
      <c r="D751" s="119">
        <v>1150</v>
      </c>
      <c r="E751" s="119" t="s">
        <v>131</v>
      </c>
      <c r="F751" s="119">
        <v>300</v>
      </c>
      <c r="G751" s="85"/>
      <c r="O751" s="119"/>
      <c r="P751" s="119"/>
      <c r="Q751" s="119"/>
      <c r="R751" s="119"/>
    </row>
    <row r="752" spans="3:18" hidden="1" x14ac:dyDescent="0.25">
      <c r="C752" s="119">
        <f t="shared" si="18"/>
        <v>741</v>
      </c>
      <c r="D752" s="119">
        <v>1150</v>
      </c>
      <c r="E752" s="119" t="s">
        <v>131</v>
      </c>
      <c r="F752" s="119">
        <v>350</v>
      </c>
      <c r="G752" s="85"/>
      <c r="O752" s="119"/>
      <c r="P752" s="119"/>
      <c r="Q752" s="119"/>
      <c r="R752" s="119"/>
    </row>
    <row r="753" spans="3:18" hidden="1" x14ac:dyDescent="0.25">
      <c r="C753" s="119">
        <f t="shared" si="18"/>
        <v>742</v>
      </c>
      <c r="D753" s="119">
        <v>1150</v>
      </c>
      <c r="E753" s="119" t="s">
        <v>131</v>
      </c>
      <c r="F753" s="119">
        <v>400</v>
      </c>
      <c r="G753" s="85"/>
      <c r="O753" s="119"/>
      <c r="P753" s="119"/>
      <c r="Q753" s="119"/>
      <c r="R753" s="119"/>
    </row>
    <row r="754" spans="3:18" hidden="1" x14ac:dyDescent="0.25">
      <c r="C754" s="119">
        <f t="shared" si="18"/>
        <v>743</v>
      </c>
      <c r="D754" s="119">
        <v>1150</v>
      </c>
      <c r="E754" s="122" t="s">
        <v>131</v>
      </c>
      <c r="F754" s="122">
        <v>450</v>
      </c>
      <c r="G754" s="85"/>
      <c r="O754" s="119"/>
      <c r="P754" s="119"/>
      <c r="Q754" s="119"/>
      <c r="R754" s="119"/>
    </row>
    <row r="755" spans="3:18" hidden="1" x14ac:dyDescent="0.25">
      <c r="C755" s="119">
        <f t="shared" si="18"/>
        <v>744</v>
      </c>
      <c r="D755" s="119">
        <v>1150</v>
      </c>
      <c r="E755" s="119" t="s">
        <v>131</v>
      </c>
      <c r="F755" s="119">
        <v>500</v>
      </c>
      <c r="G755" s="85"/>
      <c r="O755" s="119"/>
      <c r="P755" s="119"/>
      <c r="Q755" s="119"/>
      <c r="R755" s="119"/>
    </row>
    <row r="756" spans="3:18" hidden="1" x14ac:dyDescent="0.25">
      <c r="C756" s="119">
        <f t="shared" si="18"/>
        <v>745</v>
      </c>
      <c r="D756" s="119">
        <v>1150</v>
      </c>
      <c r="E756" s="119" t="s">
        <v>131</v>
      </c>
      <c r="F756" s="119">
        <v>550</v>
      </c>
      <c r="G756" s="85"/>
      <c r="O756" s="119"/>
      <c r="P756" s="119"/>
      <c r="Q756" s="119"/>
      <c r="R756" s="119"/>
    </row>
    <row r="757" spans="3:18" hidden="1" x14ac:dyDescent="0.25">
      <c r="C757" s="119">
        <f t="shared" si="18"/>
        <v>746</v>
      </c>
      <c r="D757" s="119">
        <v>1150</v>
      </c>
      <c r="E757" s="119" t="s">
        <v>131</v>
      </c>
      <c r="F757" s="119">
        <v>600</v>
      </c>
      <c r="G757" s="85"/>
      <c r="O757" s="119"/>
      <c r="P757" s="119"/>
      <c r="Q757" s="119"/>
      <c r="R757" s="119"/>
    </row>
    <row r="758" spans="3:18" hidden="1" x14ac:dyDescent="0.25">
      <c r="C758" s="119">
        <f t="shared" si="18"/>
        <v>747</v>
      </c>
      <c r="D758" s="119">
        <v>1150</v>
      </c>
      <c r="E758" s="119" t="s">
        <v>131</v>
      </c>
      <c r="F758" s="119">
        <v>650</v>
      </c>
      <c r="G758" s="85"/>
      <c r="O758" s="119"/>
      <c r="P758" s="119"/>
      <c r="Q758" s="119"/>
      <c r="R758" s="119"/>
    </row>
    <row r="759" spans="3:18" hidden="1" x14ac:dyDescent="0.25">
      <c r="C759" s="119">
        <f t="shared" si="18"/>
        <v>748</v>
      </c>
      <c r="D759" s="119">
        <v>1150</v>
      </c>
      <c r="E759" s="119" t="s">
        <v>131</v>
      </c>
      <c r="F759" s="119">
        <v>700</v>
      </c>
      <c r="G759" s="85"/>
      <c r="O759" s="119"/>
      <c r="P759" s="119"/>
      <c r="Q759" s="119"/>
      <c r="R759" s="119"/>
    </row>
    <row r="760" spans="3:18" hidden="1" x14ac:dyDescent="0.25">
      <c r="C760" s="119">
        <f t="shared" si="18"/>
        <v>749</v>
      </c>
      <c r="D760" s="119">
        <v>1150</v>
      </c>
      <c r="E760" s="119" t="s">
        <v>131</v>
      </c>
      <c r="F760" s="119">
        <v>750</v>
      </c>
      <c r="G760" s="85"/>
      <c r="O760" s="119"/>
      <c r="P760" s="119"/>
      <c r="Q760" s="119"/>
      <c r="R760" s="119"/>
    </row>
    <row r="761" spans="3:18" hidden="1" x14ac:dyDescent="0.25">
      <c r="C761" s="119">
        <f t="shared" si="18"/>
        <v>750</v>
      </c>
      <c r="D761" s="119">
        <v>1150</v>
      </c>
      <c r="E761" s="119" t="s">
        <v>131</v>
      </c>
      <c r="F761" s="119">
        <v>800</v>
      </c>
      <c r="G761" s="85"/>
      <c r="O761" s="119"/>
      <c r="P761" s="119"/>
      <c r="Q761" s="119"/>
      <c r="R761" s="119"/>
    </row>
    <row r="762" spans="3:18" hidden="1" x14ac:dyDescent="0.25">
      <c r="C762" s="119">
        <f t="shared" si="18"/>
        <v>751</v>
      </c>
      <c r="D762" s="119">
        <v>1150</v>
      </c>
      <c r="E762" s="119" t="s">
        <v>131</v>
      </c>
      <c r="F762" s="119">
        <v>850</v>
      </c>
      <c r="G762" s="85"/>
      <c r="O762" s="119"/>
      <c r="P762" s="119"/>
      <c r="Q762" s="119"/>
      <c r="R762" s="119"/>
    </row>
    <row r="763" spans="3:18" hidden="1" x14ac:dyDescent="0.25">
      <c r="C763" s="119">
        <f t="shared" si="18"/>
        <v>752</v>
      </c>
      <c r="D763" s="119">
        <v>1150</v>
      </c>
      <c r="E763" s="119" t="s">
        <v>131</v>
      </c>
      <c r="F763" s="119">
        <v>900</v>
      </c>
      <c r="G763" s="85"/>
      <c r="O763" s="119"/>
      <c r="P763" s="119"/>
      <c r="Q763" s="119"/>
      <c r="R763" s="119"/>
    </row>
    <row r="764" spans="3:18" hidden="1" x14ac:dyDescent="0.25">
      <c r="C764" s="119">
        <f t="shared" si="18"/>
        <v>753</v>
      </c>
      <c r="D764" s="119">
        <v>1150</v>
      </c>
      <c r="E764" s="119" t="s">
        <v>131</v>
      </c>
      <c r="F764" s="119">
        <v>950</v>
      </c>
      <c r="G764" s="85"/>
      <c r="O764" s="119"/>
      <c r="P764" s="119"/>
      <c r="Q764" s="119"/>
      <c r="R764" s="119"/>
    </row>
    <row r="765" spans="3:18" hidden="1" x14ac:dyDescent="0.25">
      <c r="C765" s="119">
        <f t="shared" si="18"/>
        <v>754</v>
      </c>
      <c r="D765" s="119">
        <v>1150</v>
      </c>
      <c r="E765" s="119" t="s">
        <v>131</v>
      </c>
      <c r="F765" s="119">
        <v>1000</v>
      </c>
      <c r="G765" s="85"/>
      <c r="O765" s="119"/>
      <c r="P765" s="119"/>
      <c r="Q765" s="119"/>
      <c r="R765" s="119"/>
    </row>
    <row r="766" spans="3:18" hidden="1" x14ac:dyDescent="0.25">
      <c r="C766" s="119">
        <f t="shared" si="18"/>
        <v>755</v>
      </c>
      <c r="D766" s="119">
        <v>1150</v>
      </c>
      <c r="E766" s="119" t="s">
        <v>131</v>
      </c>
      <c r="F766" s="119">
        <v>1050</v>
      </c>
      <c r="G766" s="85"/>
      <c r="O766" s="119"/>
      <c r="P766" s="119"/>
      <c r="Q766" s="119"/>
      <c r="R766" s="119"/>
    </row>
    <row r="767" spans="3:18" hidden="1" x14ac:dyDescent="0.25">
      <c r="C767" s="119">
        <f t="shared" si="18"/>
        <v>756</v>
      </c>
      <c r="D767" s="119">
        <v>1150</v>
      </c>
      <c r="E767" s="119" t="s">
        <v>131</v>
      </c>
      <c r="F767" s="119">
        <v>1100</v>
      </c>
      <c r="G767" s="85"/>
      <c r="O767" s="119"/>
      <c r="P767" s="119"/>
      <c r="Q767" s="122"/>
      <c r="R767" s="122"/>
    </row>
    <row r="768" spans="3:18" hidden="1" x14ac:dyDescent="0.25">
      <c r="C768" s="119">
        <f t="shared" si="18"/>
        <v>757</v>
      </c>
      <c r="D768" s="119">
        <v>1150</v>
      </c>
      <c r="E768" s="119" t="s">
        <v>131</v>
      </c>
      <c r="F768" s="119">
        <v>1150</v>
      </c>
      <c r="G768" s="85"/>
      <c r="O768" s="119"/>
      <c r="P768" s="119"/>
      <c r="Q768" s="119"/>
      <c r="R768" s="119"/>
    </row>
    <row r="769" spans="3:18" hidden="1" x14ac:dyDescent="0.25">
      <c r="C769" s="119">
        <f t="shared" si="18"/>
        <v>758</v>
      </c>
      <c r="D769" s="119">
        <v>1150</v>
      </c>
      <c r="E769" s="119" t="s">
        <v>131</v>
      </c>
      <c r="F769" s="119">
        <v>1200</v>
      </c>
      <c r="G769" s="85"/>
      <c r="O769" s="119"/>
      <c r="P769" s="119"/>
      <c r="Q769" s="119"/>
      <c r="R769" s="119"/>
    </row>
    <row r="770" spans="3:18" hidden="1" x14ac:dyDescent="0.25">
      <c r="C770" s="119">
        <f t="shared" si="18"/>
        <v>759</v>
      </c>
      <c r="D770" s="119">
        <v>1150</v>
      </c>
      <c r="E770" s="119" t="s">
        <v>131</v>
      </c>
      <c r="F770" s="119">
        <v>1250</v>
      </c>
      <c r="G770" s="85"/>
      <c r="O770" s="119"/>
      <c r="P770" s="119"/>
      <c r="Q770" s="119"/>
      <c r="R770" s="119"/>
    </row>
    <row r="771" spans="3:18" hidden="1" x14ac:dyDescent="0.25">
      <c r="C771" s="119">
        <f t="shared" si="18"/>
        <v>760</v>
      </c>
      <c r="D771" s="119">
        <v>1150</v>
      </c>
      <c r="E771" s="119" t="s">
        <v>131</v>
      </c>
      <c r="F771" s="119">
        <v>1300</v>
      </c>
      <c r="G771" s="85"/>
      <c r="O771" s="119"/>
      <c r="P771" s="119"/>
      <c r="Q771" s="119"/>
      <c r="R771" s="119"/>
    </row>
    <row r="772" spans="3:18" hidden="1" x14ac:dyDescent="0.25">
      <c r="C772" s="119">
        <f t="shared" si="18"/>
        <v>761</v>
      </c>
      <c r="D772" s="119">
        <v>1150</v>
      </c>
      <c r="E772" s="119" t="s">
        <v>131</v>
      </c>
      <c r="F772" s="119">
        <v>1350</v>
      </c>
      <c r="G772" s="85"/>
      <c r="O772" s="119"/>
      <c r="P772" s="119"/>
      <c r="Q772" s="119"/>
      <c r="R772" s="119"/>
    </row>
    <row r="773" spans="3:18" hidden="1" x14ac:dyDescent="0.25">
      <c r="C773" s="119">
        <f t="shared" si="18"/>
        <v>762</v>
      </c>
      <c r="D773" s="119">
        <v>1150</v>
      </c>
      <c r="E773" s="119" t="s">
        <v>131</v>
      </c>
      <c r="F773" s="119">
        <v>1400</v>
      </c>
      <c r="G773" s="85"/>
      <c r="O773" s="119"/>
      <c r="P773" s="119"/>
      <c r="Q773" s="119"/>
      <c r="R773" s="119"/>
    </row>
    <row r="774" spans="3:18" hidden="1" x14ac:dyDescent="0.25">
      <c r="C774" s="119">
        <f t="shared" si="18"/>
        <v>763</v>
      </c>
      <c r="D774" s="119">
        <v>1150</v>
      </c>
      <c r="E774" s="119" t="s">
        <v>131</v>
      </c>
      <c r="F774" s="119">
        <v>1450</v>
      </c>
      <c r="G774" s="85"/>
      <c r="O774" s="119"/>
      <c r="P774" s="119"/>
      <c r="Q774" s="119"/>
      <c r="R774" s="119"/>
    </row>
    <row r="775" spans="3:18" hidden="1" x14ac:dyDescent="0.25">
      <c r="C775" s="119">
        <f t="shared" si="18"/>
        <v>764</v>
      </c>
      <c r="D775" s="119">
        <v>1150</v>
      </c>
      <c r="E775" s="119" t="s">
        <v>131</v>
      </c>
      <c r="F775" s="119">
        <v>1500</v>
      </c>
      <c r="G775" s="85"/>
      <c r="O775" s="119"/>
      <c r="P775" s="119"/>
      <c r="Q775" s="119"/>
      <c r="R775" s="119"/>
    </row>
    <row r="776" spans="3:18" hidden="1" x14ac:dyDescent="0.25">
      <c r="C776" s="119">
        <f t="shared" si="18"/>
        <v>765</v>
      </c>
      <c r="D776" s="119">
        <v>1150</v>
      </c>
      <c r="E776" s="119" t="s">
        <v>131</v>
      </c>
      <c r="F776" s="119">
        <v>1550</v>
      </c>
      <c r="G776" s="85"/>
      <c r="O776" s="119"/>
      <c r="P776" s="119"/>
      <c r="Q776" s="119"/>
      <c r="R776" s="119"/>
    </row>
    <row r="777" spans="3:18" hidden="1" x14ac:dyDescent="0.25">
      <c r="C777" s="119">
        <f t="shared" si="18"/>
        <v>766</v>
      </c>
      <c r="D777" s="119">
        <v>1150</v>
      </c>
      <c r="E777" s="119" t="s">
        <v>131</v>
      </c>
      <c r="F777" s="119">
        <v>1600</v>
      </c>
      <c r="G777" s="85"/>
      <c r="O777" s="119"/>
      <c r="P777" s="119"/>
      <c r="Q777" s="119"/>
      <c r="R777" s="119"/>
    </row>
    <row r="778" spans="3:18" hidden="1" x14ac:dyDescent="0.25">
      <c r="C778" s="119">
        <f t="shared" si="18"/>
        <v>767</v>
      </c>
      <c r="D778" s="119">
        <v>1150</v>
      </c>
      <c r="E778" s="119" t="s">
        <v>131</v>
      </c>
      <c r="F778" s="119">
        <v>1650</v>
      </c>
      <c r="G778" s="85"/>
      <c r="O778" s="119"/>
      <c r="P778" s="119"/>
      <c r="Q778" s="119"/>
      <c r="R778" s="119"/>
    </row>
    <row r="779" spans="3:18" hidden="1" x14ac:dyDescent="0.25">
      <c r="C779" s="119">
        <f t="shared" si="18"/>
        <v>768</v>
      </c>
      <c r="D779" s="119">
        <v>1150</v>
      </c>
      <c r="E779" s="119" t="s">
        <v>131</v>
      </c>
      <c r="F779" s="119">
        <v>1700</v>
      </c>
      <c r="G779" s="85"/>
      <c r="O779" s="119"/>
      <c r="P779" s="119"/>
      <c r="Q779" s="119"/>
      <c r="R779" s="119"/>
    </row>
    <row r="780" spans="3:18" hidden="1" x14ac:dyDescent="0.25">
      <c r="C780" s="119">
        <f t="shared" si="18"/>
        <v>769</v>
      </c>
      <c r="D780" s="119">
        <v>1150</v>
      </c>
      <c r="E780" s="119" t="s">
        <v>131</v>
      </c>
      <c r="F780" s="119">
        <v>1750</v>
      </c>
      <c r="G780" s="85"/>
      <c r="O780" s="119"/>
      <c r="P780" s="119"/>
      <c r="Q780" s="119"/>
      <c r="R780" s="119"/>
    </row>
    <row r="781" spans="3:18" hidden="1" x14ac:dyDescent="0.25">
      <c r="C781" s="119">
        <f t="shared" si="18"/>
        <v>770</v>
      </c>
      <c r="D781" s="119">
        <v>1150</v>
      </c>
      <c r="E781" s="119" t="s">
        <v>131</v>
      </c>
      <c r="F781" s="119">
        <v>1800</v>
      </c>
      <c r="G781" s="85"/>
      <c r="O781" s="119"/>
      <c r="P781" s="119"/>
      <c r="Q781" s="119"/>
      <c r="R781" s="119"/>
    </row>
    <row r="782" spans="3:18" hidden="1" x14ac:dyDescent="0.25">
      <c r="C782" s="119">
        <f t="shared" ref="C782:C845" si="19">1+C781</f>
        <v>771</v>
      </c>
      <c r="D782" s="119">
        <v>1200</v>
      </c>
      <c r="E782" s="119" t="s">
        <v>131</v>
      </c>
      <c r="F782" s="119">
        <v>100</v>
      </c>
      <c r="G782" s="85"/>
      <c r="O782" s="119"/>
      <c r="P782" s="119"/>
      <c r="Q782" s="119"/>
      <c r="R782" s="119"/>
    </row>
    <row r="783" spans="3:18" hidden="1" x14ac:dyDescent="0.25">
      <c r="C783" s="119">
        <f t="shared" si="19"/>
        <v>772</v>
      </c>
      <c r="D783" s="119">
        <v>1200</v>
      </c>
      <c r="E783" s="119" t="s">
        <v>131</v>
      </c>
      <c r="F783" s="119">
        <v>150</v>
      </c>
      <c r="G783" s="85"/>
      <c r="O783" s="119"/>
      <c r="P783" s="119"/>
      <c r="Q783" s="119"/>
      <c r="R783" s="119"/>
    </row>
    <row r="784" spans="3:18" hidden="1" x14ac:dyDescent="0.25">
      <c r="C784" s="119">
        <f>1+C783</f>
        <v>773</v>
      </c>
      <c r="D784" s="119">
        <v>1200</v>
      </c>
      <c r="E784" s="119" t="s">
        <v>131</v>
      </c>
      <c r="F784" s="119">
        <v>200</v>
      </c>
      <c r="G784" s="85"/>
      <c r="O784" s="119"/>
      <c r="P784" s="119"/>
      <c r="Q784" s="119"/>
      <c r="R784" s="119"/>
    </row>
    <row r="785" spans="3:18" hidden="1" x14ac:dyDescent="0.25">
      <c r="C785" s="119">
        <f t="shared" si="19"/>
        <v>774</v>
      </c>
      <c r="D785" s="119">
        <v>1200</v>
      </c>
      <c r="E785" s="119" t="s">
        <v>131</v>
      </c>
      <c r="F785" s="119">
        <v>250</v>
      </c>
      <c r="G785" s="85"/>
      <c r="O785" s="119"/>
      <c r="P785" s="119"/>
      <c r="Q785" s="119"/>
      <c r="R785" s="119"/>
    </row>
    <row r="786" spans="3:18" hidden="1" x14ac:dyDescent="0.25">
      <c r="C786" s="119">
        <f>1+C785</f>
        <v>775</v>
      </c>
      <c r="D786" s="119">
        <v>1200</v>
      </c>
      <c r="E786" s="119" t="s">
        <v>131</v>
      </c>
      <c r="F786" s="119">
        <v>300</v>
      </c>
      <c r="G786" s="85"/>
      <c r="O786" s="119"/>
      <c r="P786" s="119"/>
      <c r="Q786" s="119"/>
      <c r="R786" s="119"/>
    </row>
    <row r="787" spans="3:18" hidden="1" x14ac:dyDescent="0.25">
      <c r="C787" s="119">
        <f t="shared" si="19"/>
        <v>776</v>
      </c>
      <c r="D787" s="119">
        <v>1200</v>
      </c>
      <c r="E787" s="119" t="s">
        <v>131</v>
      </c>
      <c r="F787" s="119">
        <v>350</v>
      </c>
      <c r="G787" s="85"/>
      <c r="O787" s="119"/>
      <c r="P787" s="119"/>
      <c r="Q787" s="119"/>
      <c r="R787" s="119"/>
    </row>
    <row r="788" spans="3:18" hidden="1" x14ac:dyDescent="0.25">
      <c r="C788" s="119">
        <f t="shared" si="19"/>
        <v>777</v>
      </c>
      <c r="D788" s="119">
        <v>1200</v>
      </c>
      <c r="E788" s="119" t="s">
        <v>131</v>
      </c>
      <c r="F788" s="119">
        <v>400</v>
      </c>
      <c r="G788" s="85"/>
      <c r="O788" s="119"/>
      <c r="P788" s="119"/>
      <c r="Q788" s="119"/>
      <c r="R788" s="119"/>
    </row>
    <row r="789" spans="3:18" hidden="1" x14ac:dyDescent="0.25">
      <c r="C789" s="119">
        <f t="shared" si="19"/>
        <v>778</v>
      </c>
      <c r="D789" s="119">
        <v>1200</v>
      </c>
      <c r="E789" s="122" t="s">
        <v>131</v>
      </c>
      <c r="F789" s="122">
        <v>450</v>
      </c>
      <c r="G789" s="85"/>
      <c r="O789" s="119"/>
      <c r="P789" s="119"/>
      <c r="Q789" s="119"/>
      <c r="R789" s="119"/>
    </row>
    <row r="790" spans="3:18" hidden="1" x14ac:dyDescent="0.25">
      <c r="C790" s="119">
        <f t="shared" si="19"/>
        <v>779</v>
      </c>
      <c r="D790" s="119">
        <v>1200</v>
      </c>
      <c r="E790" s="119" t="s">
        <v>131</v>
      </c>
      <c r="F790" s="119">
        <v>500</v>
      </c>
      <c r="G790" s="85"/>
      <c r="O790" s="119"/>
      <c r="P790" s="119"/>
      <c r="Q790" s="119"/>
      <c r="R790" s="119"/>
    </row>
    <row r="791" spans="3:18" hidden="1" x14ac:dyDescent="0.25">
      <c r="C791" s="119">
        <f t="shared" si="19"/>
        <v>780</v>
      </c>
      <c r="D791" s="119">
        <v>1200</v>
      </c>
      <c r="E791" s="119" t="s">
        <v>131</v>
      </c>
      <c r="F791" s="119">
        <v>550</v>
      </c>
      <c r="G791" s="85"/>
      <c r="O791" s="119"/>
      <c r="P791" s="119"/>
      <c r="Q791" s="119"/>
      <c r="R791" s="119"/>
    </row>
    <row r="792" spans="3:18" hidden="1" x14ac:dyDescent="0.25">
      <c r="C792" s="119">
        <f t="shared" si="19"/>
        <v>781</v>
      </c>
      <c r="D792" s="119">
        <v>1200</v>
      </c>
      <c r="E792" s="119" t="s">
        <v>131</v>
      </c>
      <c r="F792" s="119">
        <v>600</v>
      </c>
      <c r="G792" s="85"/>
      <c r="O792" s="119"/>
      <c r="P792" s="119"/>
      <c r="Q792" s="119"/>
      <c r="R792" s="119"/>
    </row>
    <row r="793" spans="3:18" hidden="1" x14ac:dyDescent="0.25">
      <c r="C793" s="119">
        <f t="shared" si="19"/>
        <v>782</v>
      </c>
      <c r="D793" s="119">
        <v>1200</v>
      </c>
      <c r="E793" s="119" t="s">
        <v>131</v>
      </c>
      <c r="F793" s="119">
        <v>650</v>
      </c>
      <c r="G793" s="85"/>
      <c r="O793" s="119"/>
      <c r="P793" s="119"/>
      <c r="Q793" s="119"/>
      <c r="R793" s="119"/>
    </row>
    <row r="794" spans="3:18" hidden="1" x14ac:dyDescent="0.25">
      <c r="C794" s="119">
        <f t="shared" si="19"/>
        <v>783</v>
      </c>
      <c r="D794" s="119">
        <v>1200</v>
      </c>
      <c r="E794" s="119" t="s">
        <v>131</v>
      </c>
      <c r="F794" s="119">
        <v>700</v>
      </c>
      <c r="G794" s="85"/>
      <c r="O794" s="119"/>
      <c r="P794" s="119"/>
      <c r="Q794" s="119"/>
      <c r="R794" s="119"/>
    </row>
    <row r="795" spans="3:18" hidden="1" x14ac:dyDescent="0.25">
      <c r="C795" s="119">
        <f t="shared" si="19"/>
        <v>784</v>
      </c>
      <c r="D795" s="119">
        <v>1200</v>
      </c>
      <c r="E795" s="119" t="s">
        <v>131</v>
      </c>
      <c r="F795" s="119">
        <v>750</v>
      </c>
      <c r="G795" s="85"/>
      <c r="O795" s="119"/>
      <c r="P795" s="119"/>
      <c r="Q795" s="119"/>
      <c r="R795" s="119"/>
    </row>
    <row r="796" spans="3:18" hidden="1" x14ac:dyDescent="0.25">
      <c r="C796" s="119">
        <f t="shared" si="19"/>
        <v>785</v>
      </c>
      <c r="D796" s="119">
        <v>1200</v>
      </c>
      <c r="E796" s="119" t="s">
        <v>131</v>
      </c>
      <c r="F796" s="119">
        <v>800</v>
      </c>
      <c r="G796" s="85"/>
      <c r="O796" s="119"/>
      <c r="P796" s="119"/>
      <c r="Q796" s="119"/>
      <c r="R796" s="119"/>
    </row>
    <row r="797" spans="3:18" hidden="1" x14ac:dyDescent="0.25">
      <c r="C797" s="119">
        <f t="shared" si="19"/>
        <v>786</v>
      </c>
      <c r="D797" s="119">
        <v>1200</v>
      </c>
      <c r="E797" s="119" t="s">
        <v>131</v>
      </c>
      <c r="F797" s="119">
        <v>850</v>
      </c>
      <c r="G797" s="85"/>
      <c r="O797" s="119"/>
      <c r="P797" s="119"/>
      <c r="Q797" s="119"/>
      <c r="R797" s="119"/>
    </row>
    <row r="798" spans="3:18" hidden="1" x14ac:dyDescent="0.25">
      <c r="C798" s="119">
        <f t="shared" si="19"/>
        <v>787</v>
      </c>
      <c r="D798" s="119">
        <v>1200</v>
      </c>
      <c r="E798" s="119" t="s">
        <v>131</v>
      </c>
      <c r="F798" s="119">
        <v>900</v>
      </c>
      <c r="G798" s="85"/>
      <c r="O798" s="119"/>
      <c r="P798" s="119"/>
      <c r="Q798" s="119"/>
      <c r="R798" s="119"/>
    </row>
    <row r="799" spans="3:18" hidden="1" x14ac:dyDescent="0.25">
      <c r="C799" s="119">
        <f t="shared" si="19"/>
        <v>788</v>
      </c>
      <c r="D799" s="119">
        <v>1200</v>
      </c>
      <c r="E799" s="119" t="s">
        <v>131</v>
      </c>
      <c r="F799" s="119">
        <v>950</v>
      </c>
      <c r="G799" s="85"/>
      <c r="O799" s="119"/>
      <c r="P799" s="119"/>
      <c r="Q799" s="119"/>
      <c r="R799" s="119"/>
    </row>
    <row r="800" spans="3:18" hidden="1" x14ac:dyDescent="0.25">
      <c r="C800" s="119">
        <f t="shared" si="19"/>
        <v>789</v>
      </c>
      <c r="D800" s="119">
        <v>1200</v>
      </c>
      <c r="E800" s="119" t="s">
        <v>131</v>
      </c>
      <c r="F800" s="119">
        <v>1000</v>
      </c>
      <c r="G800" s="85"/>
      <c r="O800" s="119"/>
      <c r="P800" s="119"/>
      <c r="Q800" s="119"/>
      <c r="R800" s="119"/>
    </row>
    <row r="801" spans="3:18" hidden="1" x14ac:dyDescent="0.25">
      <c r="C801" s="119">
        <f t="shared" si="19"/>
        <v>790</v>
      </c>
      <c r="D801" s="119">
        <v>1200</v>
      </c>
      <c r="E801" s="119" t="s">
        <v>131</v>
      </c>
      <c r="F801" s="119">
        <v>1050</v>
      </c>
      <c r="G801" s="85"/>
      <c r="O801" s="119"/>
      <c r="P801" s="119"/>
      <c r="Q801" s="119"/>
      <c r="R801" s="119"/>
    </row>
    <row r="802" spans="3:18" hidden="1" x14ac:dyDescent="0.25">
      <c r="C802" s="119">
        <f t="shared" si="19"/>
        <v>791</v>
      </c>
      <c r="D802" s="119">
        <v>1200</v>
      </c>
      <c r="E802" s="119" t="s">
        <v>131</v>
      </c>
      <c r="F802" s="119">
        <v>1100</v>
      </c>
      <c r="G802" s="85"/>
      <c r="O802" s="119"/>
      <c r="P802" s="119"/>
      <c r="Q802" s="122"/>
      <c r="R802" s="122"/>
    </row>
    <row r="803" spans="3:18" hidden="1" x14ac:dyDescent="0.25">
      <c r="C803" s="119">
        <f t="shared" si="19"/>
        <v>792</v>
      </c>
      <c r="D803" s="119">
        <v>1200</v>
      </c>
      <c r="E803" s="119" t="s">
        <v>131</v>
      </c>
      <c r="F803" s="119">
        <v>1150</v>
      </c>
      <c r="G803" s="85"/>
      <c r="O803" s="119"/>
      <c r="P803" s="119"/>
      <c r="Q803" s="119"/>
      <c r="R803" s="119"/>
    </row>
    <row r="804" spans="3:18" hidden="1" x14ac:dyDescent="0.25">
      <c r="C804" s="119">
        <f t="shared" si="19"/>
        <v>793</v>
      </c>
      <c r="D804" s="119">
        <v>1200</v>
      </c>
      <c r="E804" s="119" t="s">
        <v>131</v>
      </c>
      <c r="F804" s="119">
        <v>1200</v>
      </c>
      <c r="G804" s="85"/>
      <c r="O804" s="119"/>
      <c r="P804" s="119"/>
      <c r="Q804" s="119"/>
      <c r="R804" s="119"/>
    </row>
    <row r="805" spans="3:18" hidden="1" x14ac:dyDescent="0.25">
      <c r="C805" s="119">
        <f t="shared" si="19"/>
        <v>794</v>
      </c>
      <c r="D805" s="119">
        <v>1200</v>
      </c>
      <c r="E805" s="119" t="s">
        <v>131</v>
      </c>
      <c r="F805" s="119">
        <v>1250</v>
      </c>
      <c r="G805" s="85"/>
      <c r="O805" s="119"/>
      <c r="P805" s="119"/>
      <c r="Q805" s="119"/>
      <c r="R805" s="119"/>
    </row>
    <row r="806" spans="3:18" hidden="1" x14ac:dyDescent="0.25">
      <c r="C806" s="119">
        <f t="shared" si="19"/>
        <v>795</v>
      </c>
      <c r="D806" s="119">
        <v>1200</v>
      </c>
      <c r="E806" s="119" t="s">
        <v>131</v>
      </c>
      <c r="F806" s="119">
        <v>1300</v>
      </c>
      <c r="G806" s="85"/>
      <c r="O806" s="119"/>
      <c r="P806" s="119"/>
      <c r="Q806" s="119"/>
      <c r="R806" s="119"/>
    </row>
    <row r="807" spans="3:18" hidden="1" x14ac:dyDescent="0.25">
      <c r="C807" s="119">
        <f t="shared" si="19"/>
        <v>796</v>
      </c>
      <c r="D807" s="119">
        <v>1200</v>
      </c>
      <c r="E807" s="119" t="s">
        <v>131</v>
      </c>
      <c r="F807" s="119">
        <v>1350</v>
      </c>
      <c r="G807" s="85"/>
      <c r="O807" s="119"/>
      <c r="P807" s="119"/>
      <c r="Q807" s="119"/>
      <c r="R807" s="119"/>
    </row>
    <row r="808" spans="3:18" hidden="1" x14ac:dyDescent="0.25">
      <c r="C808" s="119">
        <f t="shared" si="19"/>
        <v>797</v>
      </c>
      <c r="D808" s="119">
        <v>1200</v>
      </c>
      <c r="E808" s="119" t="s">
        <v>131</v>
      </c>
      <c r="F808" s="119">
        <v>1400</v>
      </c>
      <c r="G808" s="85"/>
      <c r="O808" s="119"/>
      <c r="P808" s="119"/>
      <c r="Q808" s="119"/>
      <c r="R808" s="119"/>
    </row>
    <row r="809" spans="3:18" hidden="1" x14ac:dyDescent="0.25">
      <c r="C809" s="119">
        <f t="shared" si="19"/>
        <v>798</v>
      </c>
      <c r="D809" s="119">
        <v>1200</v>
      </c>
      <c r="E809" s="119" t="s">
        <v>131</v>
      </c>
      <c r="F809" s="119">
        <v>1450</v>
      </c>
      <c r="G809" s="85"/>
      <c r="O809" s="119"/>
      <c r="P809" s="119"/>
      <c r="Q809" s="119"/>
      <c r="R809" s="119"/>
    </row>
    <row r="810" spans="3:18" hidden="1" x14ac:dyDescent="0.25">
      <c r="C810" s="119">
        <f t="shared" si="19"/>
        <v>799</v>
      </c>
      <c r="D810" s="119">
        <v>1200</v>
      </c>
      <c r="E810" s="119" t="s">
        <v>131</v>
      </c>
      <c r="F810" s="119">
        <v>1500</v>
      </c>
      <c r="G810" s="85"/>
      <c r="O810" s="119"/>
      <c r="P810" s="119"/>
      <c r="Q810" s="119"/>
      <c r="R810" s="119"/>
    </row>
    <row r="811" spans="3:18" hidden="1" x14ac:dyDescent="0.25">
      <c r="C811" s="119">
        <f t="shared" si="19"/>
        <v>800</v>
      </c>
      <c r="D811" s="119">
        <v>1200</v>
      </c>
      <c r="E811" s="119" t="s">
        <v>131</v>
      </c>
      <c r="F811" s="119">
        <v>1550</v>
      </c>
      <c r="G811" s="85"/>
      <c r="O811" s="119"/>
      <c r="P811" s="119"/>
      <c r="Q811" s="119"/>
      <c r="R811" s="119"/>
    </row>
    <row r="812" spans="3:18" hidden="1" x14ac:dyDescent="0.25">
      <c r="C812" s="119">
        <f t="shared" si="19"/>
        <v>801</v>
      </c>
      <c r="D812" s="119">
        <v>1200</v>
      </c>
      <c r="E812" s="119" t="s">
        <v>131</v>
      </c>
      <c r="F812" s="119">
        <v>1600</v>
      </c>
      <c r="G812" s="85"/>
      <c r="O812" s="119"/>
      <c r="P812" s="119"/>
      <c r="Q812" s="119"/>
      <c r="R812" s="119"/>
    </row>
    <row r="813" spans="3:18" hidden="1" x14ac:dyDescent="0.25">
      <c r="C813" s="119">
        <f t="shared" si="19"/>
        <v>802</v>
      </c>
      <c r="D813" s="119">
        <v>1200</v>
      </c>
      <c r="E813" s="119" t="s">
        <v>131</v>
      </c>
      <c r="F813" s="119">
        <v>1650</v>
      </c>
      <c r="G813" s="85"/>
      <c r="O813" s="119"/>
      <c r="P813" s="119"/>
      <c r="Q813" s="119"/>
      <c r="R813" s="119"/>
    </row>
    <row r="814" spans="3:18" hidden="1" x14ac:dyDescent="0.25">
      <c r="C814" s="119">
        <f t="shared" si="19"/>
        <v>803</v>
      </c>
      <c r="D814" s="119">
        <v>1200</v>
      </c>
      <c r="E814" s="119" t="s">
        <v>131</v>
      </c>
      <c r="F814" s="119">
        <v>1700</v>
      </c>
      <c r="G814" s="85"/>
      <c r="O814" s="119"/>
      <c r="P814" s="119"/>
      <c r="Q814" s="119"/>
      <c r="R814" s="119"/>
    </row>
    <row r="815" spans="3:18" hidden="1" x14ac:dyDescent="0.25">
      <c r="C815" s="119">
        <f t="shared" si="19"/>
        <v>804</v>
      </c>
      <c r="D815" s="119">
        <v>1200</v>
      </c>
      <c r="E815" s="119" t="s">
        <v>131</v>
      </c>
      <c r="F815" s="119">
        <v>1750</v>
      </c>
      <c r="G815" s="85"/>
      <c r="O815" s="119"/>
      <c r="P815" s="119"/>
      <c r="Q815" s="119"/>
      <c r="R815" s="119"/>
    </row>
    <row r="816" spans="3:18" hidden="1" x14ac:dyDescent="0.25">
      <c r="C816" s="119">
        <f t="shared" si="19"/>
        <v>805</v>
      </c>
      <c r="D816" s="119">
        <v>1200</v>
      </c>
      <c r="E816" s="119" t="s">
        <v>131</v>
      </c>
      <c r="F816" s="119">
        <v>1800</v>
      </c>
      <c r="G816" s="85"/>
      <c r="O816" s="119"/>
      <c r="P816" s="119"/>
      <c r="Q816" s="119"/>
      <c r="R816" s="119"/>
    </row>
    <row r="817" spans="3:18" hidden="1" x14ac:dyDescent="0.25">
      <c r="C817" s="119">
        <f t="shared" si="19"/>
        <v>806</v>
      </c>
      <c r="D817" s="119">
        <v>1250</v>
      </c>
      <c r="E817" s="119" t="s">
        <v>131</v>
      </c>
      <c r="F817" s="119">
        <v>100</v>
      </c>
      <c r="G817" s="85"/>
      <c r="O817" s="119"/>
      <c r="P817" s="119"/>
      <c r="Q817" s="119"/>
      <c r="R817" s="119"/>
    </row>
    <row r="818" spans="3:18" hidden="1" x14ac:dyDescent="0.25">
      <c r="C818" s="119">
        <f t="shared" si="19"/>
        <v>807</v>
      </c>
      <c r="D818" s="119">
        <v>1250</v>
      </c>
      <c r="E818" s="119" t="s">
        <v>131</v>
      </c>
      <c r="F818" s="119">
        <v>150</v>
      </c>
      <c r="G818" s="85"/>
      <c r="O818" s="119"/>
      <c r="P818" s="119"/>
      <c r="Q818" s="119"/>
      <c r="R818" s="119"/>
    </row>
    <row r="819" spans="3:18" hidden="1" x14ac:dyDescent="0.25">
      <c r="C819" s="119">
        <f t="shared" si="19"/>
        <v>808</v>
      </c>
      <c r="D819" s="119">
        <v>1250</v>
      </c>
      <c r="E819" s="119" t="s">
        <v>131</v>
      </c>
      <c r="F819" s="119">
        <v>200</v>
      </c>
      <c r="G819" s="85"/>
      <c r="O819" s="119"/>
      <c r="P819" s="119"/>
      <c r="Q819" s="119"/>
      <c r="R819" s="119"/>
    </row>
    <row r="820" spans="3:18" hidden="1" x14ac:dyDescent="0.25">
      <c r="C820" s="119">
        <f t="shared" si="19"/>
        <v>809</v>
      </c>
      <c r="D820" s="119">
        <v>1250</v>
      </c>
      <c r="E820" s="119" t="s">
        <v>131</v>
      </c>
      <c r="F820" s="119">
        <v>250</v>
      </c>
      <c r="G820" s="85"/>
      <c r="O820" s="119"/>
      <c r="P820" s="119"/>
      <c r="Q820" s="119"/>
      <c r="R820" s="119"/>
    </row>
    <row r="821" spans="3:18" hidden="1" x14ac:dyDescent="0.25">
      <c r="C821" s="119">
        <f t="shared" si="19"/>
        <v>810</v>
      </c>
      <c r="D821" s="119">
        <v>1250</v>
      </c>
      <c r="E821" s="119" t="s">
        <v>131</v>
      </c>
      <c r="F821" s="119">
        <v>300</v>
      </c>
      <c r="G821" s="85"/>
      <c r="O821" s="119"/>
      <c r="P821" s="119"/>
      <c r="Q821" s="119"/>
      <c r="R821" s="119"/>
    </row>
    <row r="822" spans="3:18" hidden="1" x14ac:dyDescent="0.25">
      <c r="C822" s="119">
        <f t="shared" si="19"/>
        <v>811</v>
      </c>
      <c r="D822" s="119">
        <v>1250</v>
      </c>
      <c r="E822" s="119" t="s">
        <v>131</v>
      </c>
      <c r="F822" s="119">
        <v>350</v>
      </c>
      <c r="G822" s="85"/>
      <c r="O822" s="119"/>
      <c r="P822" s="119"/>
      <c r="Q822" s="119"/>
      <c r="R822" s="119"/>
    </row>
    <row r="823" spans="3:18" hidden="1" x14ac:dyDescent="0.25">
      <c r="C823" s="119">
        <f t="shared" si="19"/>
        <v>812</v>
      </c>
      <c r="D823" s="119">
        <v>1250</v>
      </c>
      <c r="E823" s="119" t="s">
        <v>131</v>
      </c>
      <c r="F823" s="119">
        <v>400</v>
      </c>
      <c r="G823" s="85"/>
      <c r="O823" s="119"/>
      <c r="P823" s="119"/>
      <c r="Q823" s="119"/>
      <c r="R823" s="119"/>
    </row>
    <row r="824" spans="3:18" hidden="1" x14ac:dyDescent="0.25">
      <c r="C824" s="119">
        <f t="shared" si="19"/>
        <v>813</v>
      </c>
      <c r="D824" s="119">
        <v>1250</v>
      </c>
      <c r="E824" s="122" t="s">
        <v>131</v>
      </c>
      <c r="F824" s="122">
        <v>450</v>
      </c>
      <c r="G824" s="85"/>
      <c r="O824" s="119"/>
      <c r="P824" s="119"/>
      <c r="Q824" s="119"/>
      <c r="R824" s="119"/>
    </row>
    <row r="825" spans="3:18" hidden="1" x14ac:dyDescent="0.25">
      <c r="C825" s="119">
        <f t="shared" si="19"/>
        <v>814</v>
      </c>
      <c r="D825" s="119">
        <v>1250</v>
      </c>
      <c r="E825" s="119" t="s">
        <v>131</v>
      </c>
      <c r="F825" s="119">
        <v>500</v>
      </c>
      <c r="G825" s="85"/>
      <c r="O825" s="119"/>
      <c r="P825" s="119"/>
      <c r="Q825" s="119"/>
      <c r="R825" s="119"/>
    </row>
    <row r="826" spans="3:18" hidden="1" x14ac:dyDescent="0.25">
      <c r="C826" s="119">
        <f t="shared" si="19"/>
        <v>815</v>
      </c>
      <c r="D826" s="119">
        <v>1250</v>
      </c>
      <c r="E826" s="119" t="s">
        <v>131</v>
      </c>
      <c r="F826" s="119">
        <v>550</v>
      </c>
      <c r="G826" s="85"/>
      <c r="O826" s="119"/>
      <c r="P826" s="119"/>
      <c r="Q826" s="119"/>
      <c r="R826" s="119"/>
    </row>
    <row r="827" spans="3:18" hidden="1" x14ac:dyDescent="0.25">
      <c r="C827" s="119">
        <f t="shared" si="19"/>
        <v>816</v>
      </c>
      <c r="D827" s="119">
        <v>1250</v>
      </c>
      <c r="E827" s="119" t="s">
        <v>131</v>
      </c>
      <c r="F827" s="119">
        <v>600</v>
      </c>
      <c r="G827" s="85"/>
      <c r="O827" s="119"/>
      <c r="P827" s="119"/>
      <c r="Q827" s="119"/>
      <c r="R827" s="119"/>
    </row>
    <row r="828" spans="3:18" hidden="1" x14ac:dyDescent="0.25">
      <c r="C828" s="119">
        <f t="shared" si="19"/>
        <v>817</v>
      </c>
      <c r="D828" s="119">
        <v>1250</v>
      </c>
      <c r="E828" s="119" t="s">
        <v>131</v>
      </c>
      <c r="F828" s="119">
        <v>650</v>
      </c>
      <c r="G828" s="85"/>
      <c r="O828" s="119"/>
      <c r="P828" s="119"/>
      <c r="Q828" s="119"/>
      <c r="R828" s="119"/>
    </row>
    <row r="829" spans="3:18" hidden="1" x14ac:dyDescent="0.25">
      <c r="C829" s="119">
        <f t="shared" si="19"/>
        <v>818</v>
      </c>
      <c r="D829" s="119">
        <v>1250</v>
      </c>
      <c r="E829" s="119" t="s">
        <v>131</v>
      </c>
      <c r="F829" s="119">
        <v>700</v>
      </c>
      <c r="G829" s="85"/>
      <c r="O829" s="119"/>
      <c r="P829" s="119"/>
      <c r="Q829" s="119"/>
      <c r="R829" s="119"/>
    </row>
    <row r="830" spans="3:18" hidden="1" x14ac:dyDescent="0.25">
      <c r="C830" s="119">
        <f t="shared" si="19"/>
        <v>819</v>
      </c>
      <c r="D830" s="119">
        <v>1250</v>
      </c>
      <c r="E830" s="119" t="s">
        <v>131</v>
      </c>
      <c r="F830" s="119">
        <v>750</v>
      </c>
      <c r="G830" s="85"/>
    </row>
    <row r="831" spans="3:18" hidden="1" x14ac:dyDescent="0.25">
      <c r="C831" s="119">
        <f t="shared" si="19"/>
        <v>820</v>
      </c>
      <c r="D831" s="119">
        <v>1250</v>
      </c>
      <c r="E831" s="119" t="s">
        <v>131</v>
      </c>
      <c r="F831" s="119">
        <v>800</v>
      </c>
      <c r="G831" s="85"/>
    </row>
    <row r="832" spans="3:18" hidden="1" x14ac:dyDescent="0.25">
      <c r="C832" s="119">
        <f t="shared" si="19"/>
        <v>821</v>
      </c>
      <c r="D832" s="119">
        <v>1250</v>
      </c>
      <c r="E832" s="119" t="s">
        <v>131</v>
      </c>
      <c r="F832" s="119">
        <v>850</v>
      </c>
      <c r="G832" s="85"/>
    </row>
    <row r="833" spans="3:7" hidden="1" x14ac:dyDescent="0.25">
      <c r="C833" s="119">
        <f t="shared" si="19"/>
        <v>822</v>
      </c>
      <c r="D833" s="119">
        <v>1250</v>
      </c>
      <c r="E833" s="119" t="s">
        <v>131</v>
      </c>
      <c r="F833" s="119">
        <v>900</v>
      </c>
      <c r="G833" s="85"/>
    </row>
    <row r="834" spans="3:7" hidden="1" x14ac:dyDescent="0.25">
      <c r="C834" s="119">
        <f t="shared" si="19"/>
        <v>823</v>
      </c>
      <c r="D834" s="119">
        <v>1250</v>
      </c>
      <c r="E834" s="119" t="s">
        <v>131</v>
      </c>
      <c r="F834" s="119">
        <v>950</v>
      </c>
      <c r="G834" s="85"/>
    </row>
    <row r="835" spans="3:7" hidden="1" x14ac:dyDescent="0.25">
      <c r="C835" s="119">
        <f t="shared" si="19"/>
        <v>824</v>
      </c>
      <c r="D835" s="119">
        <v>1250</v>
      </c>
      <c r="E835" s="119" t="s">
        <v>131</v>
      </c>
      <c r="F835" s="119">
        <v>1000</v>
      </c>
      <c r="G835" s="85"/>
    </row>
    <row r="836" spans="3:7" hidden="1" x14ac:dyDescent="0.25">
      <c r="C836" s="119">
        <f t="shared" si="19"/>
        <v>825</v>
      </c>
      <c r="D836" s="119">
        <v>1250</v>
      </c>
      <c r="E836" s="119" t="s">
        <v>131</v>
      </c>
      <c r="F836" s="119">
        <v>1050</v>
      </c>
      <c r="G836" s="85"/>
    </row>
    <row r="837" spans="3:7" hidden="1" x14ac:dyDescent="0.25">
      <c r="C837" s="119">
        <f t="shared" si="19"/>
        <v>826</v>
      </c>
      <c r="D837" s="119">
        <v>1250</v>
      </c>
      <c r="E837" s="119" t="s">
        <v>131</v>
      </c>
      <c r="F837" s="119">
        <v>1100</v>
      </c>
      <c r="G837" s="85"/>
    </row>
    <row r="838" spans="3:7" hidden="1" x14ac:dyDescent="0.25">
      <c r="C838" s="119">
        <f t="shared" si="19"/>
        <v>827</v>
      </c>
      <c r="D838" s="119">
        <v>1250</v>
      </c>
      <c r="E838" s="119" t="s">
        <v>131</v>
      </c>
      <c r="F838" s="119">
        <v>1150</v>
      </c>
      <c r="G838" s="85"/>
    </row>
    <row r="839" spans="3:7" hidden="1" x14ac:dyDescent="0.25">
      <c r="C839" s="119">
        <f t="shared" si="19"/>
        <v>828</v>
      </c>
      <c r="D839" s="119">
        <v>1250</v>
      </c>
      <c r="E839" s="119" t="s">
        <v>131</v>
      </c>
      <c r="F839" s="119">
        <v>1200</v>
      </c>
      <c r="G839" s="85"/>
    </row>
    <row r="840" spans="3:7" hidden="1" x14ac:dyDescent="0.25">
      <c r="C840" s="119">
        <f t="shared" si="19"/>
        <v>829</v>
      </c>
      <c r="D840" s="119">
        <v>1250</v>
      </c>
      <c r="E840" s="119" t="s">
        <v>131</v>
      </c>
      <c r="F840" s="119">
        <v>1250</v>
      </c>
      <c r="G840" s="85"/>
    </row>
    <row r="841" spans="3:7" hidden="1" x14ac:dyDescent="0.25">
      <c r="C841" s="119">
        <f t="shared" si="19"/>
        <v>830</v>
      </c>
      <c r="D841" s="119">
        <v>1250</v>
      </c>
      <c r="E841" s="119" t="s">
        <v>131</v>
      </c>
      <c r="F841" s="119">
        <v>1300</v>
      </c>
      <c r="G841" s="85"/>
    </row>
    <row r="842" spans="3:7" hidden="1" x14ac:dyDescent="0.25">
      <c r="C842" s="119">
        <f t="shared" si="19"/>
        <v>831</v>
      </c>
      <c r="D842" s="119">
        <v>1250</v>
      </c>
      <c r="E842" s="119" t="s">
        <v>131</v>
      </c>
      <c r="F842" s="119">
        <v>1350</v>
      </c>
      <c r="G842" s="85"/>
    </row>
    <row r="843" spans="3:7" hidden="1" x14ac:dyDescent="0.25">
      <c r="C843" s="119">
        <f t="shared" si="19"/>
        <v>832</v>
      </c>
      <c r="D843" s="119">
        <v>1250</v>
      </c>
      <c r="E843" s="119" t="s">
        <v>131</v>
      </c>
      <c r="F843" s="119">
        <v>1400</v>
      </c>
      <c r="G843" s="85"/>
    </row>
    <row r="844" spans="3:7" hidden="1" x14ac:dyDescent="0.25">
      <c r="C844" s="119">
        <f t="shared" si="19"/>
        <v>833</v>
      </c>
      <c r="D844" s="119">
        <v>1250</v>
      </c>
      <c r="E844" s="119" t="s">
        <v>131</v>
      </c>
      <c r="F844" s="119">
        <v>1450</v>
      </c>
      <c r="G844" s="85"/>
    </row>
    <row r="845" spans="3:7" hidden="1" x14ac:dyDescent="0.25">
      <c r="C845" s="119">
        <f t="shared" si="19"/>
        <v>834</v>
      </c>
      <c r="D845" s="119">
        <v>1250</v>
      </c>
      <c r="E845" s="119" t="s">
        <v>131</v>
      </c>
      <c r="F845" s="119">
        <v>1500</v>
      </c>
      <c r="G845" s="85"/>
    </row>
    <row r="846" spans="3:7" hidden="1" x14ac:dyDescent="0.25">
      <c r="C846" s="119">
        <f t="shared" ref="C846:C909" si="20">1+C845</f>
        <v>835</v>
      </c>
      <c r="D846" s="119">
        <v>1250</v>
      </c>
      <c r="E846" s="119" t="s">
        <v>131</v>
      </c>
      <c r="F846" s="119">
        <v>1550</v>
      </c>
      <c r="G846" s="85"/>
    </row>
    <row r="847" spans="3:7" hidden="1" x14ac:dyDescent="0.25">
      <c r="C847" s="119">
        <f t="shared" si="20"/>
        <v>836</v>
      </c>
      <c r="D847" s="119">
        <v>1250</v>
      </c>
      <c r="E847" s="119" t="s">
        <v>131</v>
      </c>
      <c r="F847" s="119">
        <v>1600</v>
      </c>
      <c r="G847" s="85"/>
    </row>
    <row r="848" spans="3:7" hidden="1" x14ac:dyDescent="0.25">
      <c r="C848" s="119">
        <f t="shared" si="20"/>
        <v>837</v>
      </c>
      <c r="D848" s="119">
        <v>1250</v>
      </c>
      <c r="E848" s="119" t="s">
        <v>131</v>
      </c>
      <c r="F848" s="119">
        <v>1650</v>
      </c>
      <c r="G848" s="85"/>
    </row>
    <row r="849" spans="3:7" hidden="1" x14ac:dyDescent="0.25">
      <c r="C849" s="119">
        <f t="shared" si="20"/>
        <v>838</v>
      </c>
      <c r="D849" s="119">
        <v>1250</v>
      </c>
      <c r="E849" s="119" t="s">
        <v>131</v>
      </c>
      <c r="F849" s="119">
        <v>1700</v>
      </c>
      <c r="G849" s="85"/>
    </row>
    <row r="850" spans="3:7" hidden="1" x14ac:dyDescent="0.25">
      <c r="C850" s="119">
        <f t="shared" si="20"/>
        <v>839</v>
      </c>
      <c r="D850" s="119">
        <v>1250</v>
      </c>
      <c r="E850" s="119" t="s">
        <v>131</v>
      </c>
      <c r="F850" s="119">
        <v>1750</v>
      </c>
      <c r="G850" s="85"/>
    </row>
    <row r="851" spans="3:7" hidden="1" x14ac:dyDescent="0.25">
      <c r="C851" s="119">
        <f t="shared" si="20"/>
        <v>840</v>
      </c>
      <c r="D851" s="119">
        <v>1250</v>
      </c>
      <c r="E851" s="119" t="s">
        <v>131</v>
      </c>
      <c r="F851" s="119">
        <v>1800</v>
      </c>
      <c r="G851" s="85"/>
    </row>
    <row r="852" spans="3:7" hidden="1" x14ac:dyDescent="0.25">
      <c r="C852" s="119">
        <f t="shared" si="20"/>
        <v>841</v>
      </c>
      <c r="D852" s="119">
        <v>1300</v>
      </c>
      <c r="E852" s="119" t="s">
        <v>131</v>
      </c>
      <c r="F852" s="119">
        <v>100</v>
      </c>
      <c r="G852" s="85"/>
    </row>
    <row r="853" spans="3:7" hidden="1" x14ac:dyDescent="0.25">
      <c r="C853" s="119">
        <f t="shared" si="20"/>
        <v>842</v>
      </c>
      <c r="D853" s="119">
        <v>1300</v>
      </c>
      <c r="E853" s="119" t="s">
        <v>131</v>
      </c>
      <c r="F853" s="119">
        <v>150</v>
      </c>
      <c r="G853" s="85"/>
    </row>
    <row r="854" spans="3:7" hidden="1" x14ac:dyDescent="0.25">
      <c r="C854" s="119">
        <f t="shared" si="20"/>
        <v>843</v>
      </c>
      <c r="D854" s="119">
        <v>1300</v>
      </c>
      <c r="E854" s="119" t="s">
        <v>131</v>
      </c>
      <c r="F854" s="119">
        <v>200</v>
      </c>
      <c r="G854" s="85"/>
    </row>
    <row r="855" spans="3:7" hidden="1" x14ac:dyDescent="0.25">
      <c r="C855" s="119">
        <f t="shared" si="20"/>
        <v>844</v>
      </c>
      <c r="D855" s="119">
        <v>1300</v>
      </c>
      <c r="E855" s="119" t="s">
        <v>131</v>
      </c>
      <c r="F855" s="119">
        <v>250</v>
      </c>
      <c r="G855" s="85"/>
    </row>
    <row r="856" spans="3:7" hidden="1" x14ac:dyDescent="0.25">
      <c r="C856" s="119">
        <f t="shared" si="20"/>
        <v>845</v>
      </c>
      <c r="D856" s="119">
        <v>1300</v>
      </c>
      <c r="E856" s="119" t="s">
        <v>131</v>
      </c>
      <c r="F856" s="119">
        <v>300</v>
      </c>
      <c r="G856" s="85"/>
    </row>
    <row r="857" spans="3:7" hidden="1" x14ac:dyDescent="0.25">
      <c r="C857" s="119">
        <f t="shared" si="20"/>
        <v>846</v>
      </c>
      <c r="D857" s="119">
        <v>1300</v>
      </c>
      <c r="E857" s="119" t="s">
        <v>131</v>
      </c>
      <c r="F857" s="119">
        <v>350</v>
      </c>
      <c r="G857" s="85"/>
    </row>
    <row r="858" spans="3:7" hidden="1" x14ac:dyDescent="0.25">
      <c r="C858" s="119">
        <f t="shared" si="20"/>
        <v>847</v>
      </c>
      <c r="D858" s="119">
        <v>1300</v>
      </c>
      <c r="E858" s="119" t="s">
        <v>131</v>
      </c>
      <c r="F858" s="119">
        <v>400</v>
      </c>
      <c r="G858" s="85"/>
    </row>
    <row r="859" spans="3:7" hidden="1" x14ac:dyDescent="0.25">
      <c r="C859" s="119">
        <f t="shared" si="20"/>
        <v>848</v>
      </c>
      <c r="D859" s="119">
        <v>1300</v>
      </c>
      <c r="E859" s="122" t="s">
        <v>131</v>
      </c>
      <c r="F859" s="122">
        <v>450</v>
      </c>
      <c r="G859" s="85"/>
    </row>
    <row r="860" spans="3:7" hidden="1" x14ac:dyDescent="0.25">
      <c r="C860" s="119">
        <f t="shared" si="20"/>
        <v>849</v>
      </c>
      <c r="D860" s="119">
        <v>1300</v>
      </c>
      <c r="E860" s="119" t="s">
        <v>131</v>
      </c>
      <c r="F860" s="119">
        <v>500</v>
      </c>
      <c r="G860" s="85"/>
    </row>
    <row r="861" spans="3:7" hidden="1" x14ac:dyDescent="0.25">
      <c r="C861" s="119">
        <f t="shared" si="20"/>
        <v>850</v>
      </c>
      <c r="D861" s="119">
        <v>1300</v>
      </c>
      <c r="E861" s="119" t="s">
        <v>131</v>
      </c>
      <c r="F861" s="119">
        <v>550</v>
      </c>
      <c r="G861" s="85"/>
    </row>
    <row r="862" spans="3:7" hidden="1" x14ac:dyDescent="0.25">
      <c r="C862" s="119">
        <f t="shared" si="20"/>
        <v>851</v>
      </c>
      <c r="D862" s="119">
        <v>1300</v>
      </c>
      <c r="E862" s="119" t="s">
        <v>131</v>
      </c>
      <c r="F862" s="119">
        <v>600</v>
      </c>
      <c r="G862" s="85"/>
    </row>
    <row r="863" spans="3:7" hidden="1" x14ac:dyDescent="0.25">
      <c r="C863" s="119">
        <f t="shared" si="20"/>
        <v>852</v>
      </c>
      <c r="D863" s="119">
        <v>1300</v>
      </c>
      <c r="E863" s="119" t="s">
        <v>131</v>
      </c>
      <c r="F863" s="119">
        <v>650</v>
      </c>
      <c r="G863" s="85"/>
    </row>
    <row r="864" spans="3:7" hidden="1" x14ac:dyDescent="0.25">
      <c r="C864" s="119">
        <f t="shared" si="20"/>
        <v>853</v>
      </c>
      <c r="D864" s="119">
        <v>1300</v>
      </c>
      <c r="E864" s="119" t="s">
        <v>131</v>
      </c>
      <c r="F864" s="119">
        <v>700</v>
      </c>
      <c r="G864" s="85"/>
    </row>
    <row r="865" spans="3:7" hidden="1" x14ac:dyDescent="0.25">
      <c r="C865" s="119">
        <f t="shared" si="20"/>
        <v>854</v>
      </c>
      <c r="D865" s="119">
        <v>1300</v>
      </c>
      <c r="E865" s="119" t="s">
        <v>131</v>
      </c>
      <c r="F865" s="119">
        <v>750</v>
      </c>
      <c r="G865" s="85"/>
    </row>
    <row r="866" spans="3:7" hidden="1" x14ac:dyDescent="0.25">
      <c r="C866" s="119">
        <f t="shared" si="20"/>
        <v>855</v>
      </c>
      <c r="D866" s="119">
        <v>1300</v>
      </c>
      <c r="E866" s="119" t="s">
        <v>131</v>
      </c>
      <c r="F866" s="119">
        <v>800</v>
      </c>
      <c r="G866" s="85"/>
    </row>
    <row r="867" spans="3:7" hidden="1" x14ac:dyDescent="0.25">
      <c r="C867" s="119">
        <f t="shared" si="20"/>
        <v>856</v>
      </c>
      <c r="D867" s="119">
        <v>1300</v>
      </c>
      <c r="E867" s="119" t="s">
        <v>131</v>
      </c>
      <c r="F867" s="119">
        <v>850</v>
      </c>
      <c r="G867" s="85"/>
    </row>
    <row r="868" spans="3:7" hidden="1" x14ac:dyDescent="0.25">
      <c r="C868" s="119">
        <f t="shared" si="20"/>
        <v>857</v>
      </c>
      <c r="D868" s="119">
        <v>1300</v>
      </c>
      <c r="E868" s="119" t="s">
        <v>131</v>
      </c>
      <c r="F868" s="119">
        <v>900</v>
      </c>
      <c r="G868" s="85"/>
    </row>
    <row r="869" spans="3:7" hidden="1" x14ac:dyDescent="0.25">
      <c r="C869" s="119">
        <f t="shared" si="20"/>
        <v>858</v>
      </c>
      <c r="D869" s="119">
        <v>1300</v>
      </c>
      <c r="E869" s="119" t="s">
        <v>131</v>
      </c>
      <c r="F869" s="119">
        <v>950</v>
      </c>
      <c r="G869" s="85"/>
    </row>
    <row r="870" spans="3:7" hidden="1" x14ac:dyDescent="0.25">
      <c r="C870" s="119">
        <f t="shared" si="20"/>
        <v>859</v>
      </c>
      <c r="D870" s="119">
        <v>1300</v>
      </c>
      <c r="E870" s="119" t="s">
        <v>131</v>
      </c>
      <c r="F870" s="119">
        <v>1000</v>
      </c>
      <c r="G870" s="85"/>
    </row>
    <row r="871" spans="3:7" hidden="1" x14ac:dyDescent="0.25">
      <c r="C871" s="119">
        <f t="shared" si="20"/>
        <v>860</v>
      </c>
      <c r="D871" s="119">
        <v>1300</v>
      </c>
      <c r="E871" s="119" t="s">
        <v>131</v>
      </c>
      <c r="F871" s="119">
        <v>1050</v>
      </c>
      <c r="G871" s="85"/>
    </row>
    <row r="872" spans="3:7" hidden="1" x14ac:dyDescent="0.25">
      <c r="C872" s="119">
        <f t="shared" si="20"/>
        <v>861</v>
      </c>
      <c r="D872" s="119">
        <v>1300</v>
      </c>
      <c r="E872" s="119" t="s">
        <v>131</v>
      </c>
      <c r="F872" s="119">
        <v>1100</v>
      </c>
      <c r="G872" s="85"/>
    </row>
    <row r="873" spans="3:7" hidden="1" x14ac:dyDescent="0.25">
      <c r="C873" s="119">
        <f t="shared" si="20"/>
        <v>862</v>
      </c>
      <c r="D873" s="119">
        <v>1300</v>
      </c>
      <c r="E873" s="119" t="s">
        <v>131</v>
      </c>
      <c r="F873" s="119">
        <v>1150</v>
      </c>
      <c r="G873" s="85"/>
    </row>
    <row r="874" spans="3:7" hidden="1" x14ac:dyDescent="0.25">
      <c r="C874" s="119">
        <f t="shared" si="20"/>
        <v>863</v>
      </c>
      <c r="D874" s="119">
        <v>1300</v>
      </c>
      <c r="E874" s="119" t="s">
        <v>131</v>
      </c>
      <c r="F874" s="119">
        <v>1200</v>
      </c>
      <c r="G874" s="85"/>
    </row>
    <row r="875" spans="3:7" hidden="1" x14ac:dyDescent="0.25">
      <c r="C875" s="119">
        <f t="shared" si="20"/>
        <v>864</v>
      </c>
      <c r="D875" s="119">
        <v>1300</v>
      </c>
      <c r="E875" s="119" t="s">
        <v>131</v>
      </c>
      <c r="F875" s="119">
        <v>1250</v>
      </c>
      <c r="G875" s="85"/>
    </row>
    <row r="876" spans="3:7" hidden="1" x14ac:dyDescent="0.25">
      <c r="C876" s="119">
        <f t="shared" si="20"/>
        <v>865</v>
      </c>
      <c r="D876" s="119">
        <v>1300</v>
      </c>
      <c r="E876" s="119" t="s">
        <v>131</v>
      </c>
      <c r="F876" s="119">
        <v>1300</v>
      </c>
      <c r="G876" s="85"/>
    </row>
    <row r="877" spans="3:7" hidden="1" x14ac:dyDescent="0.25">
      <c r="C877" s="119">
        <f t="shared" si="20"/>
        <v>866</v>
      </c>
      <c r="D877" s="119">
        <v>1300</v>
      </c>
      <c r="E877" s="119" t="s">
        <v>131</v>
      </c>
      <c r="F877" s="119">
        <v>1350</v>
      </c>
      <c r="G877" s="85"/>
    </row>
    <row r="878" spans="3:7" hidden="1" x14ac:dyDescent="0.25">
      <c r="C878" s="119">
        <f t="shared" si="20"/>
        <v>867</v>
      </c>
      <c r="D878" s="119">
        <v>1300</v>
      </c>
      <c r="E878" s="119" t="s">
        <v>131</v>
      </c>
      <c r="F878" s="119">
        <v>1400</v>
      </c>
      <c r="G878" s="85"/>
    </row>
    <row r="879" spans="3:7" hidden="1" x14ac:dyDescent="0.25">
      <c r="C879" s="119">
        <f t="shared" si="20"/>
        <v>868</v>
      </c>
      <c r="D879" s="119">
        <v>1300</v>
      </c>
      <c r="E879" s="119" t="s">
        <v>131</v>
      </c>
      <c r="F879" s="119">
        <v>1450</v>
      </c>
      <c r="G879" s="85"/>
    </row>
    <row r="880" spans="3:7" hidden="1" x14ac:dyDescent="0.25">
      <c r="C880" s="119">
        <f t="shared" si="20"/>
        <v>869</v>
      </c>
      <c r="D880" s="119">
        <v>1300</v>
      </c>
      <c r="E880" s="119" t="s">
        <v>131</v>
      </c>
      <c r="F880" s="119">
        <v>1500</v>
      </c>
      <c r="G880" s="85"/>
    </row>
    <row r="881" spans="3:7" hidden="1" x14ac:dyDescent="0.25">
      <c r="C881" s="119">
        <f t="shared" si="20"/>
        <v>870</v>
      </c>
      <c r="D881" s="119">
        <v>1300</v>
      </c>
      <c r="E881" s="119" t="s">
        <v>131</v>
      </c>
      <c r="F881" s="119">
        <v>1550</v>
      </c>
      <c r="G881" s="85"/>
    </row>
    <row r="882" spans="3:7" hidden="1" x14ac:dyDescent="0.25">
      <c r="C882" s="119">
        <f t="shared" si="20"/>
        <v>871</v>
      </c>
      <c r="D882" s="119">
        <v>1300</v>
      </c>
      <c r="E882" s="119" t="s">
        <v>131</v>
      </c>
      <c r="F882" s="119">
        <v>1600</v>
      </c>
      <c r="G882" s="85"/>
    </row>
    <row r="883" spans="3:7" hidden="1" x14ac:dyDescent="0.25">
      <c r="C883" s="119">
        <f t="shared" si="20"/>
        <v>872</v>
      </c>
      <c r="D883" s="119">
        <v>1300</v>
      </c>
      <c r="E883" s="119" t="s">
        <v>131</v>
      </c>
      <c r="F883" s="119">
        <v>1650</v>
      </c>
      <c r="G883" s="85"/>
    </row>
    <row r="884" spans="3:7" hidden="1" x14ac:dyDescent="0.25">
      <c r="C884" s="119">
        <f t="shared" si="20"/>
        <v>873</v>
      </c>
      <c r="D884" s="119">
        <v>1300</v>
      </c>
      <c r="E884" s="119" t="s">
        <v>131</v>
      </c>
      <c r="F884" s="119">
        <v>1700</v>
      </c>
      <c r="G884" s="85"/>
    </row>
    <row r="885" spans="3:7" hidden="1" x14ac:dyDescent="0.25">
      <c r="C885" s="119">
        <f t="shared" si="20"/>
        <v>874</v>
      </c>
      <c r="D885" s="119">
        <v>1300</v>
      </c>
      <c r="E885" s="119" t="s">
        <v>131</v>
      </c>
      <c r="F885" s="119">
        <v>1750</v>
      </c>
      <c r="G885" s="85"/>
    </row>
    <row r="886" spans="3:7" hidden="1" x14ac:dyDescent="0.25">
      <c r="C886" s="119">
        <f t="shared" si="20"/>
        <v>875</v>
      </c>
      <c r="D886" s="119">
        <v>1300</v>
      </c>
      <c r="E886" s="119" t="s">
        <v>131</v>
      </c>
      <c r="F886" s="119">
        <v>1800</v>
      </c>
      <c r="G886" s="85"/>
    </row>
    <row r="887" spans="3:7" hidden="1" x14ac:dyDescent="0.25">
      <c r="C887" s="119">
        <f t="shared" si="20"/>
        <v>876</v>
      </c>
      <c r="D887" s="119">
        <v>1350</v>
      </c>
      <c r="E887" s="119" t="s">
        <v>131</v>
      </c>
      <c r="F887" s="119">
        <v>100</v>
      </c>
      <c r="G887" s="85"/>
    </row>
    <row r="888" spans="3:7" hidden="1" x14ac:dyDescent="0.25">
      <c r="C888" s="119">
        <f t="shared" si="20"/>
        <v>877</v>
      </c>
      <c r="D888" s="119">
        <v>1350</v>
      </c>
      <c r="E888" s="119" t="s">
        <v>131</v>
      </c>
      <c r="F888" s="119">
        <v>150</v>
      </c>
      <c r="G888" s="85"/>
    </row>
    <row r="889" spans="3:7" hidden="1" x14ac:dyDescent="0.25">
      <c r="C889" s="119">
        <f t="shared" si="20"/>
        <v>878</v>
      </c>
      <c r="D889" s="119">
        <v>1350</v>
      </c>
      <c r="E889" s="119" t="s">
        <v>131</v>
      </c>
      <c r="F889" s="119">
        <v>200</v>
      </c>
      <c r="G889" s="85"/>
    </row>
    <row r="890" spans="3:7" hidden="1" x14ac:dyDescent="0.25">
      <c r="C890" s="119">
        <f t="shared" si="20"/>
        <v>879</v>
      </c>
      <c r="D890" s="119">
        <v>1350</v>
      </c>
      <c r="E890" s="119" t="s">
        <v>131</v>
      </c>
      <c r="F890" s="119">
        <v>250</v>
      </c>
      <c r="G890" s="85"/>
    </row>
    <row r="891" spans="3:7" hidden="1" x14ac:dyDescent="0.25">
      <c r="C891" s="119">
        <f t="shared" si="20"/>
        <v>880</v>
      </c>
      <c r="D891" s="119">
        <v>1350</v>
      </c>
      <c r="E891" s="119" t="s">
        <v>131</v>
      </c>
      <c r="F891" s="119">
        <v>300</v>
      </c>
      <c r="G891" s="85"/>
    </row>
    <row r="892" spans="3:7" hidden="1" x14ac:dyDescent="0.25">
      <c r="C892" s="119">
        <f t="shared" si="20"/>
        <v>881</v>
      </c>
      <c r="D892" s="119">
        <v>1350</v>
      </c>
      <c r="E892" s="119" t="s">
        <v>131</v>
      </c>
      <c r="F892" s="119">
        <v>350</v>
      </c>
      <c r="G892" s="85"/>
    </row>
    <row r="893" spans="3:7" hidden="1" x14ac:dyDescent="0.25">
      <c r="C893" s="119">
        <f t="shared" si="20"/>
        <v>882</v>
      </c>
      <c r="D893" s="119">
        <v>1350</v>
      </c>
      <c r="E893" s="119" t="s">
        <v>131</v>
      </c>
      <c r="F893" s="119">
        <v>400</v>
      </c>
      <c r="G893" s="85"/>
    </row>
    <row r="894" spans="3:7" hidden="1" x14ac:dyDescent="0.25">
      <c r="C894" s="119">
        <f t="shared" si="20"/>
        <v>883</v>
      </c>
      <c r="D894" s="119">
        <v>1350</v>
      </c>
      <c r="E894" s="122" t="s">
        <v>131</v>
      </c>
      <c r="F894" s="122">
        <v>450</v>
      </c>
      <c r="G894" s="85"/>
    </row>
    <row r="895" spans="3:7" hidden="1" x14ac:dyDescent="0.25">
      <c r="C895" s="119">
        <f t="shared" si="20"/>
        <v>884</v>
      </c>
      <c r="D895" s="119">
        <v>1350</v>
      </c>
      <c r="E895" s="119" t="s">
        <v>131</v>
      </c>
      <c r="F895" s="119">
        <v>500</v>
      </c>
      <c r="G895" s="85"/>
    </row>
    <row r="896" spans="3:7" hidden="1" x14ac:dyDescent="0.25">
      <c r="C896" s="119">
        <f t="shared" si="20"/>
        <v>885</v>
      </c>
      <c r="D896" s="119">
        <v>1350</v>
      </c>
      <c r="E896" s="119" t="s">
        <v>131</v>
      </c>
      <c r="F896" s="119">
        <v>550</v>
      </c>
      <c r="G896" s="85"/>
    </row>
    <row r="897" spans="3:7" hidden="1" x14ac:dyDescent="0.25">
      <c r="C897" s="119">
        <f t="shared" si="20"/>
        <v>886</v>
      </c>
      <c r="D897" s="119">
        <v>1350</v>
      </c>
      <c r="E897" s="119" t="s">
        <v>131</v>
      </c>
      <c r="F897" s="119">
        <v>600</v>
      </c>
      <c r="G897" s="85"/>
    </row>
    <row r="898" spans="3:7" hidden="1" x14ac:dyDescent="0.25">
      <c r="C898" s="119">
        <f t="shared" si="20"/>
        <v>887</v>
      </c>
      <c r="D898" s="119">
        <v>1350</v>
      </c>
      <c r="E898" s="119" t="s">
        <v>131</v>
      </c>
      <c r="F898" s="119">
        <v>650</v>
      </c>
      <c r="G898" s="85"/>
    </row>
    <row r="899" spans="3:7" hidden="1" x14ac:dyDescent="0.25">
      <c r="C899" s="119">
        <f t="shared" si="20"/>
        <v>888</v>
      </c>
      <c r="D899" s="119">
        <v>1350</v>
      </c>
      <c r="E899" s="119" t="s">
        <v>131</v>
      </c>
      <c r="F899" s="119">
        <v>700</v>
      </c>
      <c r="G899" s="85"/>
    </row>
    <row r="900" spans="3:7" hidden="1" x14ac:dyDescent="0.25">
      <c r="C900" s="119">
        <f t="shared" si="20"/>
        <v>889</v>
      </c>
      <c r="D900" s="119">
        <v>1350</v>
      </c>
      <c r="E900" s="119" t="s">
        <v>131</v>
      </c>
      <c r="F900" s="119">
        <v>750</v>
      </c>
      <c r="G900" s="85"/>
    </row>
    <row r="901" spans="3:7" hidden="1" x14ac:dyDescent="0.25">
      <c r="C901" s="119">
        <f t="shared" si="20"/>
        <v>890</v>
      </c>
      <c r="D901" s="119">
        <v>1350</v>
      </c>
      <c r="E901" s="119" t="s">
        <v>131</v>
      </c>
      <c r="F901" s="119">
        <v>800</v>
      </c>
      <c r="G901" s="85"/>
    </row>
    <row r="902" spans="3:7" hidden="1" x14ac:dyDescent="0.25">
      <c r="C902" s="119">
        <f t="shared" si="20"/>
        <v>891</v>
      </c>
      <c r="D902" s="119">
        <v>1350</v>
      </c>
      <c r="E902" s="119" t="s">
        <v>131</v>
      </c>
      <c r="F902" s="119">
        <v>850</v>
      </c>
      <c r="G902" s="85"/>
    </row>
    <row r="903" spans="3:7" hidden="1" x14ac:dyDescent="0.25">
      <c r="C903" s="119">
        <f t="shared" si="20"/>
        <v>892</v>
      </c>
      <c r="D903" s="119">
        <v>1350</v>
      </c>
      <c r="E903" s="119" t="s">
        <v>131</v>
      </c>
      <c r="F903" s="119">
        <v>900</v>
      </c>
      <c r="G903" s="85"/>
    </row>
    <row r="904" spans="3:7" hidden="1" x14ac:dyDescent="0.25">
      <c r="C904" s="119">
        <f t="shared" si="20"/>
        <v>893</v>
      </c>
      <c r="D904" s="119">
        <v>1350</v>
      </c>
      <c r="E904" s="119" t="s">
        <v>131</v>
      </c>
      <c r="F904" s="119">
        <v>950</v>
      </c>
      <c r="G904" s="85"/>
    </row>
    <row r="905" spans="3:7" hidden="1" x14ac:dyDescent="0.25">
      <c r="C905" s="119">
        <f t="shared" si="20"/>
        <v>894</v>
      </c>
      <c r="D905" s="119">
        <v>1350</v>
      </c>
      <c r="E905" s="119" t="s">
        <v>131</v>
      </c>
      <c r="F905" s="119">
        <v>1000</v>
      </c>
      <c r="G905" s="85"/>
    </row>
    <row r="906" spans="3:7" hidden="1" x14ac:dyDescent="0.25">
      <c r="C906" s="119">
        <f t="shared" si="20"/>
        <v>895</v>
      </c>
      <c r="D906" s="119">
        <v>1350</v>
      </c>
      <c r="E906" s="119" t="s">
        <v>131</v>
      </c>
      <c r="F906" s="119">
        <v>1050</v>
      </c>
      <c r="G906" s="85"/>
    </row>
    <row r="907" spans="3:7" hidden="1" x14ac:dyDescent="0.25">
      <c r="C907" s="119">
        <f t="shared" si="20"/>
        <v>896</v>
      </c>
      <c r="D907" s="119">
        <v>1350</v>
      </c>
      <c r="E907" s="119" t="s">
        <v>131</v>
      </c>
      <c r="F907" s="119">
        <v>1100</v>
      </c>
      <c r="G907" s="85"/>
    </row>
    <row r="908" spans="3:7" hidden="1" x14ac:dyDescent="0.25">
      <c r="C908" s="119">
        <f t="shared" si="20"/>
        <v>897</v>
      </c>
      <c r="D908" s="119">
        <v>1350</v>
      </c>
      <c r="E908" s="119" t="s">
        <v>131</v>
      </c>
      <c r="F908" s="119">
        <v>1150</v>
      </c>
      <c r="G908" s="85"/>
    </row>
    <row r="909" spans="3:7" hidden="1" x14ac:dyDescent="0.25">
      <c r="C909" s="119">
        <f t="shared" si="20"/>
        <v>898</v>
      </c>
      <c r="D909" s="119">
        <v>1350</v>
      </c>
      <c r="E909" s="119" t="s">
        <v>131</v>
      </c>
      <c r="F909" s="119">
        <v>1200</v>
      </c>
      <c r="G909" s="85"/>
    </row>
    <row r="910" spans="3:7" hidden="1" x14ac:dyDescent="0.25">
      <c r="C910" s="119">
        <f t="shared" ref="C910:C973" si="21">1+C909</f>
        <v>899</v>
      </c>
      <c r="D910" s="119">
        <v>1350</v>
      </c>
      <c r="E910" s="119" t="s">
        <v>131</v>
      </c>
      <c r="F910" s="119">
        <v>1250</v>
      </c>
      <c r="G910" s="85"/>
    </row>
    <row r="911" spans="3:7" hidden="1" x14ac:dyDescent="0.25">
      <c r="C911" s="119">
        <f t="shared" si="21"/>
        <v>900</v>
      </c>
      <c r="D911" s="119">
        <v>1350</v>
      </c>
      <c r="E911" s="119" t="s">
        <v>131</v>
      </c>
      <c r="F911" s="119">
        <v>1300</v>
      </c>
      <c r="G911" s="85"/>
    </row>
    <row r="912" spans="3:7" hidden="1" x14ac:dyDescent="0.25">
      <c r="C912" s="119">
        <f t="shared" si="21"/>
        <v>901</v>
      </c>
      <c r="D912" s="119">
        <v>1350</v>
      </c>
      <c r="E912" s="119" t="s">
        <v>131</v>
      </c>
      <c r="F912" s="119">
        <v>1350</v>
      </c>
      <c r="G912" s="85"/>
    </row>
    <row r="913" spans="3:7" hidden="1" x14ac:dyDescent="0.25">
      <c r="C913" s="119">
        <f t="shared" si="21"/>
        <v>902</v>
      </c>
      <c r="D913" s="119">
        <v>1350</v>
      </c>
      <c r="E913" s="119" t="s">
        <v>131</v>
      </c>
      <c r="F913" s="119">
        <v>1400</v>
      </c>
      <c r="G913" s="85"/>
    </row>
    <row r="914" spans="3:7" hidden="1" x14ac:dyDescent="0.25">
      <c r="C914" s="119">
        <f t="shared" si="21"/>
        <v>903</v>
      </c>
      <c r="D914" s="119">
        <v>1350</v>
      </c>
      <c r="E914" s="119" t="s">
        <v>131</v>
      </c>
      <c r="F914" s="119">
        <v>1450</v>
      </c>
      <c r="G914" s="85"/>
    </row>
    <row r="915" spans="3:7" hidden="1" x14ac:dyDescent="0.25">
      <c r="C915" s="119">
        <f t="shared" si="21"/>
        <v>904</v>
      </c>
      <c r="D915" s="119">
        <v>1350</v>
      </c>
      <c r="E915" s="119" t="s">
        <v>131</v>
      </c>
      <c r="F915" s="119">
        <v>1500</v>
      </c>
      <c r="G915" s="85"/>
    </row>
    <row r="916" spans="3:7" hidden="1" x14ac:dyDescent="0.25">
      <c r="C916" s="119">
        <f t="shared" si="21"/>
        <v>905</v>
      </c>
      <c r="D916" s="119">
        <v>1350</v>
      </c>
      <c r="E916" s="119" t="s">
        <v>131</v>
      </c>
      <c r="F916" s="119">
        <v>1550</v>
      </c>
      <c r="G916" s="85"/>
    </row>
    <row r="917" spans="3:7" hidden="1" x14ac:dyDescent="0.25">
      <c r="C917" s="119">
        <f t="shared" si="21"/>
        <v>906</v>
      </c>
      <c r="D917" s="119">
        <v>1350</v>
      </c>
      <c r="E917" s="119" t="s">
        <v>131</v>
      </c>
      <c r="F917" s="119">
        <v>1600</v>
      </c>
      <c r="G917" s="85"/>
    </row>
    <row r="918" spans="3:7" hidden="1" x14ac:dyDescent="0.25">
      <c r="C918" s="119">
        <f t="shared" si="21"/>
        <v>907</v>
      </c>
      <c r="D918" s="119">
        <v>1350</v>
      </c>
      <c r="E918" s="119" t="s">
        <v>131</v>
      </c>
      <c r="F918" s="119">
        <v>1650</v>
      </c>
      <c r="G918" s="85"/>
    </row>
    <row r="919" spans="3:7" hidden="1" x14ac:dyDescent="0.25">
      <c r="C919" s="119">
        <f t="shared" si="21"/>
        <v>908</v>
      </c>
      <c r="D919" s="119">
        <v>1350</v>
      </c>
      <c r="E919" s="119" t="s">
        <v>131</v>
      </c>
      <c r="F919" s="119">
        <v>1700</v>
      </c>
      <c r="G919" s="85"/>
    </row>
    <row r="920" spans="3:7" hidden="1" x14ac:dyDescent="0.25">
      <c r="C920" s="119">
        <f t="shared" si="21"/>
        <v>909</v>
      </c>
      <c r="D920" s="119">
        <v>1350</v>
      </c>
      <c r="E920" s="119" t="s">
        <v>131</v>
      </c>
      <c r="F920" s="119">
        <v>1750</v>
      </c>
      <c r="G920" s="85"/>
    </row>
    <row r="921" spans="3:7" hidden="1" x14ac:dyDescent="0.25">
      <c r="C921" s="119">
        <f t="shared" si="21"/>
        <v>910</v>
      </c>
      <c r="D921" s="119">
        <v>1350</v>
      </c>
      <c r="E921" s="119" t="s">
        <v>131</v>
      </c>
      <c r="F921" s="119">
        <v>1800</v>
      </c>
      <c r="G921" s="85"/>
    </row>
    <row r="922" spans="3:7" hidden="1" x14ac:dyDescent="0.25">
      <c r="C922" s="119">
        <f t="shared" si="21"/>
        <v>911</v>
      </c>
      <c r="D922" s="119">
        <v>1400</v>
      </c>
      <c r="E922" s="119" t="s">
        <v>131</v>
      </c>
      <c r="F922" s="119">
        <v>100</v>
      </c>
      <c r="G922" s="85"/>
    </row>
    <row r="923" spans="3:7" hidden="1" x14ac:dyDescent="0.25">
      <c r="C923" s="119">
        <f t="shared" si="21"/>
        <v>912</v>
      </c>
      <c r="D923" s="119">
        <v>1400</v>
      </c>
      <c r="E923" s="119" t="s">
        <v>131</v>
      </c>
      <c r="F923" s="119">
        <v>150</v>
      </c>
      <c r="G923" s="85"/>
    </row>
    <row r="924" spans="3:7" hidden="1" x14ac:dyDescent="0.25">
      <c r="C924" s="119">
        <f t="shared" si="21"/>
        <v>913</v>
      </c>
      <c r="D924" s="119">
        <v>1400</v>
      </c>
      <c r="E924" s="119" t="s">
        <v>131</v>
      </c>
      <c r="F924" s="119">
        <v>200</v>
      </c>
      <c r="G924" s="85"/>
    </row>
    <row r="925" spans="3:7" hidden="1" x14ac:dyDescent="0.25">
      <c r="C925" s="119">
        <f t="shared" si="21"/>
        <v>914</v>
      </c>
      <c r="D925" s="119">
        <v>1400</v>
      </c>
      <c r="E925" s="119" t="s">
        <v>131</v>
      </c>
      <c r="F925" s="119">
        <v>250</v>
      </c>
      <c r="G925" s="85"/>
    </row>
    <row r="926" spans="3:7" hidden="1" x14ac:dyDescent="0.25">
      <c r="C926" s="119">
        <f t="shared" si="21"/>
        <v>915</v>
      </c>
      <c r="D926" s="119">
        <v>1400</v>
      </c>
      <c r="E926" s="119" t="s">
        <v>131</v>
      </c>
      <c r="F926" s="119">
        <v>300</v>
      </c>
      <c r="G926" s="85"/>
    </row>
    <row r="927" spans="3:7" hidden="1" x14ac:dyDescent="0.25">
      <c r="C927" s="119">
        <f t="shared" si="21"/>
        <v>916</v>
      </c>
      <c r="D927" s="119">
        <v>1400</v>
      </c>
      <c r="E927" s="119" t="s">
        <v>131</v>
      </c>
      <c r="F927" s="119">
        <v>350</v>
      </c>
      <c r="G927" s="85"/>
    </row>
    <row r="928" spans="3:7" hidden="1" x14ac:dyDescent="0.25">
      <c r="C928" s="119">
        <f t="shared" si="21"/>
        <v>917</v>
      </c>
      <c r="D928" s="119">
        <v>1400</v>
      </c>
      <c r="E928" s="119" t="s">
        <v>131</v>
      </c>
      <c r="F928" s="119">
        <v>400</v>
      </c>
      <c r="G928" s="85"/>
    </row>
    <row r="929" spans="3:7" hidden="1" x14ac:dyDescent="0.25">
      <c r="C929" s="119">
        <f t="shared" si="21"/>
        <v>918</v>
      </c>
      <c r="D929" s="119">
        <v>1400</v>
      </c>
      <c r="E929" s="122" t="s">
        <v>131</v>
      </c>
      <c r="F929" s="122">
        <v>450</v>
      </c>
      <c r="G929" s="85"/>
    </row>
    <row r="930" spans="3:7" hidden="1" x14ac:dyDescent="0.25">
      <c r="C930" s="119">
        <f t="shared" si="21"/>
        <v>919</v>
      </c>
      <c r="D930" s="119">
        <v>1400</v>
      </c>
      <c r="E930" s="119" t="s">
        <v>131</v>
      </c>
      <c r="F930" s="119">
        <v>500</v>
      </c>
      <c r="G930" s="85"/>
    </row>
    <row r="931" spans="3:7" hidden="1" x14ac:dyDescent="0.25">
      <c r="C931" s="119">
        <f t="shared" si="21"/>
        <v>920</v>
      </c>
      <c r="D931" s="119">
        <v>1400</v>
      </c>
      <c r="E931" s="119" t="s">
        <v>131</v>
      </c>
      <c r="F931" s="119">
        <v>550</v>
      </c>
      <c r="G931" s="85"/>
    </row>
    <row r="932" spans="3:7" hidden="1" x14ac:dyDescent="0.25">
      <c r="C932" s="119">
        <f t="shared" si="21"/>
        <v>921</v>
      </c>
      <c r="D932" s="119">
        <v>1400</v>
      </c>
      <c r="E932" s="119" t="s">
        <v>131</v>
      </c>
      <c r="F932" s="119">
        <v>600</v>
      </c>
      <c r="G932" s="85"/>
    </row>
    <row r="933" spans="3:7" hidden="1" x14ac:dyDescent="0.25">
      <c r="C933" s="119">
        <f t="shared" si="21"/>
        <v>922</v>
      </c>
      <c r="D933" s="119">
        <v>1400</v>
      </c>
      <c r="E933" s="119" t="s">
        <v>131</v>
      </c>
      <c r="F933" s="119">
        <v>650</v>
      </c>
      <c r="G933" s="85"/>
    </row>
    <row r="934" spans="3:7" hidden="1" x14ac:dyDescent="0.25">
      <c r="C934" s="119">
        <f t="shared" si="21"/>
        <v>923</v>
      </c>
      <c r="D934" s="119">
        <v>1400</v>
      </c>
      <c r="E934" s="119" t="s">
        <v>131</v>
      </c>
      <c r="F934" s="119">
        <v>700</v>
      </c>
      <c r="G934" s="85"/>
    </row>
    <row r="935" spans="3:7" hidden="1" x14ac:dyDescent="0.25">
      <c r="C935" s="119">
        <f t="shared" si="21"/>
        <v>924</v>
      </c>
      <c r="D935" s="119">
        <v>1400</v>
      </c>
      <c r="E935" s="119" t="s">
        <v>131</v>
      </c>
      <c r="F935" s="119">
        <v>750</v>
      </c>
      <c r="G935" s="85"/>
    </row>
    <row r="936" spans="3:7" hidden="1" x14ac:dyDescent="0.25">
      <c r="C936" s="119">
        <f t="shared" si="21"/>
        <v>925</v>
      </c>
      <c r="D936" s="119">
        <v>1400</v>
      </c>
      <c r="E936" s="119" t="s">
        <v>131</v>
      </c>
      <c r="F936" s="119">
        <v>800</v>
      </c>
      <c r="G936" s="85"/>
    </row>
    <row r="937" spans="3:7" hidden="1" x14ac:dyDescent="0.25">
      <c r="C937" s="119">
        <f t="shared" si="21"/>
        <v>926</v>
      </c>
      <c r="D937" s="119">
        <v>1400</v>
      </c>
      <c r="E937" s="119" t="s">
        <v>131</v>
      </c>
      <c r="F937" s="119">
        <v>850</v>
      </c>
      <c r="G937" s="85"/>
    </row>
    <row r="938" spans="3:7" hidden="1" x14ac:dyDescent="0.25">
      <c r="C938" s="119">
        <f t="shared" si="21"/>
        <v>927</v>
      </c>
      <c r="D938" s="119">
        <v>1400</v>
      </c>
      <c r="E938" s="119" t="s">
        <v>131</v>
      </c>
      <c r="F938" s="119">
        <v>900</v>
      </c>
      <c r="G938" s="85"/>
    </row>
    <row r="939" spans="3:7" hidden="1" x14ac:dyDescent="0.25">
      <c r="C939" s="119">
        <f t="shared" si="21"/>
        <v>928</v>
      </c>
      <c r="D939" s="119">
        <v>1400</v>
      </c>
      <c r="E939" s="119" t="s">
        <v>131</v>
      </c>
      <c r="F939" s="119">
        <v>950</v>
      </c>
      <c r="G939" s="85"/>
    </row>
    <row r="940" spans="3:7" hidden="1" x14ac:dyDescent="0.25">
      <c r="C940" s="119">
        <f t="shared" si="21"/>
        <v>929</v>
      </c>
      <c r="D940" s="119">
        <v>1400</v>
      </c>
      <c r="E940" s="119" t="s">
        <v>131</v>
      </c>
      <c r="F940" s="119">
        <v>1000</v>
      </c>
      <c r="G940" s="85"/>
    </row>
    <row r="941" spans="3:7" hidden="1" x14ac:dyDescent="0.25">
      <c r="C941" s="119">
        <f t="shared" si="21"/>
        <v>930</v>
      </c>
      <c r="D941" s="119">
        <v>1400</v>
      </c>
      <c r="E941" s="119" t="s">
        <v>131</v>
      </c>
      <c r="F941" s="119">
        <v>1050</v>
      </c>
      <c r="G941" s="85"/>
    </row>
    <row r="942" spans="3:7" hidden="1" x14ac:dyDescent="0.25">
      <c r="C942" s="119">
        <f t="shared" si="21"/>
        <v>931</v>
      </c>
      <c r="D942" s="119">
        <v>1400</v>
      </c>
      <c r="E942" s="119" t="s">
        <v>131</v>
      </c>
      <c r="F942" s="119">
        <v>1100</v>
      </c>
      <c r="G942" s="85"/>
    </row>
    <row r="943" spans="3:7" hidden="1" x14ac:dyDescent="0.25">
      <c r="C943" s="119">
        <f t="shared" si="21"/>
        <v>932</v>
      </c>
      <c r="D943" s="119">
        <v>1400</v>
      </c>
      <c r="E943" s="119" t="s">
        <v>131</v>
      </c>
      <c r="F943" s="119">
        <v>1150</v>
      </c>
      <c r="G943" s="85"/>
    </row>
    <row r="944" spans="3:7" hidden="1" x14ac:dyDescent="0.25">
      <c r="C944" s="119">
        <f t="shared" si="21"/>
        <v>933</v>
      </c>
      <c r="D944" s="119">
        <v>1400</v>
      </c>
      <c r="E944" s="119" t="s">
        <v>131</v>
      </c>
      <c r="F944" s="119">
        <v>1200</v>
      </c>
      <c r="G944" s="85"/>
    </row>
    <row r="945" spans="3:7" hidden="1" x14ac:dyDescent="0.25">
      <c r="C945" s="119">
        <f t="shared" si="21"/>
        <v>934</v>
      </c>
      <c r="D945" s="119">
        <v>1400</v>
      </c>
      <c r="E945" s="119" t="s">
        <v>131</v>
      </c>
      <c r="F945" s="119">
        <v>1250</v>
      </c>
      <c r="G945" s="85"/>
    </row>
    <row r="946" spans="3:7" hidden="1" x14ac:dyDescent="0.25">
      <c r="C946" s="119">
        <f t="shared" si="21"/>
        <v>935</v>
      </c>
      <c r="D946" s="119">
        <v>1400</v>
      </c>
      <c r="E946" s="119" t="s">
        <v>131</v>
      </c>
      <c r="F946" s="119">
        <v>1300</v>
      </c>
      <c r="G946" s="85"/>
    </row>
    <row r="947" spans="3:7" hidden="1" x14ac:dyDescent="0.25">
      <c r="C947" s="119">
        <f t="shared" si="21"/>
        <v>936</v>
      </c>
      <c r="D947" s="119">
        <v>1400</v>
      </c>
      <c r="E947" s="119" t="s">
        <v>131</v>
      </c>
      <c r="F947" s="119">
        <v>1350</v>
      </c>
      <c r="G947" s="85"/>
    </row>
    <row r="948" spans="3:7" hidden="1" x14ac:dyDescent="0.25">
      <c r="C948" s="119">
        <f t="shared" si="21"/>
        <v>937</v>
      </c>
      <c r="D948" s="119">
        <v>1400</v>
      </c>
      <c r="E948" s="119" t="s">
        <v>131</v>
      </c>
      <c r="F948" s="119">
        <v>1400</v>
      </c>
      <c r="G948" s="85"/>
    </row>
    <row r="949" spans="3:7" hidden="1" x14ac:dyDescent="0.25">
      <c r="C949" s="119">
        <f t="shared" si="21"/>
        <v>938</v>
      </c>
      <c r="D949" s="119">
        <v>1400</v>
      </c>
      <c r="E949" s="119" t="s">
        <v>131</v>
      </c>
      <c r="F949" s="119">
        <v>1450</v>
      </c>
      <c r="G949" s="85"/>
    </row>
    <row r="950" spans="3:7" hidden="1" x14ac:dyDescent="0.25">
      <c r="C950" s="119">
        <f t="shared" si="21"/>
        <v>939</v>
      </c>
      <c r="D950" s="119">
        <v>1400</v>
      </c>
      <c r="E950" s="119" t="s">
        <v>131</v>
      </c>
      <c r="F950" s="119">
        <v>1500</v>
      </c>
      <c r="G950" s="85"/>
    </row>
    <row r="951" spans="3:7" hidden="1" x14ac:dyDescent="0.25">
      <c r="C951" s="119">
        <f t="shared" si="21"/>
        <v>940</v>
      </c>
      <c r="D951" s="119">
        <v>1400</v>
      </c>
      <c r="E951" s="119" t="s">
        <v>131</v>
      </c>
      <c r="F951" s="119">
        <v>1550</v>
      </c>
      <c r="G951" s="85"/>
    </row>
    <row r="952" spans="3:7" hidden="1" x14ac:dyDescent="0.25">
      <c r="C952" s="119">
        <f t="shared" si="21"/>
        <v>941</v>
      </c>
      <c r="D952" s="119">
        <v>1400</v>
      </c>
      <c r="E952" s="119" t="s">
        <v>131</v>
      </c>
      <c r="F952" s="119">
        <v>1600</v>
      </c>
      <c r="G952" s="85"/>
    </row>
    <row r="953" spans="3:7" hidden="1" x14ac:dyDescent="0.25">
      <c r="C953" s="119">
        <f t="shared" si="21"/>
        <v>942</v>
      </c>
      <c r="D953" s="119">
        <v>1400</v>
      </c>
      <c r="E953" s="119" t="s">
        <v>131</v>
      </c>
      <c r="F953" s="119">
        <v>1650</v>
      </c>
      <c r="G953" s="85"/>
    </row>
    <row r="954" spans="3:7" hidden="1" x14ac:dyDescent="0.25">
      <c r="C954" s="119">
        <f t="shared" si="21"/>
        <v>943</v>
      </c>
      <c r="D954" s="119">
        <v>1400</v>
      </c>
      <c r="E954" s="119" t="s">
        <v>131</v>
      </c>
      <c r="F954" s="119">
        <v>1700</v>
      </c>
      <c r="G954" s="85"/>
    </row>
    <row r="955" spans="3:7" hidden="1" x14ac:dyDescent="0.25">
      <c r="C955" s="119">
        <f t="shared" si="21"/>
        <v>944</v>
      </c>
      <c r="D955" s="119">
        <v>1400</v>
      </c>
      <c r="E955" s="119" t="s">
        <v>131</v>
      </c>
      <c r="F955" s="119">
        <v>1750</v>
      </c>
      <c r="G955" s="85"/>
    </row>
    <row r="956" spans="3:7" hidden="1" x14ac:dyDescent="0.25">
      <c r="C956" s="119">
        <f t="shared" si="21"/>
        <v>945</v>
      </c>
      <c r="D956" s="119">
        <v>1400</v>
      </c>
      <c r="E956" s="119" t="s">
        <v>131</v>
      </c>
      <c r="F956" s="119">
        <v>1800</v>
      </c>
      <c r="G956" s="85"/>
    </row>
    <row r="957" spans="3:7" hidden="1" x14ac:dyDescent="0.25">
      <c r="C957" s="119">
        <f t="shared" si="21"/>
        <v>946</v>
      </c>
      <c r="D957" s="119">
        <v>1450</v>
      </c>
      <c r="E957" s="119" t="s">
        <v>131</v>
      </c>
      <c r="F957" s="119">
        <v>100</v>
      </c>
      <c r="G957" s="85"/>
    </row>
    <row r="958" spans="3:7" hidden="1" x14ac:dyDescent="0.25">
      <c r="C958" s="119">
        <f t="shared" si="21"/>
        <v>947</v>
      </c>
      <c r="D958" s="119">
        <v>1450</v>
      </c>
      <c r="E958" s="119" t="s">
        <v>131</v>
      </c>
      <c r="F958" s="119">
        <v>150</v>
      </c>
      <c r="G958" s="85"/>
    </row>
    <row r="959" spans="3:7" hidden="1" x14ac:dyDescent="0.25">
      <c r="C959" s="119">
        <f t="shared" si="21"/>
        <v>948</v>
      </c>
      <c r="D959" s="119">
        <v>1450</v>
      </c>
      <c r="E959" s="119" t="s">
        <v>131</v>
      </c>
      <c r="F959" s="119">
        <v>200</v>
      </c>
      <c r="G959" s="85"/>
    </row>
    <row r="960" spans="3:7" hidden="1" x14ac:dyDescent="0.25">
      <c r="C960" s="119">
        <f t="shared" si="21"/>
        <v>949</v>
      </c>
      <c r="D960" s="119">
        <v>1450</v>
      </c>
      <c r="E960" s="119" t="s">
        <v>131</v>
      </c>
      <c r="F960" s="119">
        <v>250</v>
      </c>
      <c r="G960" s="85"/>
    </row>
    <row r="961" spans="3:7" hidden="1" x14ac:dyDescent="0.25">
      <c r="C961" s="119">
        <f t="shared" si="21"/>
        <v>950</v>
      </c>
      <c r="D961" s="119">
        <v>1450</v>
      </c>
      <c r="E961" s="119" t="s">
        <v>131</v>
      </c>
      <c r="F961" s="119">
        <v>300</v>
      </c>
      <c r="G961" s="85"/>
    </row>
    <row r="962" spans="3:7" hidden="1" x14ac:dyDescent="0.25">
      <c r="C962" s="119">
        <f t="shared" si="21"/>
        <v>951</v>
      </c>
      <c r="D962" s="119">
        <v>1450</v>
      </c>
      <c r="E962" s="119" t="s">
        <v>131</v>
      </c>
      <c r="F962" s="119">
        <v>350</v>
      </c>
      <c r="G962" s="85"/>
    </row>
    <row r="963" spans="3:7" hidden="1" x14ac:dyDescent="0.25">
      <c r="C963" s="119">
        <f t="shared" si="21"/>
        <v>952</v>
      </c>
      <c r="D963" s="119">
        <v>1450</v>
      </c>
      <c r="E963" s="119" t="s">
        <v>131</v>
      </c>
      <c r="F963" s="119">
        <v>400</v>
      </c>
      <c r="G963" s="85"/>
    </row>
    <row r="964" spans="3:7" hidden="1" x14ac:dyDescent="0.25">
      <c r="C964" s="119">
        <f t="shared" si="21"/>
        <v>953</v>
      </c>
      <c r="D964" s="119">
        <v>1450</v>
      </c>
      <c r="E964" s="122" t="s">
        <v>131</v>
      </c>
      <c r="F964" s="122">
        <v>450</v>
      </c>
      <c r="G964" s="85"/>
    </row>
    <row r="965" spans="3:7" hidden="1" x14ac:dyDescent="0.25">
      <c r="C965" s="119">
        <f t="shared" si="21"/>
        <v>954</v>
      </c>
      <c r="D965" s="119">
        <v>1450</v>
      </c>
      <c r="E965" s="119" t="s">
        <v>131</v>
      </c>
      <c r="F965" s="119">
        <v>500</v>
      </c>
      <c r="G965" s="85"/>
    </row>
    <row r="966" spans="3:7" hidden="1" x14ac:dyDescent="0.25">
      <c r="C966" s="119">
        <f t="shared" si="21"/>
        <v>955</v>
      </c>
      <c r="D966" s="119">
        <v>1450</v>
      </c>
      <c r="E966" s="119" t="s">
        <v>131</v>
      </c>
      <c r="F966" s="119">
        <v>550</v>
      </c>
      <c r="G966" s="85"/>
    </row>
    <row r="967" spans="3:7" hidden="1" x14ac:dyDescent="0.25">
      <c r="C967" s="119">
        <f t="shared" si="21"/>
        <v>956</v>
      </c>
      <c r="D967" s="119">
        <v>1450</v>
      </c>
      <c r="E967" s="119" t="s">
        <v>131</v>
      </c>
      <c r="F967" s="119">
        <v>600</v>
      </c>
      <c r="G967" s="85"/>
    </row>
    <row r="968" spans="3:7" hidden="1" x14ac:dyDescent="0.25">
      <c r="C968" s="119">
        <f t="shared" si="21"/>
        <v>957</v>
      </c>
      <c r="D968" s="119">
        <v>1450</v>
      </c>
      <c r="E968" s="119" t="s">
        <v>131</v>
      </c>
      <c r="F968" s="119">
        <v>650</v>
      </c>
      <c r="G968" s="85"/>
    </row>
    <row r="969" spans="3:7" hidden="1" x14ac:dyDescent="0.25">
      <c r="C969" s="119">
        <f t="shared" si="21"/>
        <v>958</v>
      </c>
      <c r="D969" s="119">
        <v>1450</v>
      </c>
      <c r="E969" s="119" t="s">
        <v>131</v>
      </c>
      <c r="F969" s="119">
        <v>700</v>
      </c>
      <c r="G969" s="85"/>
    </row>
    <row r="970" spans="3:7" hidden="1" x14ac:dyDescent="0.25">
      <c r="C970" s="119">
        <f t="shared" si="21"/>
        <v>959</v>
      </c>
      <c r="D970" s="119">
        <v>1450</v>
      </c>
      <c r="E970" s="119" t="s">
        <v>131</v>
      </c>
      <c r="F970" s="119">
        <v>750</v>
      </c>
      <c r="G970" s="85"/>
    </row>
    <row r="971" spans="3:7" hidden="1" x14ac:dyDescent="0.25">
      <c r="C971" s="119">
        <f t="shared" si="21"/>
        <v>960</v>
      </c>
      <c r="D971" s="119">
        <v>1450</v>
      </c>
      <c r="E971" s="119" t="s">
        <v>131</v>
      </c>
      <c r="F971" s="119">
        <v>800</v>
      </c>
      <c r="G971" s="85"/>
    </row>
    <row r="972" spans="3:7" hidden="1" x14ac:dyDescent="0.25">
      <c r="C972" s="119">
        <f t="shared" si="21"/>
        <v>961</v>
      </c>
      <c r="D972" s="119">
        <v>1450</v>
      </c>
      <c r="E972" s="119" t="s">
        <v>131</v>
      </c>
      <c r="F972" s="119">
        <v>850</v>
      </c>
      <c r="G972" s="85"/>
    </row>
    <row r="973" spans="3:7" hidden="1" x14ac:dyDescent="0.25">
      <c r="C973" s="119">
        <f t="shared" si="21"/>
        <v>962</v>
      </c>
      <c r="D973" s="119">
        <v>1450</v>
      </c>
      <c r="E973" s="119" t="s">
        <v>131</v>
      </c>
      <c r="F973" s="119">
        <v>900</v>
      </c>
      <c r="G973" s="85"/>
    </row>
    <row r="974" spans="3:7" hidden="1" x14ac:dyDescent="0.25">
      <c r="C974" s="119">
        <f t="shared" ref="C974:C1037" si="22">1+C973</f>
        <v>963</v>
      </c>
      <c r="D974" s="119">
        <v>1450</v>
      </c>
      <c r="E974" s="119" t="s">
        <v>131</v>
      </c>
      <c r="F974" s="119">
        <v>950</v>
      </c>
      <c r="G974" s="85"/>
    </row>
    <row r="975" spans="3:7" hidden="1" x14ac:dyDescent="0.25">
      <c r="C975" s="119">
        <f t="shared" si="22"/>
        <v>964</v>
      </c>
      <c r="D975" s="119">
        <v>1450</v>
      </c>
      <c r="E975" s="119" t="s">
        <v>131</v>
      </c>
      <c r="F975" s="119">
        <v>1000</v>
      </c>
      <c r="G975" s="85"/>
    </row>
    <row r="976" spans="3:7" hidden="1" x14ac:dyDescent="0.25">
      <c r="C976" s="119">
        <f t="shared" si="22"/>
        <v>965</v>
      </c>
      <c r="D976" s="119">
        <v>1450</v>
      </c>
      <c r="E976" s="119" t="s">
        <v>131</v>
      </c>
      <c r="F976" s="119">
        <v>1050</v>
      </c>
      <c r="G976" s="85"/>
    </row>
    <row r="977" spans="3:7" hidden="1" x14ac:dyDescent="0.25">
      <c r="C977" s="119">
        <f t="shared" si="22"/>
        <v>966</v>
      </c>
      <c r="D977" s="119">
        <v>1450</v>
      </c>
      <c r="E977" s="119" t="s">
        <v>131</v>
      </c>
      <c r="F977" s="119">
        <v>1100</v>
      </c>
      <c r="G977" s="85"/>
    </row>
    <row r="978" spans="3:7" hidden="1" x14ac:dyDescent="0.25">
      <c r="C978" s="119">
        <f t="shared" si="22"/>
        <v>967</v>
      </c>
      <c r="D978" s="119">
        <v>1450</v>
      </c>
      <c r="E978" s="119" t="s">
        <v>131</v>
      </c>
      <c r="F978" s="119">
        <v>1150</v>
      </c>
      <c r="G978" s="85"/>
    </row>
    <row r="979" spans="3:7" hidden="1" x14ac:dyDescent="0.25">
      <c r="C979" s="119">
        <f t="shared" si="22"/>
        <v>968</v>
      </c>
      <c r="D979" s="119">
        <v>1450</v>
      </c>
      <c r="E979" s="119" t="s">
        <v>131</v>
      </c>
      <c r="F979" s="119">
        <v>1200</v>
      </c>
      <c r="G979" s="85"/>
    </row>
    <row r="980" spans="3:7" hidden="1" x14ac:dyDescent="0.25">
      <c r="C980" s="119">
        <f t="shared" si="22"/>
        <v>969</v>
      </c>
      <c r="D980" s="119">
        <v>1450</v>
      </c>
      <c r="E980" s="119" t="s">
        <v>131</v>
      </c>
      <c r="F980" s="119">
        <v>1250</v>
      </c>
      <c r="G980" s="85"/>
    </row>
    <row r="981" spans="3:7" hidden="1" x14ac:dyDescent="0.25">
      <c r="C981" s="119">
        <f t="shared" si="22"/>
        <v>970</v>
      </c>
      <c r="D981" s="119">
        <v>1450</v>
      </c>
      <c r="E981" s="119" t="s">
        <v>131</v>
      </c>
      <c r="F981" s="119">
        <v>1300</v>
      </c>
      <c r="G981" s="85"/>
    </row>
    <row r="982" spans="3:7" hidden="1" x14ac:dyDescent="0.25">
      <c r="C982" s="119">
        <f t="shared" si="22"/>
        <v>971</v>
      </c>
      <c r="D982" s="119">
        <v>1450</v>
      </c>
      <c r="E982" s="119" t="s">
        <v>131</v>
      </c>
      <c r="F982" s="119">
        <v>1350</v>
      </c>
      <c r="G982" s="85"/>
    </row>
    <row r="983" spans="3:7" hidden="1" x14ac:dyDescent="0.25">
      <c r="C983" s="119">
        <f t="shared" si="22"/>
        <v>972</v>
      </c>
      <c r="D983" s="119">
        <v>1450</v>
      </c>
      <c r="E983" s="119" t="s">
        <v>131</v>
      </c>
      <c r="F983" s="119">
        <v>1400</v>
      </c>
      <c r="G983" s="85"/>
    </row>
    <row r="984" spans="3:7" hidden="1" x14ac:dyDescent="0.25">
      <c r="C984" s="119">
        <f t="shared" si="22"/>
        <v>973</v>
      </c>
      <c r="D984" s="119">
        <v>1450</v>
      </c>
      <c r="E984" s="119" t="s">
        <v>131</v>
      </c>
      <c r="F984" s="119">
        <v>1450</v>
      </c>
      <c r="G984" s="85"/>
    </row>
    <row r="985" spans="3:7" hidden="1" x14ac:dyDescent="0.25">
      <c r="C985" s="119">
        <f t="shared" si="22"/>
        <v>974</v>
      </c>
      <c r="D985" s="119">
        <v>1450</v>
      </c>
      <c r="E985" s="119" t="s">
        <v>131</v>
      </c>
      <c r="F985" s="119">
        <v>1500</v>
      </c>
      <c r="G985" s="85"/>
    </row>
    <row r="986" spans="3:7" hidden="1" x14ac:dyDescent="0.25">
      <c r="C986" s="119">
        <f t="shared" si="22"/>
        <v>975</v>
      </c>
      <c r="D986" s="119">
        <v>1450</v>
      </c>
      <c r="E986" s="119" t="s">
        <v>131</v>
      </c>
      <c r="F986" s="119">
        <v>1550</v>
      </c>
      <c r="G986" s="85"/>
    </row>
    <row r="987" spans="3:7" hidden="1" x14ac:dyDescent="0.25">
      <c r="C987" s="119">
        <f t="shared" si="22"/>
        <v>976</v>
      </c>
      <c r="D987" s="119">
        <v>1450</v>
      </c>
      <c r="E987" s="119" t="s">
        <v>131</v>
      </c>
      <c r="F987" s="119">
        <v>1600</v>
      </c>
      <c r="G987" s="85"/>
    </row>
    <row r="988" spans="3:7" hidden="1" x14ac:dyDescent="0.25">
      <c r="C988" s="119">
        <f t="shared" si="22"/>
        <v>977</v>
      </c>
      <c r="D988" s="119">
        <v>1450</v>
      </c>
      <c r="E988" s="119" t="s">
        <v>131</v>
      </c>
      <c r="F988" s="119">
        <v>1650</v>
      </c>
      <c r="G988" s="85"/>
    </row>
    <row r="989" spans="3:7" hidden="1" x14ac:dyDescent="0.25">
      <c r="C989" s="119">
        <f t="shared" si="22"/>
        <v>978</v>
      </c>
      <c r="D989" s="119">
        <v>1450</v>
      </c>
      <c r="E989" s="119" t="s">
        <v>131</v>
      </c>
      <c r="F989" s="119">
        <v>1700</v>
      </c>
      <c r="G989" s="85"/>
    </row>
    <row r="990" spans="3:7" hidden="1" x14ac:dyDescent="0.25">
      <c r="C990" s="119">
        <f t="shared" si="22"/>
        <v>979</v>
      </c>
      <c r="D990" s="119">
        <v>1450</v>
      </c>
      <c r="E990" s="119" t="s">
        <v>131</v>
      </c>
      <c r="F990" s="119">
        <v>1750</v>
      </c>
      <c r="G990" s="85"/>
    </row>
    <row r="991" spans="3:7" hidden="1" x14ac:dyDescent="0.25">
      <c r="C991" s="119">
        <f t="shared" si="22"/>
        <v>980</v>
      </c>
      <c r="D991" s="119">
        <v>1450</v>
      </c>
      <c r="E991" s="119" t="s">
        <v>131</v>
      </c>
      <c r="F991" s="119">
        <v>1800</v>
      </c>
      <c r="G991" s="85"/>
    </row>
    <row r="992" spans="3:7" hidden="1" x14ac:dyDescent="0.25">
      <c r="C992" s="119">
        <f t="shared" si="22"/>
        <v>981</v>
      </c>
      <c r="D992" s="119">
        <v>1500</v>
      </c>
      <c r="E992" s="119" t="s">
        <v>131</v>
      </c>
      <c r="F992" s="119">
        <v>100</v>
      </c>
      <c r="G992" s="85"/>
    </row>
    <row r="993" spans="3:7" hidden="1" x14ac:dyDescent="0.25">
      <c r="C993" s="119">
        <f t="shared" si="22"/>
        <v>982</v>
      </c>
      <c r="D993" s="119">
        <v>1500</v>
      </c>
      <c r="E993" s="119" t="s">
        <v>131</v>
      </c>
      <c r="F993" s="119">
        <v>150</v>
      </c>
      <c r="G993" s="85"/>
    </row>
    <row r="994" spans="3:7" hidden="1" x14ac:dyDescent="0.25">
      <c r="C994" s="119">
        <f t="shared" si="22"/>
        <v>983</v>
      </c>
      <c r="D994" s="119">
        <v>1500</v>
      </c>
      <c r="E994" s="119" t="s">
        <v>131</v>
      </c>
      <c r="F994" s="119">
        <v>200</v>
      </c>
      <c r="G994" s="85"/>
    </row>
    <row r="995" spans="3:7" hidden="1" x14ac:dyDescent="0.25">
      <c r="C995" s="119">
        <f t="shared" si="22"/>
        <v>984</v>
      </c>
      <c r="D995" s="119">
        <v>1500</v>
      </c>
      <c r="E995" s="119" t="s">
        <v>131</v>
      </c>
      <c r="F995" s="119">
        <v>250</v>
      </c>
      <c r="G995" s="85"/>
    </row>
    <row r="996" spans="3:7" hidden="1" x14ac:dyDescent="0.25">
      <c r="C996" s="119">
        <f t="shared" si="22"/>
        <v>985</v>
      </c>
      <c r="D996" s="119">
        <v>1500</v>
      </c>
      <c r="E996" s="119" t="s">
        <v>131</v>
      </c>
      <c r="F996" s="119">
        <v>300</v>
      </c>
      <c r="G996" s="85"/>
    </row>
    <row r="997" spans="3:7" hidden="1" x14ac:dyDescent="0.25">
      <c r="C997" s="119">
        <f t="shared" si="22"/>
        <v>986</v>
      </c>
      <c r="D997" s="119">
        <v>1500</v>
      </c>
      <c r="E997" s="119" t="s">
        <v>131</v>
      </c>
      <c r="F997" s="119">
        <v>350</v>
      </c>
      <c r="G997" s="85"/>
    </row>
    <row r="998" spans="3:7" hidden="1" x14ac:dyDescent="0.25">
      <c r="C998" s="119">
        <f t="shared" si="22"/>
        <v>987</v>
      </c>
      <c r="D998" s="119">
        <v>1500</v>
      </c>
      <c r="E998" s="119" t="s">
        <v>131</v>
      </c>
      <c r="F998" s="119">
        <v>400</v>
      </c>
      <c r="G998" s="85"/>
    </row>
    <row r="999" spans="3:7" hidden="1" x14ac:dyDescent="0.25">
      <c r="C999" s="119">
        <f t="shared" si="22"/>
        <v>988</v>
      </c>
      <c r="D999" s="119">
        <v>1500</v>
      </c>
      <c r="E999" s="122" t="s">
        <v>131</v>
      </c>
      <c r="F999" s="122">
        <v>450</v>
      </c>
      <c r="G999" s="85"/>
    </row>
    <row r="1000" spans="3:7" hidden="1" x14ac:dyDescent="0.25">
      <c r="C1000" s="119">
        <f t="shared" si="22"/>
        <v>989</v>
      </c>
      <c r="D1000" s="119">
        <v>1500</v>
      </c>
      <c r="E1000" s="119" t="s">
        <v>131</v>
      </c>
      <c r="F1000" s="119">
        <v>500</v>
      </c>
      <c r="G1000" s="85"/>
    </row>
    <row r="1001" spans="3:7" hidden="1" x14ac:dyDescent="0.25">
      <c r="C1001" s="119">
        <f t="shared" si="22"/>
        <v>990</v>
      </c>
      <c r="D1001" s="119">
        <v>1500</v>
      </c>
      <c r="E1001" s="119" t="s">
        <v>131</v>
      </c>
      <c r="F1001" s="119">
        <v>550</v>
      </c>
      <c r="G1001" s="85"/>
    </row>
    <row r="1002" spans="3:7" hidden="1" x14ac:dyDescent="0.25">
      <c r="C1002" s="119">
        <f t="shared" si="22"/>
        <v>991</v>
      </c>
      <c r="D1002" s="119">
        <v>1500</v>
      </c>
      <c r="E1002" s="119" t="s">
        <v>131</v>
      </c>
      <c r="F1002" s="119">
        <v>600</v>
      </c>
      <c r="G1002" s="85"/>
    </row>
    <row r="1003" spans="3:7" hidden="1" x14ac:dyDescent="0.25">
      <c r="C1003" s="119">
        <f t="shared" si="22"/>
        <v>992</v>
      </c>
      <c r="D1003" s="119">
        <v>1500</v>
      </c>
      <c r="E1003" s="119" t="s">
        <v>131</v>
      </c>
      <c r="F1003" s="119">
        <v>650</v>
      </c>
      <c r="G1003" s="85"/>
    </row>
    <row r="1004" spans="3:7" hidden="1" x14ac:dyDescent="0.25">
      <c r="C1004" s="119">
        <f t="shared" si="22"/>
        <v>993</v>
      </c>
      <c r="D1004" s="119">
        <v>1500</v>
      </c>
      <c r="E1004" s="119" t="s">
        <v>131</v>
      </c>
      <c r="F1004" s="119">
        <v>700</v>
      </c>
      <c r="G1004" s="85"/>
    </row>
    <row r="1005" spans="3:7" hidden="1" x14ac:dyDescent="0.25">
      <c r="C1005" s="119">
        <f t="shared" si="22"/>
        <v>994</v>
      </c>
      <c r="D1005" s="119">
        <v>1500</v>
      </c>
      <c r="E1005" s="119" t="s">
        <v>131</v>
      </c>
      <c r="F1005" s="119">
        <v>750</v>
      </c>
      <c r="G1005" s="85"/>
    </row>
    <row r="1006" spans="3:7" hidden="1" x14ac:dyDescent="0.25">
      <c r="C1006" s="119">
        <f t="shared" si="22"/>
        <v>995</v>
      </c>
      <c r="D1006" s="119">
        <v>1500</v>
      </c>
      <c r="E1006" s="119" t="s">
        <v>131</v>
      </c>
      <c r="F1006" s="119">
        <v>800</v>
      </c>
      <c r="G1006" s="85"/>
    </row>
    <row r="1007" spans="3:7" hidden="1" x14ac:dyDescent="0.25">
      <c r="C1007" s="119">
        <f t="shared" si="22"/>
        <v>996</v>
      </c>
      <c r="D1007" s="119">
        <v>1500</v>
      </c>
      <c r="E1007" s="119" t="s">
        <v>131</v>
      </c>
      <c r="F1007" s="119">
        <v>850</v>
      </c>
      <c r="G1007" s="85"/>
    </row>
    <row r="1008" spans="3:7" hidden="1" x14ac:dyDescent="0.25">
      <c r="C1008" s="119">
        <f t="shared" si="22"/>
        <v>997</v>
      </c>
      <c r="D1008" s="119">
        <v>1500</v>
      </c>
      <c r="E1008" s="119" t="s">
        <v>131</v>
      </c>
      <c r="F1008" s="119">
        <v>900</v>
      </c>
      <c r="G1008" s="85"/>
    </row>
    <row r="1009" spans="3:7" hidden="1" x14ac:dyDescent="0.25">
      <c r="C1009" s="119">
        <f t="shared" si="22"/>
        <v>998</v>
      </c>
      <c r="D1009" s="119">
        <v>1500</v>
      </c>
      <c r="E1009" s="119" t="s">
        <v>131</v>
      </c>
      <c r="F1009" s="119">
        <v>950</v>
      </c>
      <c r="G1009" s="85"/>
    </row>
    <row r="1010" spans="3:7" hidden="1" x14ac:dyDescent="0.25">
      <c r="C1010" s="119">
        <f t="shared" si="22"/>
        <v>999</v>
      </c>
      <c r="D1010" s="119">
        <v>1500</v>
      </c>
      <c r="E1010" s="119" t="s">
        <v>131</v>
      </c>
      <c r="F1010" s="119">
        <v>1000</v>
      </c>
      <c r="G1010" s="85"/>
    </row>
    <row r="1011" spans="3:7" hidden="1" x14ac:dyDescent="0.25">
      <c r="C1011" s="119">
        <f t="shared" si="22"/>
        <v>1000</v>
      </c>
      <c r="D1011" s="119">
        <v>1500</v>
      </c>
      <c r="E1011" s="119" t="s">
        <v>131</v>
      </c>
      <c r="F1011" s="119">
        <v>1050</v>
      </c>
      <c r="G1011" s="85"/>
    </row>
    <row r="1012" spans="3:7" hidden="1" x14ac:dyDescent="0.25">
      <c r="C1012" s="119">
        <f t="shared" si="22"/>
        <v>1001</v>
      </c>
      <c r="D1012" s="119">
        <v>1500</v>
      </c>
      <c r="E1012" s="119" t="s">
        <v>131</v>
      </c>
      <c r="F1012" s="119">
        <v>1100</v>
      </c>
      <c r="G1012" s="85"/>
    </row>
    <row r="1013" spans="3:7" hidden="1" x14ac:dyDescent="0.25">
      <c r="C1013" s="119">
        <f t="shared" si="22"/>
        <v>1002</v>
      </c>
      <c r="D1013" s="119">
        <v>1500</v>
      </c>
      <c r="E1013" s="119" t="s">
        <v>131</v>
      </c>
      <c r="F1013" s="119">
        <v>1150</v>
      </c>
      <c r="G1013" s="85"/>
    </row>
    <row r="1014" spans="3:7" hidden="1" x14ac:dyDescent="0.25">
      <c r="C1014" s="119">
        <f t="shared" si="22"/>
        <v>1003</v>
      </c>
      <c r="D1014" s="119">
        <v>1500</v>
      </c>
      <c r="E1014" s="119" t="s">
        <v>131</v>
      </c>
      <c r="F1014" s="119">
        <v>1200</v>
      </c>
      <c r="G1014" s="85"/>
    </row>
    <row r="1015" spans="3:7" hidden="1" x14ac:dyDescent="0.25">
      <c r="C1015" s="119">
        <f t="shared" si="22"/>
        <v>1004</v>
      </c>
      <c r="D1015" s="119">
        <v>1500</v>
      </c>
      <c r="E1015" s="119" t="s">
        <v>131</v>
      </c>
      <c r="F1015" s="119">
        <v>1250</v>
      </c>
      <c r="G1015" s="85"/>
    </row>
    <row r="1016" spans="3:7" hidden="1" x14ac:dyDescent="0.25">
      <c r="C1016" s="119">
        <f t="shared" si="22"/>
        <v>1005</v>
      </c>
      <c r="D1016" s="119">
        <v>1500</v>
      </c>
      <c r="E1016" s="119" t="s">
        <v>131</v>
      </c>
      <c r="F1016" s="119">
        <v>1300</v>
      </c>
      <c r="G1016" s="85"/>
    </row>
    <row r="1017" spans="3:7" hidden="1" x14ac:dyDescent="0.25">
      <c r="C1017" s="119">
        <f t="shared" si="22"/>
        <v>1006</v>
      </c>
      <c r="D1017" s="119">
        <v>1500</v>
      </c>
      <c r="E1017" s="119" t="s">
        <v>131</v>
      </c>
      <c r="F1017" s="119">
        <v>1350</v>
      </c>
      <c r="G1017" s="85"/>
    </row>
    <row r="1018" spans="3:7" hidden="1" x14ac:dyDescent="0.25">
      <c r="C1018" s="119">
        <f t="shared" si="22"/>
        <v>1007</v>
      </c>
      <c r="D1018" s="119">
        <v>1500</v>
      </c>
      <c r="E1018" s="119" t="s">
        <v>131</v>
      </c>
      <c r="F1018" s="119">
        <v>1400</v>
      </c>
      <c r="G1018" s="85"/>
    </row>
    <row r="1019" spans="3:7" hidden="1" x14ac:dyDescent="0.25">
      <c r="C1019" s="119">
        <f t="shared" si="22"/>
        <v>1008</v>
      </c>
      <c r="D1019" s="119">
        <v>1500</v>
      </c>
      <c r="E1019" s="119" t="s">
        <v>131</v>
      </c>
      <c r="F1019" s="119">
        <v>1450</v>
      </c>
      <c r="G1019" s="85"/>
    </row>
    <row r="1020" spans="3:7" hidden="1" x14ac:dyDescent="0.25">
      <c r="C1020" s="119">
        <f t="shared" si="22"/>
        <v>1009</v>
      </c>
      <c r="D1020" s="119">
        <v>1500</v>
      </c>
      <c r="E1020" s="119" t="s">
        <v>131</v>
      </c>
      <c r="F1020" s="119">
        <v>1500</v>
      </c>
      <c r="G1020" s="85"/>
    </row>
    <row r="1021" spans="3:7" hidden="1" x14ac:dyDescent="0.25">
      <c r="C1021" s="119">
        <f t="shared" si="22"/>
        <v>1010</v>
      </c>
      <c r="D1021" s="119">
        <v>1500</v>
      </c>
      <c r="E1021" s="119" t="s">
        <v>131</v>
      </c>
      <c r="F1021" s="119">
        <v>1550</v>
      </c>
      <c r="G1021" s="85"/>
    </row>
    <row r="1022" spans="3:7" hidden="1" x14ac:dyDescent="0.25">
      <c r="C1022" s="119">
        <f t="shared" si="22"/>
        <v>1011</v>
      </c>
      <c r="D1022" s="119">
        <v>1500</v>
      </c>
      <c r="E1022" s="119" t="s">
        <v>131</v>
      </c>
      <c r="F1022" s="119">
        <v>1600</v>
      </c>
      <c r="G1022" s="85"/>
    </row>
    <row r="1023" spans="3:7" hidden="1" x14ac:dyDescent="0.25">
      <c r="C1023" s="119">
        <f t="shared" si="22"/>
        <v>1012</v>
      </c>
      <c r="D1023" s="119">
        <v>1500</v>
      </c>
      <c r="E1023" s="119" t="s">
        <v>131</v>
      </c>
      <c r="F1023" s="119">
        <v>1650</v>
      </c>
      <c r="G1023" s="85"/>
    </row>
    <row r="1024" spans="3:7" hidden="1" x14ac:dyDescent="0.25">
      <c r="C1024" s="119">
        <f t="shared" si="22"/>
        <v>1013</v>
      </c>
      <c r="D1024" s="119">
        <v>1500</v>
      </c>
      <c r="E1024" s="119" t="s">
        <v>131</v>
      </c>
      <c r="F1024" s="119">
        <v>1700</v>
      </c>
      <c r="G1024" s="85"/>
    </row>
    <row r="1025" spans="3:7" hidden="1" x14ac:dyDescent="0.25">
      <c r="C1025" s="119">
        <f t="shared" si="22"/>
        <v>1014</v>
      </c>
      <c r="D1025" s="119">
        <v>1500</v>
      </c>
      <c r="E1025" s="119" t="s">
        <v>131</v>
      </c>
      <c r="F1025" s="119">
        <v>1750</v>
      </c>
      <c r="G1025" s="85"/>
    </row>
    <row r="1026" spans="3:7" hidden="1" x14ac:dyDescent="0.25">
      <c r="C1026" s="119">
        <f t="shared" si="22"/>
        <v>1015</v>
      </c>
      <c r="D1026" s="119">
        <v>1500</v>
      </c>
      <c r="E1026" s="119" t="s">
        <v>131</v>
      </c>
      <c r="F1026" s="119">
        <v>1800</v>
      </c>
      <c r="G1026" s="85"/>
    </row>
    <row r="1027" spans="3:7" hidden="1" x14ac:dyDescent="0.25">
      <c r="C1027" s="119">
        <f t="shared" si="22"/>
        <v>1016</v>
      </c>
      <c r="D1027" s="119">
        <v>1550</v>
      </c>
      <c r="E1027" s="119" t="s">
        <v>131</v>
      </c>
      <c r="F1027" s="119">
        <v>100</v>
      </c>
      <c r="G1027" s="85"/>
    </row>
    <row r="1028" spans="3:7" hidden="1" x14ac:dyDescent="0.25">
      <c r="C1028" s="119">
        <f t="shared" si="22"/>
        <v>1017</v>
      </c>
      <c r="D1028" s="119">
        <v>1550</v>
      </c>
      <c r="E1028" s="119" t="s">
        <v>131</v>
      </c>
      <c r="F1028" s="119">
        <v>150</v>
      </c>
      <c r="G1028" s="85"/>
    </row>
    <row r="1029" spans="3:7" hidden="1" x14ac:dyDescent="0.25">
      <c r="C1029" s="119">
        <f t="shared" si="22"/>
        <v>1018</v>
      </c>
      <c r="D1029" s="119">
        <v>1550</v>
      </c>
      <c r="E1029" s="119" t="s">
        <v>131</v>
      </c>
      <c r="F1029" s="119">
        <v>200</v>
      </c>
      <c r="G1029" s="85"/>
    </row>
    <row r="1030" spans="3:7" hidden="1" x14ac:dyDescent="0.25">
      <c r="C1030" s="119">
        <f t="shared" si="22"/>
        <v>1019</v>
      </c>
      <c r="D1030" s="119">
        <v>1550</v>
      </c>
      <c r="E1030" s="119" t="s">
        <v>131</v>
      </c>
      <c r="F1030" s="119">
        <v>250</v>
      </c>
      <c r="G1030" s="85"/>
    </row>
    <row r="1031" spans="3:7" hidden="1" x14ac:dyDescent="0.25">
      <c r="C1031" s="119">
        <f t="shared" si="22"/>
        <v>1020</v>
      </c>
      <c r="D1031" s="119">
        <v>1550</v>
      </c>
      <c r="E1031" s="119" t="s">
        <v>131</v>
      </c>
      <c r="F1031" s="119">
        <v>300</v>
      </c>
      <c r="G1031" s="85"/>
    </row>
    <row r="1032" spans="3:7" hidden="1" x14ac:dyDescent="0.25">
      <c r="C1032" s="119">
        <f t="shared" si="22"/>
        <v>1021</v>
      </c>
      <c r="D1032" s="119">
        <v>1550</v>
      </c>
      <c r="E1032" s="119" t="s">
        <v>131</v>
      </c>
      <c r="F1032" s="119">
        <v>350</v>
      </c>
      <c r="G1032" s="85"/>
    </row>
    <row r="1033" spans="3:7" hidden="1" x14ac:dyDescent="0.25">
      <c r="C1033" s="119">
        <f t="shared" si="22"/>
        <v>1022</v>
      </c>
      <c r="D1033" s="119">
        <v>1550</v>
      </c>
      <c r="E1033" s="119" t="s">
        <v>131</v>
      </c>
      <c r="F1033" s="119">
        <v>400</v>
      </c>
      <c r="G1033" s="85"/>
    </row>
    <row r="1034" spans="3:7" hidden="1" x14ac:dyDescent="0.25">
      <c r="C1034" s="119">
        <f t="shared" si="22"/>
        <v>1023</v>
      </c>
      <c r="D1034" s="119">
        <v>1550</v>
      </c>
      <c r="E1034" s="122" t="s">
        <v>131</v>
      </c>
      <c r="F1034" s="122">
        <v>450</v>
      </c>
      <c r="G1034" s="85"/>
    </row>
    <row r="1035" spans="3:7" hidden="1" x14ac:dyDescent="0.25">
      <c r="C1035" s="119">
        <f t="shared" si="22"/>
        <v>1024</v>
      </c>
      <c r="D1035" s="119">
        <v>1550</v>
      </c>
      <c r="E1035" s="119" t="s">
        <v>131</v>
      </c>
      <c r="F1035" s="119">
        <v>500</v>
      </c>
      <c r="G1035" s="85"/>
    </row>
    <row r="1036" spans="3:7" hidden="1" x14ac:dyDescent="0.25">
      <c r="C1036" s="119">
        <f t="shared" si="22"/>
        <v>1025</v>
      </c>
      <c r="D1036" s="119">
        <v>1550</v>
      </c>
      <c r="E1036" s="119" t="s">
        <v>131</v>
      </c>
      <c r="F1036" s="119">
        <v>550</v>
      </c>
      <c r="G1036" s="85"/>
    </row>
    <row r="1037" spans="3:7" hidden="1" x14ac:dyDescent="0.25">
      <c r="C1037" s="119">
        <f t="shared" si="22"/>
        <v>1026</v>
      </c>
      <c r="D1037" s="119">
        <v>1550</v>
      </c>
      <c r="E1037" s="119" t="s">
        <v>131</v>
      </c>
      <c r="F1037" s="119">
        <v>600</v>
      </c>
      <c r="G1037" s="85"/>
    </row>
    <row r="1038" spans="3:7" hidden="1" x14ac:dyDescent="0.25">
      <c r="C1038" s="119">
        <f t="shared" ref="C1038:C1101" si="23">1+C1037</f>
        <v>1027</v>
      </c>
      <c r="D1038" s="119">
        <v>1550</v>
      </c>
      <c r="E1038" s="119" t="s">
        <v>131</v>
      </c>
      <c r="F1038" s="119">
        <v>650</v>
      </c>
      <c r="G1038" s="85"/>
    </row>
    <row r="1039" spans="3:7" hidden="1" x14ac:dyDescent="0.25">
      <c r="C1039" s="119">
        <f t="shared" si="23"/>
        <v>1028</v>
      </c>
      <c r="D1039" s="119">
        <v>1550</v>
      </c>
      <c r="E1039" s="119" t="s">
        <v>131</v>
      </c>
      <c r="F1039" s="119">
        <v>700</v>
      </c>
      <c r="G1039" s="85"/>
    </row>
    <row r="1040" spans="3:7" hidden="1" x14ac:dyDescent="0.25">
      <c r="C1040" s="119">
        <f t="shared" si="23"/>
        <v>1029</v>
      </c>
      <c r="D1040" s="119">
        <v>1550</v>
      </c>
      <c r="E1040" s="119" t="s">
        <v>131</v>
      </c>
      <c r="F1040" s="119">
        <v>750</v>
      </c>
      <c r="G1040" s="85"/>
    </row>
    <row r="1041" spans="3:7" hidden="1" x14ac:dyDescent="0.25">
      <c r="C1041" s="119">
        <f t="shared" si="23"/>
        <v>1030</v>
      </c>
      <c r="D1041" s="119">
        <v>1550</v>
      </c>
      <c r="E1041" s="119" t="s">
        <v>131</v>
      </c>
      <c r="F1041" s="119">
        <v>800</v>
      </c>
      <c r="G1041" s="85"/>
    </row>
    <row r="1042" spans="3:7" hidden="1" x14ac:dyDescent="0.25">
      <c r="C1042" s="119">
        <f t="shared" si="23"/>
        <v>1031</v>
      </c>
      <c r="D1042" s="119">
        <v>1550</v>
      </c>
      <c r="E1042" s="119" t="s">
        <v>131</v>
      </c>
      <c r="F1042" s="119">
        <v>850</v>
      </c>
      <c r="G1042" s="85"/>
    </row>
    <row r="1043" spans="3:7" hidden="1" x14ac:dyDescent="0.25">
      <c r="C1043" s="119">
        <f t="shared" si="23"/>
        <v>1032</v>
      </c>
      <c r="D1043" s="119">
        <v>1550</v>
      </c>
      <c r="E1043" s="119" t="s">
        <v>131</v>
      </c>
      <c r="F1043" s="119">
        <v>900</v>
      </c>
      <c r="G1043" s="85"/>
    </row>
    <row r="1044" spans="3:7" hidden="1" x14ac:dyDescent="0.25">
      <c r="C1044" s="119">
        <f t="shared" si="23"/>
        <v>1033</v>
      </c>
      <c r="D1044" s="119">
        <v>1550</v>
      </c>
      <c r="E1044" s="119" t="s">
        <v>131</v>
      </c>
      <c r="F1044" s="119">
        <v>950</v>
      </c>
      <c r="G1044" s="85"/>
    </row>
    <row r="1045" spans="3:7" hidden="1" x14ac:dyDescent="0.25">
      <c r="C1045" s="119">
        <f t="shared" si="23"/>
        <v>1034</v>
      </c>
      <c r="D1045" s="119">
        <v>1550</v>
      </c>
      <c r="E1045" s="119" t="s">
        <v>131</v>
      </c>
      <c r="F1045" s="119">
        <v>1000</v>
      </c>
      <c r="G1045" s="85"/>
    </row>
    <row r="1046" spans="3:7" hidden="1" x14ac:dyDescent="0.25">
      <c r="C1046" s="119">
        <f t="shared" si="23"/>
        <v>1035</v>
      </c>
      <c r="D1046" s="119">
        <v>1550</v>
      </c>
      <c r="E1046" s="119" t="s">
        <v>131</v>
      </c>
      <c r="F1046" s="119">
        <v>1050</v>
      </c>
      <c r="G1046" s="85"/>
    </row>
    <row r="1047" spans="3:7" hidden="1" x14ac:dyDescent="0.25">
      <c r="C1047" s="119">
        <f t="shared" si="23"/>
        <v>1036</v>
      </c>
      <c r="D1047" s="119">
        <v>1550</v>
      </c>
      <c r="E1047" s="119" t="s">
        <v>131</v>
      </c>
      <c r="F1047" s="119">
        <v>1100</v>
      </c>
      <c r="G1047" s="85"/>
    </row>
    <row r="1048" spans="3:7" hidden="1" x14ac:dyDescent="0.25">
      <c r="C1048" s="119">
        <f t="shared" si="23"/>
        <v>1037</v>
      </c>
      <c r="D1048" s="119">
        <v>1550</v>
      </c>
      <c r="E1048" s="119" t="s">
        <v>131</v>
      </c>
      <c r="F1048" s="119">
        <v>1150</v>
      </c>
      <c r="G1048" s="85"/>
    </row>
    <row r="1049" spans="3:7" hidden="1" x14ac:dyDescent="0.25">
      <c r="C1049" s="119">
        <f t="shared" si="23"/>
        <v>1038</v>
      </c>
      <c r="D1049" s="119">
        <v>1550</v>
      </c>
      <c r="E1049" s="119" t="s">
        <v>131</v>
      </c>
      <c r="F1049" s="119">
        <v>1200</v>
      </c>
      <c r="G1049" s="85"/>
    </row>
    <row r="1050" spans="3:7" hidden="1" x14ac:dyDescent="0.25">
      <c r="C1050" s="119">
        <f t="shared" si="23"/>
        <v>1039</v>
      </c>
      <c r="D1050" s="119">
        <v>1550</v>
      </c>
      <c r="E1050" s="119" t="s">
        <v>131</v>
      </c>
      <c r="F1050" s="119">
        <v>1250</v>
      </c>
      <c r="G1050" s="85"/>
    </row>
    <row r="1051" spans="3:7" hidden="1" x14ac:dyDescent="0.25">
      <c r="C1051" s="119">
        <f t="shared" si="23"/>
        <v>1040</v>
      </c>
      <c r="D1051" s="119">
        <v>1550</v>
      </c>
      <c r="E1051" s="119" t="s">
        <v>131</v>
      </c>
      <c r="F1051" s="119">
        <v>1300</v>
      </c>
      <c r="G1051" s="85"/>
    </row>
    <row r="1052" spans="3:7" hidden="1" x14ac:dyDescent="0.25">
      <c r="C1052" s="119">
        <f t="shared" si="23"/>
        <v>1041</v>
      </c>
      <c r="D1052" s="119">
        <v>1550</v>
      </c>
      <c r="E1052" s="119" t="s">
        <v>131</v>
      </c>
      <c r="F1052" s="119">
        <v>1350</v>
      </c>
      <c r="G1052" s="85"/>
    </row>
    <row r="1053" spans="3:7" hidden="1" x14ac:dyDescent="0.25">
      <c r="C1053" s="119">
        <f t="shared" si="23"/>
        <v>1042</v>
      </c>
      <c r="D1053" s="119">
        <v>1550</v>
      </c>
      <c r="E1053" s="119" t="s">
        <v>131</v>
      </c>
      <c r="F1053" s="119">
        <v>1400</v>
      </c>
      <c r="G1053" s="85"/>
    </row>
    <row r="1054" spans="3:7" hidden="1" x14ac:dyDescent="0.25">
      <c r="C1054" s="119">
        <f t="shared" si="23"/>
        <v>1043</v>
      </c>
      <c r="D1054" s="119">
        <v>1550</v>
      </c>
      <c r="E1054" s="119" t="s">
        <v>131</v>
      </c>
      <c r="F1054" s="119">
        <v>1450</v>
      </c>
      <c r="G1054" s="85"/>
    </row>
    <row r="1055" spans="3:7" hidden="1" x14ac:dyDescent="0.25">
      <c r="C1055" s="119">
        <f t="shared" si="23"/>
        <v>1044</v>
      </c>
      <c r="D1055" s="119">
        <v>1550</v>
      </c>
      <c r="E1055" s="119" t="s">
        <v>131</v>
      </c>
      <c r="F1055" s="119">
        <v>1500</v>
      </c>
      <c r="G1055" s="85"/>
    </row>
    <row r="1056" spans="3:7" hidden="1" x14ac:dyDescent="0.25">
      <c r="C1056" s="119">
        <f t="shared" si="23"/>
        <v>1045</v>
      </c>
      <c r="D1056" s="119">
        <v>1550</v>
      </c>
      <c r="E1056" s="119" t="s">
        <v>131</v>
      </c>
      <c r="F1056" s="119">
        <v>1550</v>
      </c>
      <c r="G1056" s="85"/>
    </row>
    <row r="1057" spans="3:7" hidden="1" x14ac:dyDescent="0.25">
      <c r="C1057" s="119">
        <f t="shared" si="23"/>
        <v>1046</v>
      </c>
      <c r="D1057" s="119">
        <v>1550</v>
      </c>
      <c r="E1057" s="119" t="s">
        <v>131</v>
      </c>
      <c r="F1057" s="119">
        <v>1600</v>
      </c>
      <c r="G1057" s="85"/>
    </row>
    <row r="1058" spans="3:7" hidden="1" x14ac:dyDescent="0.25">
      <c r="C1058" s="119">
        <f t="shared" si="23"/>
        <v>1047</v>
      </c>
      <c r="D1058" s="119">
        <v>1550</v>
      </c>
      <c r="E1058" s="119" t="s">
        <v>131</v>
      </c>
      <c r="F1058" s="119">
        <v>1650</v>
      </c>
      <c r="G1058" s="85"/>
    </row>
    <row r="1059" spans="3:7" hidden="1" x14ac:dyDescent="0.25">
      <c r="C1059" s="119">
        <f t="shared" si="23"/>
        <v>1048</v>
      </c>
      <c r="D1059" s="119">
        <v>1550</v>
      </c>
      <c r="E1059" s="119" t="s">
        <v>131</v>
      </c>
      <c r="F1059" s="119">
        <v>1700</v>
      </c>
      <c r="G1059" s="85"/>
    </row>
    <row r="1060" spans="3:7" hidden="1" x14ac:dyDescent="0.25">
      <c r="C1060" s="119">
        <f t="shared" si="23"/>
        <v>1049</v>
      </c>
      <c r="D1060" s="119">
        <v>1550</v>
      </c>
      <c r="E1060" s="119" t="s">
        <v>131</v>
      </c>
      <c r="F1060" s="119">
        <v>1750</v>
      </c>
      <c r="G1060" s="85"/>
    </row>
    <row r="1061" spans="3:7" hidden="1" x14ac:dyDescent="0.25">
      <c r="C1061" s="119">
        <f t="shared" si="23"/>
        <v>1050</v>
      </c>
      <c r="D1061" s="119">
        <v>1550</v>
      </c>
      <c r="E1061" s="119" t="s">
        <v>131</v>
      </c>
      <c r="F1061" s="119">
        <v>1800</v>
      </c>
      <c r="G1061" s="85"/>
    </row>
    <row r="1062" spans="3:7" hidden="1" x14ac:dyDescent="0.25">
      <c r="C1062" s="119">
        <f t="shared" si="23"/>
        <v>1051</v>
      </c>
      <c r="D1062" s="119">
        <v>1600</v>
      </c>
      <c r="E1062" s="119" t="s">
        <v>131</v>
      </c>
      <c r="F1062" s="119">
        <v>100</v>
      </c>
      <c r="G1062" s="85"/>
    </row>
    <row r="1063" spans="3:7" hidden="1" x14ac:dyDescent="0.25">
      <c r="C1063" s="119">
        <f t="shared" si="23"/>
        <v>1052</v>
      </c>
      <c r="D1063" s="119">
        <v>1600</v>
      </c>
      <c r="E1063" s="119" t="s">
        <v>131</v>
      </c>
      <c r="F1063" s="119">
        <v>150</v>
      </c>
      <c r="G1063" s="85"/>
    </row>
    <row r="1064" spans="3:7" hidden="1" x14ac:dyDescent="0.25">
      <c r="C1064" s="119">
        <f t="shared" si="23"/>
        <v>1053</v>
      </c>
      <c r="D1064" s="119">
        <v>1600</v>
      </c>
      <c r="E1064" s="119" t="s">
        <v>131</v>
      </c>
      <c r="F1064" s="119">
        <v>200</v>
      </c>
      <c r="G1064" s="85"/>
    </row>
    <row r="1065" spans="3:7" hidden="1" x14ac:dyDescent="0.25">
      <c r="C1065" s="119">
        <f t="shared" si="23"/>
        <v>1054</v>
      </c>
      <c r="D1065" s="119">
        <v>1600</v>
      </c>
      <c r="E1065" s="119" t="s">
        <v>131</v>
      </c>
      <c r="F1065" s="119">
        <v>250</v>
      </c>
      <c r="G1065" s="85"/>
    </row>
    <row r="1066" spans="3:7" hidden="1" x14ac:dyDescent="0.25">
      <c r="C1066" s="119">
        <f t="shared" si="23"/>
        <v>1055</v>
      </c>
      <c r="D1066" s="119">
        <v>1600</v>
      </c>
      <c r="E1066" s="119" t="s">
        <v>131</v>
      </c>
      <c r="F1066" s="119">
        <v>300</v>
      </c>
      <c r="G1066" s="85"/>
    </row>
    <row r="1067" spans="3:7" hidden="1" x14ac:dyDescent="0.25">
      <c r="C1067" s="119">
        <f t="shared" si="23"/>
        <v>1056</v>
      </c>
      <c r="D1067" s="119">
        <v>1600</v>
      </c>
      <c r="E1067" s="119" t="s">
        <v>131</v>
      </c>
      <c r="F1067" s="119">
        <v>350</v>
      </c>
      <c r="G1067" s="85"/>
    </row>
    <row r="1068" spans="3:7" hidden="1" x14ac:dyDescent="0.25">
      <c r="C1068" s="119">
        <f t="shared" si="23"/>
        <v>1057</v>
      </c>
      <c r="D1068" s="119">
        <v>1600</v>
      </c>
      <c r="E1068" s="119" t="s">
        <v>131</v>
      </c>
      <c r="F1068" s="119">
        <v>400</v>
      </c>
      <c r="G1068" s="85"/>
    </row>
    <row r="1069" spans="3:7" hidden="1" x14ac:dyDescent="0.25">
      <c r="C1069" s="119">
        <f t="shared" si="23"/>
        <v>1058</v>
      </c>
      <c r="D1069" s="119">
        <v>1600</v>
      </c>
      <c r="E1069" s="122" t="s">
        <v>131</v>
      </c>
      <c r="F1069" s="122">
        <v>450</v>
      </c>
      <c r="G1069" s="85"/>
    </row>
    <row r="1070" spans="3:7" hidden="1" x14ac:dyDescent="0.25">
      <c r="C1070" s="119">
        <f t="shared" si="23"/>
        <v>1059</v>
      </c>
      <c r="D1070" s="119">
        <v>1600</v>
      </c>
      <c r="E1070" s="119" t="s">
        <v>131</v>
      </c>
      <c r="F1070" s="119">
        <v>500</v>
      </c>
      <c r="G1070" s="85"/>
    </row>
    <row r="1071" spans="3:7" hidden="1" x14ac:dyDescent="0.25">
      <c r="C1071" s="119">
        <f t="shared" si="23"/>
        <v>1060</v>
      </c>
      <c r="D1071" s="119">
        <v>1600</v>
      </c>
      <c r="E1071" s="119" t="s">
        <v>131</v>
      </c>
      <c r="F1071" s="119">
        <v>550</v>
      </c>
      <c r="G1071" s="85"/>
    </row>
    <row r="1072" spans="3:7" hidden="1" x14ac:dyDescent="0.25">
      <c r="C1072" s="119">
        <f t="shared" si="23"/>
        <v>1061</v>
      </c>
      <c r="D1072" s="119">
        <v>1600</v>
      </c>
      <c r="E1072" s="119" t="s">
        <v>131</v>
      </c>
      <c r="F1072" s="119">
        <v>600</v>
      </c>
      <c r="G1072" s="85"/>
    </row>
    <row r="1073" spans="3:7" hidden="1" x14ac:dyDescent="0.25">
      <c r="C1073" s="119">
        <f t="shared" si="23"/>
        <v>1062</v>
      </c>
      <c r="D1073" s="119">
        <v>1600</v>
      </c>
      <c r="E1073" s="119" t="s">
        <v>131</v>
      </c>
      <c r="F1073" s="119">
        <v>650</v>
      </c>
      <c r="G1073" s="85"/>
    </row>
    <row r="1074" spans="3:7" hidden="1" x14ac:dyDescent="0.25">
      <c r="C1074" s="119">
        <f t="shared" si="23"/>
        <v>1063</v>
      </c>
      <c r="D1074" s="119">
        <v>1600</v>
      </c>
      <c r="E1074" s="119" t="s">
        <v>131</v>
      </c>
      <c r="F1074" s="119">
        <v>700</v>
      </c>
      <c r="G1074" s="85"/>
    </row>
    <row r="1075" spans="3:7" hidden="1" x14ac:dyDescent="0.25">
      <c r="C1075" s="119">
        <f t="shared" si="23"/>
        <v>1064</v>
      </c>
      <c r="D1075" s="119">
        <v>1600</v>
      </c>
      <c r="E1075" s="119" t="s">
        <v>131</v>
      </c>
      <c r="F1075" s="119">
        <v>750</v>
      </c>
      <c r="G1075" s="85"/>
    </row>
    <row r="1076" spans="3:7" hidden="1" x14ac:dyDescent="0.25">
      <c r="C1076" s="119">
        <f t="shared" si="23"/>
        <v>1065</v>
      </c>
      <c r="D1076" s="119">
        <v>1600</v>
      </c>
      <c r="E1076" s="119" t="s">
        <v>131</v>
      </c>
      <c r="F1076" s="119">
        <v>800</v>
      </c>
      <c r="G1076" s="85"/>
    </row>
    <row r="1077" spans="3:7" hidden="1" x14ac:dyDescent="0.25">
      <c r="C1077" s="119">
        <f t="shared" si="23"/>
        <v>1066</v>
      </c>
      <c r="D1077" s="119">
        <v>1600</v>
      </c>
      <c r="E1077" s="119" t="s">
        <v>131</v>
      </c>
      <c r="F1077" s="119">
        <v>850</v>
      </c>
      <c r="G1077" s="85"/>
    </row>
    <row r="1078" spans="3:7" hidden="1" x14ac:dyDescent="0.25">
      <c r="C1078" s="119">
        <f t="shared" si="23"/>
        <v>1067</v>
      </c>
      <c r="D1078" s="119">
        <v>1600</v>
      </c>
      <c r="E1078" s="119" t="s">
        <v>131</v>
      </c>
      <c r="F1078" s="119">
        <v>900</v>
      </c>
      <c r="G1078" s="85"/>
    </row>
    <row r="1079" spans="3:7" hidden="1" x14ac:dyDescent="0.25">
      <c r="C1079" s="119">
        <f t="shared" si="23"/>
        <v>1068</v>
      </c>
      <c r="D1079" s="119">
        <v>1600</v>
      </c>
      <c r="E1079" s="119" t="s">
        <v>131</v>
      </c>
      <c r="F1079" s="119">
        <v>950</v>
      </c>
      <c r="G1079" s="85"/>
    </row>
    <row r="1080" spans="3:7" hidden="1" x14ac:dyDescent="0.25">
      <c r="C1080" s="119">
        <f t="shared" si="23"/>
        <v>1069</v>
      </c>
      <c r="D1080" s="119">
        <v>1600</v>
      </c>
      <c r="E1080" s="119" t="s">
        <v>131</v>
      </c>
      <c r="F1080" s="119">
        <v>1000</v>
      </c>
      <c r="G1080" s="85"/>
    </row>
    <row r="1081" spans="3:7" hidden="1" x14ac:dyDescent="0.25">
      <c r="C1081" s="119">
        <f t="shared" si="23"/>
        <v>1070</v>
      </c>
      <c r="D1081" s="119">
        <v>1600</v>
      </c>
      <c r="E1081" s="119" t="s">
        <v>131</v>
      </c>
      <c r="F1081" s="119">
        <v>1050</v>
      </c>
      <c r="G1081" s="85"/>
    </row>
    <row r="1082" spans="3:7" hidden="1" x14ac:dyDescent="0.25">
      <c r="C1082" s="119">
        <f t="shared" si="23"/>
        <v>1071</v>
      </c>
      <c r="D1082" s="119">
        <v>1600</v>
      </c>
      <c r="E1082" s="119" t="s">
        <v>131</v>
      </c>
      <c r="F1082" s="119">
        <v>1100</v>
      </c>
      <c r="G1082" s="85"/>
    </row>
    <row r="1083" spans="3:7" hidden="1" x14ac:dyDescent="0.25">
      <c r="C1083" s="119">
        <f t="shared" si="23"/>
        <v>1072</v>
      </c>
      <c r="D1083" s="119">
        <v>1600</v>
      </c>
      <c r="E1083" s="119" t="s">
        <v>131</v>
      </c>
      <c r="F1083" s="119">
        <v>1150</v>
      </c>
      <c r="G1083" s="85"/>
    </row>
    <row r="1084" spans="3:7" hidden="1" x14ac:dyDescent="0.25">
      <c r="C1084" s="119">
        <f t="shared" si="23"/>
        <v>1073</v>
      </c>
      <c r="D1084" s="119">
        <v>1600</v>
      </c>
      <c r="E1084" s="119" t="s">
        <v>131</v>
      </c>
      <c r="F1084" s="119">
        <v>1200</v>
      </c>
      <c r="G1084" s="85"/>
    </row>
    <row r="1085" spans="3:7" hidden="1" x14ac:dyDescent="0.25">
      <c r="C1085" s="119">
        <f t="shared" si="23"/>
        <v>1074</v>
      </c>
      <c r="D1085" s="119">
        <v>1600</v>
      </c>
      <c r="E1085" s="119" t="s">
        <v>131</v>
      </c>
      <c r="F1085" s="119">
        <v>1250</v>
      </c>
      <c r="G1085" s="85"/>
    </row>
    <row r="1086" spans="3:7" hidden="1" x14ac:dyDescent="0.25">
      <c r="C1086" s="119">
        <f t="shared" si="23"/>
        <v>1075</v>
      </c>
      <c r="D1086" s="119">
        <v>1600</v>
      </c>
      <c r="E1086" s="119" t="s">
        <v>131</v>
      </c>
      <c r="F1086" s="119">
        <v>1300</v>
      </c>
      <c r="G1086" s="85"/>
    </row>
    <row r="1087" spans="3:7" hidden="1" x14ac:dyDescent="0.25">
      <c r="C1087" s="119">
        <f t="shared" si="23"/>
        <v>1076</v>
      </c>
      <c r="D1087" s="119">
        <v>1600</v>
      </c>
      <c r="E1087" s="119" t="s">
        <v>131</v>
      </c>
      <c r="F1087" s="119">
        <v>1350</v>
      </c>
      <c r="G1087" s="85"/>
    </row>
    <row r="1088" spans="3:7" hidden="1" x14ac:dyDescent="0.25">
      <c r="C1088" s="119">
        <f t="shared" si="23"/>
        <v>1077</v>
      </c>
      <c r="D1088" s="119">
        <v>1600</v>
      </c>
      <c r="E1088" s="119" t="s">
        <v>131</v>
      </c>
      <c r="F1088" s="119">
        <v>1400</v>
      </c>
      <c r="G1088" s="85"/>
    </row>
    <row r="1089" spans="3:7" hidden="1" x14ac:dyDescent="0.25">
      <c r="C1089" s="119">
        <f t="shared" si="23"/>
        <v>1078</v>
      </c>
      <c r="D1089" s="119">
        <v>1600</v>
      </c>
      <c r="E1089" s="119" t="s">
        <v>131</v>
      </c>
      <c r="F1089" s="119">
        <v>1450</v>
      </c>
      <c r="G1089" s="85"/>
    </row>
    <row r="1090" spans="3:7" hidden="1" x14ac:dyDescent="0.25">
      <c r="C1090" s="119">
        <f t="shared" si="23"/>
        <v>1079</v>
      </c>
      <c r="D1090" s="119">
        <v>1600</v>
      </c>
      <c r="E1090" s="119" t="s">
        <v>131</v>
      </c>
      <c r="F1090" s="119">
        <v>1500</v>
      </c>
      <c r="G1090" s="85"/>
    </row>
    <row r="1091" spans="3:7" hidden="1" x14ac:dyDescent="0.25">
      <c r="C1091" s="119">
        <f t="shared" si="23"/>
        <v>1080</v>
      </c>
      <c r="D1091" s="119">
        <v>1600</v>
      </c>
      <c r="E1091" s="119" t="s">
        <v>131</v>
      </c>
      <c r="F1091" s="119">
        <v>1550</v>
      </c>
      <c r="G1091" s="85"/>
    </row>
    <row r="1092" spans="3:7" hidden="1" x14ac:dyDescent="0.25">
      <c r="C1092" s="119">
        <f t="shared" si="23"/>
        <v>1081</v>
      </c>
      <c r="D1092" s="119">
        <v>1600</v>
      </c>
      <c r="E1092" s="119" t="s">
        <v>131</v>
      </c>
      <c r="F1092" s="119">
        <v>1600</v>
      </c>
      <c r="G1092" s="85"/>
    </row>
    <row r="1093" spans="3:7" hidden="1" x14ac:dyDescent="0.25">
      <c r="C1093" s="119">
        <f t="shared" si="23"/>
        <v>1082</v>
      </c>
      <c r="D1093" s="119">
        <v>1600</v>
      </c>
      <c r="E1093" s="119" t="s">
        <v>131</v>
      </c>
      <c r="F1093" s="119">
        <v>1650</v>
      </c>
      <c r="G1093" s="85"/>
    </row>
    <row r="1094" spans="3:7" hidden="1" x14ac:dyDescent="0.25">
      <c r="C1094" s="119">
        <f t="shared" si="23"/>
        <v>1083</v>
      </c>
      <c r="D1094" s="119">
        <v>1600</v>
      </c>
      <c r="E1094" s="119" t="s">
        <v>131</v>
      </c>
      <c r="F1094" s="119">
        <v>1700</v>
      </c>
      <c r="G1094" s="85"/>
    </row>
    <row r="1095" spans="3:7" hidden="1" x14ac:dyDescent="0.25">
      <c r="C1095" s="119">
        <f t="shared" si="23"/>
        <v>1084</v>
      </c>
      <c r="D1095" s="119">
        <v>1600</v>
      </c>
      <c r="E1095" s="119" t="s">
        <v>131</v>
      </c>
      <c r="F1095" s="119">
        <v>1750</v>
      </c>
      <c r="G1095" s="85"/>
    </row>
    <row r="1096" spans="3:7" hidden="1" x14ac:dyDescent="0.25">
      <c r="C1096" s="119">
        <f t="shared" si="23"/>
        <v>1085</v>
      </c>
      <c r="D1096" s="119">
        <v>1600</v>
      </c>
      <c r="E1096" s="119" t="s">
        <v>131</v>
      </c>
      <c r="F1096" s="119">
        <v>1800</v>
      </c>
      <c r="G1096" s="85"/>
    </row>
    <row r="1097" spans="3:7" hidden="1" x14ac:dyDescent="0.25">
      <c r="C1097" s="119">
        <f t="shared" si="23"/>
        <v>1086</v>
      </c>
      <c r="D1097" s="119">
        <v>1650</v>
      </c>
      <c r="E1097" s="119" t="s">
        <v>131</v>
      </c>
      <c r="F1097" s="119">
        <v>100</v>
      </c>
      <c r="G1097" s="85"/>
    </row>
    <row r="1098" spans="3:7" hidden="1" x14ac:dyDescent="0.25">
      <c r="C1098" s="119">
        <f t="shared" si="23"/>
        <v>1087</v>
      </c>
      <c r="D1098" s="119">
        <v>1650</v>
      </c>
      <c r="E1098" s="119" t="s">
        <v>131</v>
      </c>
      <c r="F1098" s="119">
        <v>150</v>
      </c>
      <c r="G1098" s="85"/>
    </row>
    <row r="1099" spans="3:7" hidden="1" x14ac:dyDescent="0.25">
      <c r="C1099" s="119">
        <f t="shared" si="23"/>
        <v>1088</v>
      </c>
      <c r="D1099" s="119">
        <v>1650</v>
      </c>
      <c r="E1099" s="119" t="s">
        <v>131</v>
      </c>
      <c r="F1099" s="119">
        <v>200</v>
      </c>
      <c r="G1099" s="85"/>
    </row>
    <row r="1100" spans="3:7" hidden="1" x14ac:dyDescent="0.25">
      <c r="C1100" s="119">
        <f t="shared" si="23"/>
        <v>1089</v>
      </c>
      <c r="D1100" s="119">
        <v>1650</v>
      </c>
      <c r="E1100" s="119" t="s">
        <v>131</v>
      </c>
      <c r="F1100" s="119">
        <v>250</v>
      </c>
      <c r="G1100" s="85"/>
    </row>
    <row r="1101" spans="3:7" hidden="1" x14ac:dyDescent="0.25">
      <c r="C1101" s="119">
        <f t="shared" si="23"/>
        <v>1090</v>
      </c>
      <c r="D1101" s="119">
        <v>1650</v>
      </c>
      <c r="E1101" s="119" t="s">
        <v>131</v>
      </c>
      <c r="F1101" s="119">
        <v>300</v>
      </c>
      <c r="G1101" s="85"/>
    </row>
    <row r="1102" spans="3:7" hidden="1" x14ac:dyDescent="0.25">
      <c r="C1102" s="119">
        <f t="shared" ref="C1102:C1165" si="24">1+C1101</f>
        <v>1091</v>
      </c>
      <c r="D1102" s="119">
        <v>1650</v>
      </c>
      <c r="E1102" s="119" t="s">
        <v>131</v>
      </c>
      <c r="F1102" s="119">
        <v>350</v>
      </c>
      <c r="G1102" s="85"/>
    </row>
    <row r="1103" spans="3:7" hidden="1" x14ac:dyDescent="0.25">
      <c r="C1103" s="119">
        <f t="shared" si="24"/>
        <v>1092</v>
      </c>
      <c r="D1103" s="119">
        <v>1650</v>
      </c>
      <c r="E1103" s="119" t="s">
        <v>131</v>
      </c>
      <c r="F1103" s="119">
        <v>400</v>
      </c>
      <c r="G1103" s="85"/>
    </row>
    <row r="1104" spans="3:7" hidden="1" x14ac:dyDescent="0.25">
      <c r="C1104" s="119">
        <f t="shared" si="24"/>
        <v>1093</v>
      </c>
      <c r="D1104" s="119">
        <v>1650</v>
      </c>
      <c r="E1104" s="122" t="s">
        <v>131</v>
      </c>
      <c r="F1104" s="122">
        <v>450</v>
      </c>
      <c r="G1104" s="85"/>
    </row>
    <row r="1105" spans="3:7" hidden="1" x14ac:dyDescent="0.25">
      <c r="C1105" s="119">
        <f t="shared" si="24"/>
        <v>1094</v>
      </c>
      <c r="D1105" s="119">
        <v>1650</v>
      </c>
      <c r="E1105" s="119" t="s">
        <v>131</v>
      </c>
      <c r="F1105" s="119">
        <v>500</v>
      </c>
      <c r="G1105" s="85"/>
    </row>
    <row r="1106" spans="3:7" hidden="1" x14ac:dyDescent="0.25">
      <c r="C1106" s="119">
        <f t="shared" si="24"/>
        <v>1095</v>
      </c>
      <c r="D1106" s="119">
        <v>1650</v>
      </c>
      <c r="E1106" s="119" t="s">
        <v>131</v>
      </c>
      <c r="F1106" s="119">
        <v>550</v>
      </c>
      <c r="G1106" s="85"/>
    </row>
    <row r="1107" spans="3:7" hidden="1" x14ac:dyDescent="0.25">
      <c r="C1107" s="119">
        <f t="shared" si="24"/>
        <v>1096</v>
      </c>
      <c r="D1107" s="119">
        <v>1650</v>
      </c>
      <c r="E1107" s="119" t="s">
        <v>131</v>
      </c>
      <c r="F1107" s="119">
        <v>600</v>
      </c>
      <c r="G1107" s="85"/>
    </row>
    <row r="1108" spans="3:7" hidden="1" x14ac:dyDescent="0.25">
      <c r="C1108" s="119">
        <f t="shared" si="24"/>
        <v>1097</v>
      </c>
      <c r="D1108" s="119">
        <v>1650</v>
      </c>
      <c r="E1108" s="119" t="s">
        <v>131</v>
      </c>
      <c r="F1108" s="119">
        <v>650</v>
      </c>
      <c r="G1108" s="85"/>
    </row>
    <row r="1109" spans="3:7" hidden="1" x14ac:dyDescent="0.25">
      <c r="C1109" s="119">
        <f t="shared" si="24"/>
        <v>1098</v>
      </c>
      <c r="D1109" s="119">
        <v>1650</v>
      </c>
      <c r="E1109" s="119" t="s">
        <v>131</v>
      </c>
      <c r="F1109" s="119">
        <v>700</v>
      </c>
      <c r="G1109" s="85"/>
    </row>
    <row r="1110" spans="3:7" hidden="1" x14ac:dyDescent="0.25">
      <c r="C1110" s="119">
        <f t="shared" si="24"/>
        <v>1099</v>
      </c>
      <c r="D1110" s="119">
        <v>1650</v>
      </c>
      <c r="E1110" s="119" t="s">
        <v>131</v>
      </c>
      <c r="F1110" s="119">
        <v>750</v>
      </c>
      <c r="G1110" s="85"/>
    </row>
    <row r="1111" spans="3:7" hidden="1" x14ac:dyDescent="0.25">
      <c r="C1111" s="119">
        <f t="shared" si="24"/>
        <v>1100</v>
      </c>
      <c r="D1111" s="119">
        <v>1650</v>
      </c>
      <c r="E1111" s="119" t="s">
        <v>131</v>
      </c>
      <c r="F1111" s="119">
        <v>800</v>
      </c>
      <c r="G1111" s="85"/>
    </row>
    <row r="1112" spans="3:7" hidden="1" x14ac:dyDescent="0.25">
      <c r="C1112" s="119">
        <f t="shared" si="24"/>
        <v>1101</v>
      </c>
      <c r="D1112" s="119">
        <v>1650</v>
      </c>
      <c r="E1112" s="119" t="s">
        <v>131</v>
      </c>
      <c r="F1112" s="119">
        <v>850</v>
      </c>
      <c r="G1112" s="85"/>
    </row>
    <row r="1113" spans="3:7" hidden="1" x14ac:dyDescent="0.25">
      <c r="C1113" s="119">
        <f t="shared" si="24"/>
        <v>1102</v>
      </c>
      <c r="D1113" s="119">
        <v>1650</v>
      </c>
      <c r="E1113" s="119" t="s">
        <v>131</v>
      </c>
      <c r="F1113" s="119">
        <v>900</v>
      </c>
      <c r="G1113" s="85"/>
    </row>
    <row r="1114" spans="3:7" hidden="1" x14ac:dyDescent="0.25">
      <c r="C1114" s="119">
        <f t="shared" si="24"/>
        <v>1103</v>
      </c>
      <c r="D1114" s="119">
        <v>1650</v>
      </c>
      <c r="E1114" s="119" t="s">
        <v>131</v>
      </c>
      <c r="F1114" s="119">
        <v>950</v>
      </c>
      <c r="G1114" s="85"/>
    </row>
    <row r="1115" spans="3:7" hidden="1" x14ac:dyDescent="0.25">
      <c r="C1115" s="119">
        <f t="shared" si="24"/>
        <v>1104</v>
      </c>
      <c r="D1115" s="119">
        <v>1650</v>
      </c>
      <c r="E1115" s="119" t="s">
        <v>131</v>
      </c>
      <c r="F1115" s="119">
        <v>1000</v>
      </c>
      <c r="G1115" s="85"/>
    </row>
    <row r="1116" spans="3:7" hidden="1" x14ac:dyDescent="0.25">
      <c r="C1116" s="119">
        <f t="shared" si="24"/>
        <v>1105</v>
      </c>
      <c r="D1116" s="119">
        <v>1650</v>
      </c>
      <c r="E1116" s="119" t="s">
        <v>131</v>
      </c>
      <c r="F1116" s="119">
        <v>1050</v>
      </c>
      <c r="G1116" s="85"/>
    </row>
    <row r="1117" spans="3:7" hidden="1" x14ac:dyDescent="0.25">
      <c r="C1117" s="119">
        <f t="shared" si="24"/>
        <v>1106</v>
      </c>
      <c r="D1117" s="119">
        <v>1650</v>
      </c>
      <c r="E1117" s="119" t="s">
        <v>131</v>
      </c>
      <c r="F1117" s="119">
        <v>1100</v>
      </c>
      <c r="G1117" s="85"/>
    </row>
    <row r="1118" spans="3:7" hidden="1" x14ac:dyDescent="0.25">
      <c r="C1118" s="119">
        <f t="shared" si="24"/>
        <v>1107</v>
      </c>
      <c r="D1118" s="119">
        <v>1650</v>
      </c>
      <c r="E1118" s="119" t="s">
        <v>131</v>
      </c>
      <c r="F1118" s="119">
        <v>1150</v>
      </c>
      <c r="G1118" s="85"/>
    </row>
    <row r="1119" spans="3:7" hidden="1" x14ac:dyDescent="0.25">
      <c r="C1119" s="119">
        <f t="shared" si="24"/>
        <v>1108</v>
      </c>
      <c r="D1119" s="119">
        <v>1650</v>
      </c>
      <c r="E1119" s="119" t="s">
        <v>131</v>
      </c>
      <c r="F1119" s="119">
        <v>1200</v>
      </c>
      <c r="G1119" s="85"/>
    </row>
    <row r="1120" spans="3:7" hidden="1" x14ac:dyDescent="0.25">
      <c r="C1120" s="119">
        <f t="shared" si="24"/>
        <v>1109</v>
      </c>
      <c r="D1120" s="119">
        <v>1650</v>
      </c>
      <c r="E1120" s="119" t="s">
        <v>131</v>
      </c>
      <c r="F1120" s="119">
        <v>1250</v>
      </c>
      <c r="G1120" s="85"/>
    </row>
    <row r="1121" spans="3:7" hidden="1" x14ac:dyDescent="0.25">
      <c r="C1121" s="119">
        <f t="shared" si="24"/>
        <v>1110</v>
      </c>
      <c r="D1121" s="119">
        <v>1650</v>
      </c>
      <c r="E1121" s="119" t="s">
        <v>131</v>
      </c>
      <c r="F1121" s="119">
        <v>1300</v>
      </c>
      <c r="G1121" s="85"/>
    </row>
    <row r="1122" spans="3:7" hidden="1" x14ac:dyDescent="0.25">
      <c r="C1122" s="119">
        <f t="shared" si="24"/>
        <v>1111</v>
      </c>
      <c r="D1122" s="119">
        <v>1650</v>
      </c>
      <c r="E1122" s="119" t="s">
        <v>131</v>
      </c>
      <c r="F1122" s="119">
        <v>1350</v>
      </c>
      <c r="G1122" s="85"/>
    </row>
    <row r="1123" spans="3:7" hidden="1" x14ac:dyDescent="0.25">
      <c r="C1123" s="119">
        <f t="shared" si="24"/>
        <v>1112</v>
      </c>
      <c r="D1123" s="119">
        <v>1650</v>
      </c>
      <c r="E1123" s="119" t="s">
        <v>131</v>
      </c>
      <c r="F1123" s="119">
        <v>1400</v>
      </c>
      <c r="G1123" s="85"/>
    </row>
    <row r="1124" spans="3:7" hidden="1" x14ac:dyDescent="0.25">
      <c r="C1124" s="119">
        <f t="shared" si="24"/>
        <v>1113</v>
      </c>
      <c r="D1124" s="119">
        <v>1650</v>
      </c>
      <c r="E1124" s="119" t="s">
        <v>131</v>
      </c>
      <c r="F1124" s="119">
        <v>1450</v>
      </c>
      <c r="G1124" s="85"/>
    </row>
    <row r="1125" spans="3:7" hidden="1" x14ac:dyDescent="0.25">
      <c r="C1125" s="119">
        <f t="shared" si="24"/>
        <v>1114</v>
      </c>
      <c r="D1125" s="119">
        <v>1650</v>
      </c>
      <c r="E1125" s="119" t="s">
        <v>131</v>
      </c>
      <c r="F1125" s="119">
        <v>1500</v>
      </c>
      <c r="G1125" s="85"/>
    </row>
    <row r="1126" spans="3:7" hidden="1" x14ac:dyDescent="0.25">
      <c r="C1126" s="119">
        <f t="shared" si="24"/>
        <v>1115</v>
      </c>
      <c r="D1126" s="119">
        <v>1650</v>
      </c>
      <c r="E1126" s="119" t="s">
        <v>131</v>
      </c>
      <c r="F1126" s="119">
        <v>1550</v>
      </c>
      <c r="G1126" s="85"/>
    </row>
    <row r="1127" spans="3:7" hidden="1" x14ac:dyDescent="0.25">
      <c r="C1127" s="119">
        <f t="shared" si="24"/>
        <v>1116</v>
      </c>
      <c r="D1127" s="119">
        <v>1650</v>
      </c>
      <c r="E1127" s="119" t="s">
        <v>131</v>
      </c>
      <c r="F1127" s="119">
        <v>1600</v>
      </c>
      <c r="G1127" s="85"/>
    </row>
    <row r="1128" spans="3:7" hidden="1" x14ac:dyDescent="0.25">
      <c r="C1128" s="119">
        <f t="shared" si="24"/>
        <v>1117</v>
      </c>
      <c r="D1128" s="119">
        <v>1650</v>
      </c>
      <c r="E1128" s="119" t="s">
        <v>131</v>
      </c>
      <c r="F1128" s="119">
        <v>1650</v>
      </c>
      <c r="G1128" s="85"/>
    </row>
    <row r="1129" spans="3:7" hidden="1" x14ac:dyDescent="0.25">
      <c r="C1129" s="119">
        <f t="shared" si="24"/>
        <v>1118</v>
      </c>
      <c r="D1129" s="119">
        <v>1650</v>
      </c>
      <c r="E1129" s="119" t="s">
        <v>131</v>
      </c>
      <c r="F1129" s="119">
        <v>1700</v>
      </c>
      <c r="G1129" s="85"/>
    </row>
    <row r="1130" spans="3:7" hidden="1" x14ac:dyDescent="0.25">
      <c r="C1130" s="119">
        <f t="shared" si="24"/>
        <v>1119</v>
      </c>
      <c r="D1130" s="119">
        <v>1650</v>
      </c>
      <c r="E1130" s="119" t="s">
        <v>131</v>
      </c>
      <c r="F1130" s="119">
        <v>1750</v>
      </c>
      <c r="G1130" s="85"/>
    </row>
    <row r="1131" spans="3:7" hidden="1" x14ac:dyDescent="0.25">
      <c r="C1131" s="119">
        <f t="shared" si="24"/>
        <v>1120</v>
      </c>
      <c r="D1131" s="119">
        <v>1650</v>
      </c>
      <c r="E1131" s="119" t="s">
        <v>131</v>
      </c>
      <c r="F1131" s="119">
        <v>1800</v>
      </c>
      <c r="G1131" s="85"/>
    </row>
    <row r="1132" spans="3:7" hidden="1" x14ac:dyDescent="0.25">
      <c r="C1132" s="119">
        <f t="shared" si="24"/>
        <v>1121</v>
      </c>
      <c r="D1132" s="119">
        <v>1700</v>
      </c>
      <c r="E1132" s="119" t="s">
        <v>131</v>
      </c>
      <c r="F1132" s="119">
        <v>100</v>
      </c>
      <c r="G1132" s="85"/>
    </row>
    <row r="1133" spans="3:7" hidden="1" x14ac:dyDescent="0.25">
      <c r="C1133" s="119">
        <f t="shared" si="24"/>
        <v>1122</v>
      </c>
      <c r="D1133" s="119">
        <v>1700</v>
      </c>
      <c r="E1133" s="119" t="s">
        <v>131</v>
      </c>
      <c r="F1133" s="119">
        <v>150</v>
      </c>
      <c r="G1133" s="85"/>
    </row>
    <row r="1134" spans="3:7" hidden="1" x14ac:dyDescent="0.25">
      <c r="C1134" s="119">
        <f t="shared" si="24"/>
        <v>1123</v>
      </c>
      <c r="D1134" s="119">
        <v>1700</v>
      </c>
      <c r="E1134" s="119" t="s">
        <v>131</v>
      </c>
      <c r="F1134" s="119">
        <v>200</v>
      </c>
      <c r="G1134" s="85"/>
    </row>
    <row r="1135" spans="3:7" hidden="1" x14ac:dyDescent="0.25">
      <c r="C1135" s="119">
        <f t="shared" si="24"/>
        <v>1124</v>
      </c>
      <c r="D1135" s="119">
        <v>1700</v>
      </c>
      <c r="E1135" s="119" t="s">
        <v>131</v>
      </c>
      <c r="F1135" s="119">
        <v>250</v>
      </c>
      <c r="G1135" s="85"/>
    </row>
    <row r="1136" spans="3:7" hidden="1" x14ac:dyDescent="0.25">
      <c r="C1136" s="119">
        <f t="shared" si="24"/>
        <v>1125</v>
      </c>
      <c r="D1136" s="119">
        <v>1700</v>
      </c>
      <c r="E1136" s="119" t="s">
        <v>131</v>
      </c>
      <c r="F1136" s="119">
        <v>300</v>
      </c>
      <c r="G1136" s="85"/>
    </row>
    <row r="1137" spans="3:7" hidden="1" x14ac:dyDescent="0.25">
      <c r="C1137" s="119">
        <f t="shared" si="24"/>
        <v>1126</v>
      </c>
      <c r="D1137" s="119">
        <v>1700</v>
      </c>
      <c r="E1137" s="119" t="s">
        <v>131</v>
      </c>
      <c r="F1137" s="119">
        <v>350</v>
      </c>
      <c r="G1137" s="85"/>
    </row>
    <row r="1138" spans="3:7" hidden="1" x14ac:dyDescent="0.25">
      <c r="C1138" s="119">
        <f t="shared" si="24"/>
        <v>1127</v>
      </c>
      <c r="D1138" s="119">
        <v>1700</v>
      </c>
      <c r="E1138" s="119" t="s">
        <v>131</v>
      </c>
      <c r="F1138" s="119">
        <v>400</v>
      </c>
      <c r="G1138" s="85"/>
    </row>
    <row r="1139" spans="3:7" hidden="1" x14ac:dyDescent="0.25">
      <c r="C1139" s="119">
        <f t="shared" si="24"/>
        <v>1128</v>
      </c>
      <c r="D1139" s="119">
        <v>1700</v>
      </c>
      <c r="E1139" s="122" t="s">
        <v>131</v>
      </c>
      <c r="F1139" s="122">
        <v>450</v>
      </c>
      <c r="G1139" s="85"/>
    </row>
    <row r="1140" spans="3:7" hidden="1" x14ac:dyDescent="0.25">
      <c r="C1140" s="119">
        <f t="shared" si="24"/>
        <v>1129</v>
      </c>
      <c r="D1140" s="119">
        <v>1700</v>
      </c>
      <c r="E1140" s="119" t="s">
        <v>131</v>
      </c>
      <c r="F1140" s="119">
        <v>500</v>
      </c>
      <c r="G1140" s="85"/>
    </row>
    <row r="1141" spans="3:7" hidden="1" x14ac:dyDescent="0.25">
      <c r="C1141" s="119">
        <f t="shared" si="24"/>
        <v>1130</v>
      </c>
      <c r="D1141" s="119">
        <v>1700</v>
      </c>
      <c r="E1141" s="119" t="s">
        <v>131</v>
      </c>
      <c r="F1141" s="119">
        <v>550</v>
      </c>
      <c r="G1141" s="85"/>
    </row>
    <row r="1142" spans="3:7" hidden="1" x14ac:dyDescent="0.25">
      <c r="C1142" s="119">
        <f t="shared" si="24"/>
        <v>1131</v>
      </c>
      <c r="D1142" s="119">
        <v>1700</v>
      </c>
      <c r="E1142" s="119" t="s">
        <v>131</v>
      </c>
      <c r="F1142" s="119">
        <v>600</v>
      </c>
      <c r="G1142" s="85"/>
    </row>
    <row r="1143" spans="3:7" hidden="1" x14ac:dyDescent="0.25">
      <c r="C1143" s="119">
        <f t="shared" si="24"/>
        <v>1132</v>
      </c>
      <c r="D1143" s="119">
        <v>1700</v>
      </c>
      <c r="E1143" s="119" t="s">
        <v>131</v>
      </c>
      <c r="F1143" s="119">
        <v>650</v>
      </c>
      <c r="G1143" s="85"/>
    </row>
    <row r="1144" spans="3:7" hidden="1" x14ac:dyDescent="0.25">
      <c r="C1144" s="119">
        <f t="shared" si="24"/>
        <v>1133</v>
      </c>
      <c r="D1144" s="119">
        <v>1700</v>
      </c>
      <c r="E1144" s="119" t="s">
        <v>131</v>
      </c>
      <c r="F1144" s="119">
        <v>700</v>
      </c>
      <c r="G1144" s="85"/>
    </row>
    <row r="1145" spans="3:7" hidden="1" x14ac:dyDescent="0.25">
      <c r="C1145" s="119">
        <f t="shared" si="24"/>
        <v>1134</v>
      </c>
      <c r="D1145" s="119">
        <v>1700</v>
      </c>
      <c r="E1145" s="119" t="s">
        <v>131</v>
      </c>
      <c r="F1145" s="119">
        <v>750</v>
      </c>
      <c r="G1145" s="85"/>
    </row>
    <row r="1146" spans="3:7" hidden="1" x14ac:dyDescent="0.25">
      <c r="C1146" s="119">
        <f t="shared" si="24"/>
        <v>1135</v>
      </c>
      <c r="D1146" s="119">
        <v>1700</v>
      </c>
      <c r="E1146" s="119" t="s">
        <v>131</v>
      </c>
      <c r="F1146" s="119">
        <v>800</v>
      </c>
      <c r="G1146" s="85"/>
    </row>
    <row r="1147" spans="3:7" hidden="1" x14ac:dyDescent="0.25">
      <c r="C1147" s="119">
        <f t="shared" si="24"/>
        <v>1136</v>
      </c>
      <c r="D1147" s="119">
        <v>1700</v>
      </c>
      <c r="E1147" s="119" t="s">
        <v>131</v>
      </c>
      <c r="F1147" s="119">
        <v>850</v>
      </c>
      <c r="G1147" s="85"/>
    </row>
    <row r="1148" spans="3:7" hidden="1" x14ac:dyDescent="0.25">
      <c r="C1148" s="119">
        <f t="shared" si="24"/>
        <v>1137</v>
      </c>
      <c r="D1148" s="119">
        <v>1700</v>
      </c>
      <c r="E1148" s="119" t="s">
        <v>131</v>
      </c>
      <c r="F1148" s="119">
        <v>900</v>
      </c>
      <c r="G1148" s="85"/>
    </row>
    <row r="1149" spans="3:7" hidden="1" x14ac:dyDescent="0.25">
      <c r="C1149" s="119">
        <f t="shared" si="24"/>
        <v>1138</v>
      </c>
      <c r="D1149" s="119">
        <v>1700</v>
      </c>
      <c r="E1149" s="119" t="s">
        <v>131</v>
      </c>
      <c r="F1149" s="119">
        <v>950</v>
      </c>
      <c r="G1149" s="85"/>
    </row>
    <row r="1150" spans="3:7" hidden="1" x14ac:dyDescent="0.25">
      <c r="C1150" s="119">
        <f t="shared" si="24"/>
        <v>1139</v>
      </c>
      <c r="D1150" s="119">
        <v>1700</v>
      </c>
      <c r="E1150" s="119" t="s">
        <v>131</v>
      </c>
      <c r="F1150" s="119">
        <v>1000</v>
      </c>
      <c r="G1150" s="85"/>
    </row>
    <row r="1151" spans="3:7" hidden="1" x14ac:dyDescent="0.25">
      <c r="C1151" s="119">
        <f t="shared" si="24"/>
        <v>1140</v>
      </c>
      <c r="D1151" s="119">
        <v>1700</v>
      </c>
      <c r="E1151" s="119" t="s">
        <v>131</v>
      </c>
      <c r="F1151" s="119">
        <v>1050</v>
      </c>
      <c r="G1151" s="85"/>
    </row>
    <row r="1152" spans="3:7" hidden="1" x14ac:dyDescent="0.25">
      <c r="C1152" s="119">
        <f t="shared" si="24"/>
        <v>1141</v>
      </c>
      <c r="D1152" s="119">
        <v>1700</v>
      </c>
      <c r="E1152" s="119" t="s">
        <v>131</v>
      </c>
      <c r="F1152" s="119">
        <v>1100</v>
      </c>
      <c r="G1152" s="85"/>
    </row>
    <row r="1153" spans="3:7" hidden="1" x14ac:dyDescent="0.25">
      <c r="C1153" s="119">
        <f t="shared" si="24"/>
        <v>1142</v>
      </c>
      <c r="D1153" s="119">
        <v>1700</v>
      </c>
      <c r="E1153" s="119" t="s">
        <v>131</v>
      </c>
      <c r="F1153" s="119">
        <v>1150</v>
      </c>
      <c r="G1153" s="85"/>
    </row>
    <row r="1154" spans="3:7" hidden="1" x14ac:dyDescent="0.25">
      <c r="C1154" s="119">
        <f t="shared" si="24"/>
        <v>1143</v>
      </c>
      <c r="D1154" s="119">
        <v>1700</v>
      </c>
      <c r="E1154" s="119" t="s">
        <v>131</v>
      </c>
      <c r="F1154" s="119">
        <v>1200</v>
      </c>
      <c r="G1154" s="85"/>
    </row>
    <row r="1155" spans="3:7" hidden="1" x14ac:dyDescent="0.25">
      <c r="C1155" s="119">
        <f t="shared" si="24"/>
        <v>1144</v>
      </c>
      <c r="D1155" s="119">
        <v>1700</v>
      </c>
      <c r="E1155" s="119" t="s">
        <v>131</v>
      </c>
      <c r="F1155" s="119">
        <v>1250</v>
      </c>
      <c r="G1155" s="85"/>
    </row>
    <row r="1156" spans="3:7" hidden="1" x14ac:dyDescent="0.25">
      <c r="C1156" s="119">
        <f t="shared" si="24"/>
        <v>1145</v>
      </c>
      <c r="D1156" s="119">
        <v>1700</v>
      </c>
      <c r="E1156" s="119" t="s">
        <v>131</v>
      </c>
      <c r="F1156" s="119">
        <v>1300</v>
      </c>
      <c r="G1156" s="85"/>
    </row>
    <row r="1157" spans="3:7" hidden="1" x14ac:dyDescent="0.25">
      <c r="C1157" s="119">
        <f t="shared" si="24"/>
        <v>1146</v>
      </c>
      <c r="D1157" s="119">
        <v>1700</v>
      </c>
      <c r="E1157" s="119" t="s">
        <v>131</v>
      </c>
      <c r="F1157" s="119">
        <v>1350</v>
      </c>
      <c r="G1157" s="85"/>
    </row>
    <row r="1158" spans="3:7" hidden="1" x14ac:dyDescent="0.25">
      <c r="C1158" s="119">
        <f t="shared" si="24"/>
        <v>1147</v>
      </c>
      <c r="D1158" s="119">
        <v>1700</v>
      </c>
      <c r="E1158" s="119" t="s">
        <v>131</v>
      </c>
      <c r="F1158" s="119">
        <v>1400</v>
      </c>
      <c r="G1158" s="85"/>
    </row>
    <row r="1159" spans="3:7" hidden="1" x14ac:dyDescent="0.25">
      <c r="C1159" s="119">
        <f t="shared" si="24"/>
        <v>1148</v>
      </c>
      <c r="D1159" s="119">
        <v>1700</v>
      </c>
      <c r="E1159" s="119" t="s">
        <v>131</v>
      </c>
      <c r="F1159" s="119">
        <v>1450</v>
      </c>
      <c r="G1159" s="85"/>
    </row>
    <row r="1160" spans="3:7" hidden="1" x14ac:dyDescent="0.25">
      <c r="C1160" s="119">
        <f t="shared" si="24"/>
        <v>1149</v>
      </c>
      <c r="D1160" s="119">
        <v>1700</v>
      </c>
      <c r="E1160" s="119" t="s">
        <v>131</v>
      </c>
      <c r="F1160" s="119">
        <v>1500</v>
      </c>
      <c r="G1160" s="85"/>
    </row>
    <row r="1161" spans="3:7" hidden="1" x14ac:dyDescent="0.25">
      <c r="C1161" s="119">
        <f t="shared" si="24"/>
        <v>1150</v>
      </c>
      <c r="D1161" s="119">
        <v>1700</v>
      </c>
      <c r="E1161" s="119" t="s">
        <v>131</v>
      </c>
      <c r="F1161" s="119">
        <v>1550</v>
      </c>
      <c r="G1161" s="85"/>
    </row>
    <row r="1162" spans="3:7" hidden="1" x14ac:dyDescent="0.25">
      <c r="C1162" s="119">
        <f t="shared" si="24"/>
        <v>1151</v>
      </c>
      <c r="D1162" s="119">
        <v>1700</v>
      </c>
      <c r="E1162" s="119" t="s">
        <v>131</v>
      </c>
      <c r="F1162" s="119">
        <v>1600</v>
      </c>
      <c r="G1162" s="85"/>
    </row>
    <row r="1163" spans="3:7" hidden="1" x14ac:dyDescent="0.25">
      <c r="C1163" s="119">
        <f t="shared" si="24"/>
        <v>1152</v>
      </c>
      <c r="D1163" s="119">
        <v>1700</v>
      </c>
      <c r="E1163" s="119" t="s">
        <v>131</v>
      </c>
      <c r="F1163" s="119">
        <v>1650</v>
      </c>
      <c r="G1163" s="85"/>
    </row>
    <row r="1164" spans="3:7" hidden="1" x14ac:dyDescent="0.25">
      <c r="C1164" s="119">
        <f t="shared" si="24"/>
        <v>1153</v>
      </c>
      <c r="D1164" s="119">
        <v>1700</v>
      </c>
      <c r="E1164" s="119" t="s">
        <v>131</v>
      </c>
      <c r="F1164" s="119">
        <v>1700</v>
      </c>
      <c r="G1164" s="85"/>
    </row>
    <row r="1165" spans="3:7" hidden="1" x14ac:dyDescent="0.25">
      <c r="C1165" s="119">
        <f t="shared" si="24"/>
        <v>1154</v>
      </c>
      <c r="D1165" s="119">
        <v>1700</v>
      </c>
      <c r="E1165" s="119" t="s">
        <v>131</v>
      </c>
      <c r="F1165" s="119">
        <v>1750</v>
      </c>
      <c r="G1165" s="85"/>
    </row>
    <row r="1166" spans="3:7" hidden="1" x14ac:dyDescent="0.25">
      <c r="C1166" s="119">
        <f t="shared" ref="C1166:C1229" si="25">1+C1165</f>
        <v>1155</v>
      </c>
      <c r="D1166" s="119">
        <v>1700</v>
      </c>
      <c r="E1166" s="119" t="s">
        <v>131</v>
      </c>
      <c r="F1166" s="119">
        <v>1800</v>
      </c>
      <c r="G1166" s="85"/>
    </row>
    <row r="1167" spans="3:7" hidden="1" x14ac:dyDescent="0.25">
      <c r="C1167" s="119">
        <f t="shared" si="25"/>
        <v>1156</v>
      </c>
      <c r="D1167" s="119">
        <v>1750</v>
      </c>
      <c r="E1167" s="119" t="s">
        <v>131</v>
      </c>
      <c r="F1167" s="119">
        <v>100</v>
      </c>
      <c r="G1167" s="85"/>
    </row>
    <row r="1168" spans="3:7" hidden="1" x14ac:dyDescent="0.25">
      <c r="C1168" s="119">
        <f t="shared" si="25"/>
        <v>1157</v>
      </c>
      <c r="D1168" s="119">
        <v>1750</v>
      </c>
      <c r="E1168" s="119" t="s">
        <v>131</v>
      </c>
      <c r="F1168" s="119">
        <v>150</v>
      </c>
      <c r="G1168" s="85"/>
    </row>
    <row r="1169" spans="3:7" hidden="1" x14ac:dyDescent="0.25">
      <c r="C1169" s="119">
        <f t="shared" si="25"/>
        <v>1158</v>
      </c>
      <c r="D1169" s="119">
        <v>1750</v>
      </c>
      <c r="E1169" s="119" t="s">
        <v>131</v>
      </c>
      <c r="F1169" s="119">
        <v>200</v>
      </c>
      <c r="G1169" s="85"/>
    </row>
    <row r="1170" spans="3:7" hidden="1" x14ac:dyDescent="0.25">
      <c r="C1170" s="119">
        <f t="shared" si="25"/>
        <v>1159</v>
      </c>
      <c r="D1170" s="119">
        <v>1750</v>
      </c>
      <c r="E1170" s="119" t="s">
        <v>131</v>
      </c>
      <c r="F1170" s="119">
        <v>250</v>
      </c>
      <c r="G1170" s="85"/>
    </row>
    <row r="1171" spans="3:7" hidden="1" x14ac:dyDescent="0.25">
      <c r="C1171" s="119">
        <f t="shared" si="25"/>
        <v>1160</v>
      </c>
      <c r="D1171" s="119">
        <v>1750</v>
      </c>
      <c r="E1171" s="119" t="s">
        <v>131</v>
      </c>
      <c r="F1171" s="119">
        <v>300</v>
      </c>
      <c r="G1171" s="85"/>
    </row>
    <row r="1172" spans="3:7" hidden="1" x14ac:dyDescent="0.25">
      <c r="C1172" s="119">
        <f t="shared" si="25"/>
        <v>1161</v>
      </c>
      <c r="D1172" s="119">
        <v>1750</v>
      </c>
      <c r="E1172" s="119" t="s">
        <v>131</v>
      </c>
      <c r="F1172" s="119">
        <v>350</v>
      </c>
      <c r="G1172" s="85"/>
    </row>
    <row r="1173" spans="3:7" hidden="1" x14ac:dyDescent="0.25">
      <c r="C1173" s="119">
        <f t="shared" si="25"/>
        <v>1162</v>
      </c>
      <c r="D1173" s="119">
        <v>1750</v>
      </c>
      <c r="E1173" s="119" t="s">
        <v>131</v>
      </c>
      <c r="F1173" s="119">
        <v>400</v>
      </c>
      <c r="G1173" s="85"/>
    </row>
    <row r="1174" spans="3:7" hidden="1" x14ac:dyDescent="0.25">
      <c r="C1174" s="119">
        <f t="shared" si="25"/>
        <v>1163</v>
      </c>
      <c r="D1174" s="119">
        <v>1750</v>
      </c>
      <c r="E1174" s="122" t="s">
        <v>131</v>
      </c>
      <c r="F1174" s="122">
        <v>450</v>
      </c>
      <c r="G1174" s="85"/>
    </row>
    <row r="1175" spans="3:7" hidden="1" x14ac:dyDescent="0.25">
      <c r="C1175" s="119">
        <f t="shared" si="25"/>
        <v>1164</v>
      </c>
      <c r="D1175" s="119">
        <v>1750</v>
      </c>
      <c r="E1175" s="119" t="s">
        <v>131</v>
      </c>
      <c r="F1175" s="119">
        <v>500</v>
      </c>
      <c r="G1175" s="85"/>
    </row>
    <row r="1176" spans="3:7" hidden="1" x14ac:dyDescent="0.25">
      <c r="C1176" s="119">
        <f t="shared" si="25"/>
        <v>1165</v>
      </c>
      <c r="D1176" s="119">
        <v>1750</v>
      </c>
      <c r="E1176" s="119" t="s">
        <v>131</v>
      </c>
      <c r="F1176" s="119">
        <v>550</v>
      </c>
      <c r="G1176" s="85"/>
    </row>
    <row r="1177" spans="3:7" hidden="1" x14ac:dyDescent="0.25">
      <c r="C1177" s="119">
        <f t="shared" si="25"/>
        <v>1166</v>
      </c>
      <c r="D1177" s="119">
        <v>1750</v>
      </c>
      <c r="E1177" s="119" t="s">
        <v>131</v>
      </c>
      <c r="F1177" s="119">
        <v>600</v>
      </c>
      <c r="G1177" s="85"/>
    </row>
    <row r="1178" spans="3:7" hidden="1" x14ac:dyDescent="0.25">
      <c r="C1178" s="119">
        <f t="shared" si="25"/>
        <v>1167</v>
      </c>
      <c r="D1178" s="119">
        <v>1750</v>
      </c>
      <c r="E1178" s="119" t="s">
        <v>131</v>
      </c>
      <c r="F1178" s="119">
        <v>650</v>
      </c>
      <c r="G1178" s="85"/>
    </row>
    <row r="1179" spans="3:7" hidden="1" x14ac:dyDescent="0.25">
      <c r="C1179" s="119">
        <f t="shared" si="25"/>
        <v>1168</v>
      </c>
      <c r="D1179" s="119">
        <v>1750</v>
      </c>
      <c r="E1179" s="119" t="s">
        <v>131</v>
      </c>
      <c r="F1179" s="119">
        <v>700</v>
      </c>
      <c r="G1179" s="85"/>
    </row>
    <row r="1180" spans="3:7" hidden="1" x14ac:dyDescent="0.25">
      <c r="C1180" s="119">
        <f t="shared" si="25"/>
        <v>1169</v>
      </c>
      <c r="D1180" s="119">
        <v>1750</v>
      </c>
      <c r="E1180" s="119" t="s">
        <v>131</v>
      </c>
      <c r="F1180" s="119">
        <v>750</v>
      </c>
      <c r="G1180" s="85"/>
    </row>
    <row r="1181" spans="3:7" hidden="1" x14ac:dyDescent="0.25">
      <c r="C1181" s="119">
        <f t="shared" si="25"/>
        <v>1170</v>
      </c>
      <c r="D1181" s="119">
        <v>1750</v>
      </c>
      <c r="E1181" s="119" t="s">
        <v>131</v>
      </c>
      <c r="F1181" s="119">
        <v>800</v>
      </c>
      <c r="G1181" s="85"/>
    </row>
    <row r="1182" spans="3:7" hidden="1" x14ac:dyDescent="0.25">
      <c r="C1182" s="119">
        <f t="shared" si="25"/>
        <v>1171</v>
      </c>
      <c r="D1182" s="119">
        <v>1750</v>
      </c>
      <c r="E1182" s="119" t="s">
        <v>131</v>
      </c>
      <c r="F1182" s="119">
        <v>850</v>
      </c>
      <c r="G1182" s="85"/>
    </row>
    <row r="1183" spans="3:7" hidden="1" x14ac:dyDescent="0.25">
      <c r="C1183" s="119">
        <f t="shared" si="25"/>
        <v>1172</v>
      </c>
      <c r="D1183" s="119">
        <v>1750</v>
      </c>
      <c r="E1183" s="119" t="s">
        <v>131</v>
      </c>
      <c r="F1183" s="119">
        <v>900</v>
      </c>
      <c r="G1183" s="85"/>
    </row>
    <row r="1184" spans="3:7" hidden="1" x14ac:dyDescent="0.25">
      <c r="C1184" s="119">
        <f t="shared" si="25"/>
        <v>1173</v>
      </c>
      <c r="D1184" s="119">
        <v>1750</v>
      </c>
      <c r="E1184" s="119" t="s">
        <v>131</v>
      </c>
      <c r="F1184" s="119">
        <v>950</v>
      </c>
      <c r="G1184" s="85"/>
    </row>
    <row r="1185" spans="3:7" hidden="1" x14ac:dyDescent="0.25">
      <c r="C1185" s="119">
        <f t="shared" si="25"/>
        <v>1174</v>
      </c>
      <c r="D1185" s="119">
        <v>1750</v>
      </c>
      <c r="E1185" s="119" t="s">
        <v>131</v>
      </c>
      <c r="F1185" s="119">
        <v>1000</v>
      </c>
      <c r="G1185" s="85"/>
    </row>
    <row r="1186" spans="3:7" hidden="1" x14ac:dyDescent="0.25">
      <c r="C1186" s="119">
        <f t="shared" si="25"/>
        <v>1175</v>
      </c>
      <c r="D1186" s="119">
        <v>1750</v>
      </c>
      <c r="E1186" s="119" t="s">
        <v>131</v>
      </c>
      <c r="F1186" s="119">
        <v>1050</v>
      </c>
      <c r="G1186" s="85"/>
    </row>
    <row r="1187" spans="3:7" hidden="1" x14ac:dyDescent="0.25">
      <c r="C1187" s="119">
        <f t="shared" si="25"/>
        <v>1176</v>
      </c>
      <c r="D1187" s="119">
        <v>1750</v>
      </c>
      <c r="E1187" s="119" t="s">
        <v>131</v>
      </c>
      <c r="F1187" s="119">
        <v>1100</v>
      </c>
      <c r="G1187" s="85"/>
    </row>
    <row r="1188" spans="3:7" hidden="1" x14ac:dyDescent="0.25">
      <c r="C1188" s="119">
        <f t="shared" si="25"/>
        <v>1177</v>
      </c>
      <c r="D1188" s="119">
        <v>1750</v>
      </c>
      <c r="E1188" s="119" t="s">
        <v>131</v>
      </c>
      <c r="F1188" s="119">
        <v>1150</v>
      </c>
      <c r="G1188" s="85"/>
    </row>
    <row r="1189" spans="3:7" hidden="1" x14ac:dyDescent="0.25">
      <c r="C1189" s="119">
        <f t="shared" si="25"/>
        <v>1178</v>
      </c>
      <c r="D1189" s="119">
        <v>1750</v>
      </c>
      <c r="E1189" s="119" t="s">
        <v>131</v>
      </c>
      <c r="F1189" s="119">
        <v>1200</v>
      </c>
      <c r="G1189" s="85"/>
    </row>
    <row r="1190" spans="3:7" hidden="1" x14ac:dyDescent="0.25">
      <c r="C1190" s="119">
        <f t="shared" si="25"/>
        <v>1179</v>
      </c>
      <c r="D1190" s="119">
        <v>1750</v>
      </c>
      <c r="E1190" s="119" t="s">
        <v>131</v>
      </c>
      <c r="F1190" s="119">
        <v>1250</v>
      </c>
      <c r="G1190" s="85"/>
    </row>
    <row r="1191" spans="3:7" hidden="1" x14ac:dyDescent="0.25">
      <c r="C1191" s="119">
        <f t="shared" si="25"/>
        <v>1180</v>
      </c>
      <c r="D1191" s="119">
        <v>1750</v>
      </c>
      <c r="E1191" s="119" t="s">
        <v>131</v>
      </c>
      <c r="F1191" s="119">
        <v>1300</v>
      </c>
      <c r="G1191" s="85"/>
    </row>
    <row r="1192" spans="3:7" hidden="1" x14ac:dyDescent="0.25">
      <c r="C1192" s="119">
        <f t="shared" si="25"/>
        <v>1181</v>
      </c>
      <c r="D1192" s="119">
        <v>1750</v>
      </c>
      <c r="E1192" s="119" t="s">
        <v>131</v>
      </c>
      <c r="F1192" s="119">
        <v>1350</v>
      </c>
      <c r="G1192" s="85"/>
    </row>
    <row r="1193" spans="3:7" hidden="1" x14ac:dyDescent="0.25">
      <c r="C1193" s="119">
        <f t="shared" si="25"/>
        <v>1182</v>
      </c>
      <c r="D1193" s="119">
        <v>1750</v>
      </c>
      <c r="E1193" s="119" t="s">
        <v>131</v>
      </c>
      <c r="F1193" s="119">
        <v>1400</v>
      </c>
      <c r="G1193" s="85"/>
    </row>
    <row r="1194" spans="3:7" hidden="1" x14ac:dyDescent="0.25">
      <c r="C1194" s="119">
        <f t="shared" si="25"/>
        <v>1183</v>
      </c>
      <c r="D1194" s="119">
        <v>1750</v>
      </c>
      <c r="E1194" s="119" t="s">
        <v>131</v>
      </c>
      <c r="F1194" s="119">
        <v>1450</v>
      </c>
      <c r="G1194" s="85"/>
    </row>
    <row r="1195" spans="3:7" hidden="1" x14ac:dyDescent="0.25">
      <c r="C1195" s="119">
        <f t="shared" si="25"/>
        <v>1184</v>
      </c>
      <c r="D1195" s="119">
        <v>1750</v>
      </c>
      <c r="E1195" s="119" t="s">
        <v>131</v>
      </c>
      <c r="F1195" s="119">
        <v>1500</v>
      </c>
      <c r="G1195" s="85"/>
    </row>
    <row r="1196" spans="3:7" hidden="1" x14ac:dyDescent="0.25">
      <c r="C1196" s="119">
        <f t="shared" si="25"/>
        <v>1185</v>
      </c>
      <c r="D1196" s="119">
        <v>1750</v>
      </c>
      <c r="E1196" s="119" t="s">
        <v>131</v>
      </c>
      <c r="F1196" s="119">
        <v>1550</v>
      </c>
      <c r="G1196" s="85"/>
    </row>
    <row r="1197" spans="3:7" hidden="1" x14ac:dyDescent="0.25">
      <c r="C1197" s="119">
        <f t="shared" si="25"/>
        <v>1186</v>
      </c>
      <c r="D1197" s="119">
        <v>1750</v>
      </c>
      <c r="E1197" s="119" t="s">
        <v>131</v>
      </c>
      <c r="F1197" s="119">
        <v>1600</v>
      </c>
      <c r="G1197" s="85"/>
    </row>
    <row r="1198" spans="3:7" hidden="1" x14ac:dyDescent="0.25">
      <c r="C1198" s="119">
        <f t="shared" si="25"/>
        <v>1187</v>
      </c>
      <c r="D1198" s="119">
        <v>1750</v>
      </c>
      <c r="E1198" s="119" t="s">
        <v>131</v>
      </c>
      <c r="F1198" s="119">
        <v>1650</v>
      </c>
      <c r="G1198" s="85"/>
    </row>
    <row r="1199" spans="3:7" hidden="1" x14ac:dyDescent="0.25">
      <c r="C1199" s="119">
        <f t="shared" si="25"/>
        <v>1188</v>
      </c>
      <c r="D1199" s="119">
        <v>1750</v>
      </c>
      <c r="E1199" s="119" t="s">
        <v>131</v>
      </c>
      <c r="F1199" s="119">
        <v>1700</v>
      </c>
      <c r="G1199" s="85"/>
    </row>
    <row r="1200" spans="3:7" hidden="1" x14ac:dyDescent="0.25">
      <c r="C1200" s="119">
        <f t="shared" si="25"/>
        <v>1189</v>
      </c>
      <c r="D1200" s="119">
        <v>1750</v>
      </c>
      <c r="E1200" s="119" t="s">
        <v>131</v>
      </c>
      <c r="F1200" s="119">
        <v>1750</v>
      </c>
      <c r="G1200" s="85"/>
    </row>
    <row r="1201" spans="3:7" hidden="1" x14ac:dyDescent="0.25">
      <c r="C1201" s="119">
        <f t="shared" si="25"/>
        <v>1190</v>
      </c>
      <c r="D1201" s="119">
        <v>1750</v>
      </c>
      <c r="E1201" s="119" t="s">
        <v>131</v>
      </c>
      <c r="F1201" s="119">
        <v>1800</v>
      </c>
      <c r="G1201" s="85"/>
    </row>
    <row r="1202" spans="3:7" hidden="1" x14ac:dyDescent="0.25">
      <c r="C1202" s="119">
        <f t="shared" si="25"/>
        <v>1191</v>
      </c>
      <c r="D1202" s="119">
        <v>1800</v>
      </c>
      <c r="E1202" s="119" t="s">
        <v>131</v>
      </c>
      <c r="F1202" s="119">
        <v>100</v>
      </c>
      <c r="G1202" s="85"/>
    </row>
    <row r="1203" spans="3:7" hidden="1" x14ac:dyDescent="0.25">
      <c r="C1203" s="119">
        <f t="shared" si="25"/>
        <v>1192</v>
      </c>
      <c r="D1203" s="119">
        <v>1800</v>
      </c>
      <c r="E1203" s="119" t="s">
        <v>131</v>
      </c>
      <c r="F1203" s="119">
        <v>150</v>
      </c>
      <c r="G1203" s="85"/>
    </row>
    <row r="1204" spans="3:7" hidden="1" x14ac:dyDescent="0.25">
      <c r="C1204" s="119">
        <f t="shared" si="25"/>
        <v>1193</v>
      </c>
      <c r="D1204" s="119">
        <v>1800</v>
      </c>
      <c r="E1204" s="119" t="s">
        <v>131</v>
      </c>
      <c r="F1204" s="119">
        <v>200</v>
      </c>
      <c r="G1204" s="85"/>
    </row>
    <row r="1205" spans="3:7" hidden="1" x14ac:dyDescent="0.25">
      <c r="C1205" s="119">
        <f t="shared" si="25"/>
        <v>1194</v>
      </c>
      <c r="D1205" s="119">
        <v>1800</v>
      </c>
      <c r="E1205" s="119" t="s">
        <v>131</v>
      </c>
      <c r="F1205" s="119">
        <v>250</v>
      </c>
      <c r="G1205" s="85"/>
    </row>
    <row r="1206" spans="3:7" hidden="1" x14ac:dyDescent="0.25">
      <c r="C1206" s="119">
        <f t="shared" si="25"/>
        <v>1195</v>
      </c>
      <c r="D1206" s="119">
        <v>1800</v>
      </c>
      <c r="E1206" s="119" t="s">
        <v>131</v>
      </c>
      <c r="F1206" s="119">
        <v>300</v>
      </c>
      <c r="G1206" s="85"/>
    </row>
    <row r="1207" spans="3:7" hidden="1" x14ac:dyDescent="0.25">
      <c r="C1207" s="119">
        <f t="shared" si="25"/>
        <v>1196</v>
      </c>
      <c r="D1207" s="119">
        <v>1800</v>
      </c>
      <c r="E1207" s="119" t="s">
        <v>131</v>
      </c>
      <c r="F1207" s="119">
        <v>350</v>
      </c>
      <c r="G1207" s="85"/>
    </row>
    <row r="1208" spans="3:7" hidden="1" x14ac:dyDescent="0.25">
      <c r="C1208" s="119">
        <f t="shared" si="25"/>
        <v>1197</v>
      </c>
      <c r="D1208" s="119">
        <v>1800</v>
      </c>
      <c r="E1208" s="119" t="s">
        <v>131</v>
      </c>
      <c r="F1208" s="119">
        <v>400</v>
      </c>
      <c r="G1208" s="85"/>
    </row>
    <row r="1209" spans="3:7" hidden="1" x14ac:dyDescent="0.25">
      <c r="C1209" s="119">
        <f t="shared" si="25"/>
        <v>1198</v>
      </c>
      <c r="D1209" s="119">
        <v>1800</v>
      </c>
      <c r="E1209" s="122" t="s">
        <v>131</v>
      </c>
      <c r="F1209" s="122">
        <v>450</v>
      </c>
      <c r="G1209" s="85"/>
    </row>
    <row r="1210" spans="3:7" hidden="1" x14ac:dyDescent="0.25">
      <c r="C1210" s="119">
        <f t="shared" si="25"/>
        <v>1199</v>
      </c>
      <c r="D1210" s="119">
        <v>1800</v>
      </c>
      <c r="E1210" s="119" t="s">
        <v>131</v>
      </c>
      <c r="F1210" s="119">
        <v>500</v>
      </c>
      <c r="G1210" s="85"/>
    </row>
    <row r="1211" spans="3:7" hidden="1" x14ac:dyDescent="0.25">
      <c r="C1211" s="119">
        <f t="shared" si="25"/>
        <v>1200</v>
      </c>
      <c r="D1211" s="119">
        <v>1800</v>
      </c>
      <c r="E1211" s="119" t="s">
        <v>131</v>
      </c>
      <c r="F1211" s="119">
        <v>550</v>
      </c>
      <c r="G1211" s="85"/>
    </row>
    <row r="1212" spans="3:7" hidden="1" x14ac:dyDescent="0.25">
      <c r="C1212" s="119">
        <f t="shared" si="25"/>
        <v>1201</v>
      </c>
      <c r="D1212" s="119">
        <v>1800</v>
      </c>
      <c r="E1212" s="119" t="s">
        <v>131</v>
      </c>
      <c r="F1212" s="119">
        <v>600</v>
      </c>
      <c r="G1212" s="85"/>
    </row>
    <row r="1213" spans="3:7" hidden="1" x14ac:dyDescent="0.25">
      <c r="C1213" s="119">
        <f t="shared" si="25"/>
        <v>1202</v>
      </c>
      <c r="D1213" s="119">
        <v>1800</v>
      </c>
      <c r="E1213" s="119" t="s">
        <v>131</v>
      </c>
      <c r="F1213" s="119">
        <v>650</v>
      </c>
      <c r="G1213" s="85"/>
    </row>
    <row r="1214" spans="3:7" hidden="1" x14ac:dyDescent="0.25">
      <c r="C1214" s="119">
        <f t="shared" si="25"/>
        <v>1203</v>
      </c>
      <c r="D1214" s="119">
        <v>1800</v>
      </c>
      <c r="E1214" s="119" t="s">
        <v>131</v>
      </c>
      <c r="F1214" s="119">
        <v>700</v>
      </c>
      <c r="G1214" s="85"/>
    </row>
    <row r="1215" spans="3:7" hidden="1" x14ac:dyDescent="0.25">
      <c r="C1215" s="119">
        <f t="shared" si="25"/>
        <v>1204</v>
      </c>
      <c r="D1215" s="119">
        <v>1800</v>
      </c>
      <c r="E1215" s="119" t="s">
        <v>131</v>
      </c>
      <c r="F1215" s="119">
        <v>750</v>
      </c>
      <c r="G1215" s="85"/>
    </row>
    <row r="1216" spans="3:7" hidden="1" x14ac:dyDescent="0.25">
      <c r="C1216" s="119">
        <f t="shared" si="25"/>
        <v>1205</v>
      </c>
      <c r="D1216" s="119">
        <v>1800</v>
      </c>
      <c r="E1216" s="119" t="s">
        <v>131</v>
      </c>
      <c r="F1216" s="119">
        <v>800</v>
      </c>
      <c r="G1216" s="85"/>
    </row>
    <row r="1217" spans="3:7" hidden="1" x14ac:dyDescent="0.25">
      <c r="C1217" s="119">
        <f t="shared" si="25"/>
        <v>1206</v>
      </c>
      <c r="D1217" s="119">
        <v>1800</v>
      </c>
      <c r="E1217" s="119" t="s">
        <v>131</v>
      </c>
      <c r="F1217" s="119">
        <v>850</v>
      </c>
      <c r="G1217" s="85"/>
    </row>
    <row r="1218" spans="3:7" hidden="1" x14ac:dyDescent="0.25">
      <c r="C1218" s="119">
        <f t="shared" si="25"/>
        <v>1207</v>
      </c>
      <c r="D1218" s="119">
        <v>1800</v>
      </c>
      <c r="E1218" s="119" t="s">
        <v>131</v>
      </c>
      <c r="F1218" s="119">
        <v>900</v>
      </c>
      <c r="G1218" s="85"/>
    </row>
    <row r="1219" spans="3:7" hidden="1" x14ac:dyDescent="0.25">
      <c r="C1219" s="119">
        <f t="shared" si="25"/>
        <v>1208</v>
      </c>
      <c r="D1219" s="119">
        <v>1800</v>
      </c>
      <c r="E1219" s="119" t="s">
        <v>131</v>
      </c>
      <c r="F1219" s="119">
        <v>950</v>
      </c>
      <c r="G1219" s="85"/>
    </row>
    <row r="1220" spans="3:7" hidden="1" x14ac:dyDescent="0.25">
      <c r="C1220" s="119">
        <f t="shared" si="25"/>
        <v>1209</v>
      </c>
      <c r="D1220" s="119">
        <v>1800</v>
      </c>
      <c r="E1220" s="119" t="s">
        <v>131</v>
      </c>
      <c r="F1220" s="119">
        <v>1000</v>
      </c>
      <c r="G1220" s="85"/>
    </row>
    <row r="1221" spans="3:7" hidden="1" x14ac:dyDescent="0.25">
      <c r="C1221" s="119">
        <f t="shared" si="25"/>
        <v>1210</v>
      </c>
      <c r="D1221" s="119">
        <v>1800</v>
      </c>
      <c r="E1221" s="119" t="s">
        <v>131</v>
      </c>
      <c r="F1221" s="119">
        <v>1050</v>
      </c>
      <c r="G1221" s="85"/>
    </row>
    <row r="1222" spans="3:7" hidden="1" x14ac:dyDescent="0.25">
      <c r="C1222" s="119">
        <f t="shared" si="25"/>
        <v>1211</v>
      </c>
      <c r="D1222" s="119">
        <v>1800</v>
      </c>
      <c r="E1222" s="119" t="s">
        <v>131</v>
      </c>
      <c r="F1222" s="119">
        <v>1100</v>
      </c>
      <c r="G1222" s="85"/>
    </row>
    <row r="1223" spans="3:7" hidden="1" x14ac:dyDescent="0.25">
      <c r="C1223" s="119">
        <f t="shared" si="25"/>
        <v>1212</v>
      </c>
      <c r="D1223" s="119">
        <v>1800</v>
      </c>
      <c r="E1223" s="119" t="s">
        <v>131</v>
      </c>
      <c r="F1223" s="119">
        <v>1150</v>
      </c>
      <c r="G1223" s="85"/>
    </row>
    <row r="1224" spans="3:7" hidden="1" x14ac:dyDescent="0.25">
      <c r="C1224" s="119">
        <f t="shared" si="25"/>
        <v>1213</v>
      </c>
      <c r="D1224" s="119">
        <v>1800</v>
      </c>
      <c r="E1224" s="119" t="s">
        <v>131</v>
      </c>
      <c r="F1224" s="119">
        <v>1200</v>
      </c>
      <c r="G1224" s="85"/>
    </row>
    <row r="1225" spans="3:7" hidden="1" x14ac:dyDescent="0.25">
      <c r="C1225" s="119">
        <f t="shared" si="25"/>
        <v>1214</v>
      </c>
      <c r="D1225" s="119">
        <v>1800</v>
      </c>
      <c r="E1225" s="119" t="s">
        <v>131</v>
      </c>
      <c r="F1225" s="119">
        <v>1250</v>
      </c>
      <c r="G1225" s="85"/>
    </row>
    <row r="1226" spans="3:7" hidden="1" x14ac:dyDescent="0.25">
      <c r="C1226" s="119">
        <f t="shared" si="25"/>
        <v>1215</v>
      </c>
      <c r="D1226" s="119">
        <v>1800</v>
      </c>
      <c r="E1226" s="119" t="s">
        <v>131</v>
      </c>
      <c r="F1226" s="119">
        <v>1300</v>
      </c>
      <c r="G1226" s="85"/>
    </row>
    <row r="1227" spans="3:7" hidden="1" x14ac:dyDescent="0.25">
      <c r="C1227" s="119">
        <f t="shared" si="25"/>
        <v>1216</v>
      </c>
      <c r="D1227" s="119">
        <v>1800</v>
      </c>
      <c r="E1227" s="119" t="s">
        <v>131</v>
      </c>
      <c r="F1227" s="119">
        <v>1350</v>
      </c>
      <c r="G1227" s="85"/>
    </row>
    <row r="1228" spans="3:7" hidden="1" x14ac:dyDescent="0.25">
      <c r="C1228" s="119">
        <f t="shared" si="25"/>
        <v>1217</v>
      </c>
      <c r="D1228" s="119">
        <v>1800</v>
      </c>
      <c r="E1228" s="119" t="s">
        <v>131</v>
      </c>
      <c r="F1228" s="119">
        <v>1400</v>
      </c>
      <c r="G1228" s="85"/>
    </row>
    <row r="1229" spans="3:7" hidden="1" x14ac:dyDescent="0.25">
      <c r="C1229" s="119">
        <f t="shared" si="25"/>
        <v>1218</v>
      </c>
      <c r="D1229" s="119">
        <v>1800</v>
      </c>
      <c r="E1229" s="119" t="s">
        <v>131</v>
      </c>
      <c r="F1229" s="119">
        <v>1450</v>
      </c>
      <c r="G1229" s="85"/>
    </row>
    <row r="1230" spans="3:7" hidden="1" x14ac:dyDescent="0.25">
      <c r="C1230" s="119">
        <f t="shared" ref="C1230:C1236" si="26">1+C1229</f>
        <v>1219</v>
      </c>
      <c r="D1230" s="119">
        <v>1800</v>
      </c>
      <c r="E1230" s="119" t="s">
        <v>131</v>
      </c>
      <c r="F1230" s="119">
        <v>1500</v>
      </c>
      <c r="G1230" s="85"/>
    </row>
    <row r="1231" spans="3:7" hidden="1" x14ac:dyDescent="0.25">
      <c r="C1231" s="119">
        <f t="shared" si="26"/>
        <v>1220</v>
      </c>
      <c r="D1231" s="119">
        <v>1800</v>
      </c>
      <c r="E1231" s="119" t="s">
        <v>131</v>
      </c>
      <c r="F1231" s="119">
        <v>1550</v>
      </c>
      <c r="G1231" s="85"/>
    </row>
    <row r="1232" spans="3:7" hidden="1" x14ac:dyDescent="0.25">
      <c r="C1232" s="119">
        <f t="shared" si="26"/>
        <v>1221</v>
      </c>
      <c r="D1232" s="119">
        <v>1800</v>
      </c>
      <c r="E1232" s="119" t="s">
        <v>131</v>
      </c>
      <c r="F1232" s="119">
        <v>1600</v>
      </c>
      <c r="G1232" s="85"/>
    </row>
    <row r="1233" spans="3:22" hidden="1" x14ac:dyDescent="0.25">
      <c r="C1233" s="119">
        <f t="shared" si="26"/>
        <v>1222</v>
      </c>
      <c r="D1233" s="119">
        <v>1800</v>
      </c>
      <c r="E1233" s="119" t="s">
        <v>131</v>
      </c>
      <c r="F1233" s="119">
        <v>1650</v>
      </c>
      <c r="G1233" s="85"/>
    </row>
    <row r="1234" spans="3:22" hidden="1" x14ac:dyDescent="0.25">
      <c r="C1234" s="119">
        <f t="shared" si="26"/>
        <v>1223</v>
      </c>
      <c r="D1234" s="119">
        <v>1800</v>
      </c>
      <c r="E1234" s="119" t="s">
        <v>131</v>
      </c>
      <c r="F1234" s="119">
        <v>1700</v>
      </c>
      <c r="G1234" s="85"/>
    </row>
    <row r="1235" spans="3:22" hidden="1" x14ac:dyDescent="0.25">
      <c r="C1235" s="119">
        <f t="shared" si="26"/>
        <v>1224</v>
      </c>
      <c r="D1235" s="119">
        <v>1800</v>
      </c>
      <c r="E1235" s="119" t="s">
        <v>131</v>
      </c>
      <c r="F1235" s="119">
        <v>1750</v>
      </c>
      <c r="G1235" s="85"/>
    </row>
    <row r="1236" spans="3:22" hidden="1" x14ac:dyDescent="0.25">
      <c r="C1236" s="119">
        <f t="shared" si="26"/>
        <v>1225</v>
      </c>
      <c r="D1236" s="119">
        <v>1800</v>
      </c>
      <c r="E1236" s="119" t="s">
        <v>131</v>
      </c>
      <c r="F1236" s="119">
        <v>1800</v>
      </c>
      <c r="G1236" s="85"/>
    </row>
    <row r="1237" spans="3:22" hidden="1" x14ac:dyDescent="0.25"/>
    <row r="1238" spans="3:22" hidden="1" x14ac:dyDescent="0.25"/>
    <row r="1241" spans="3:22" ht="36" customHeight="1" x14ac:dyDescent="0.25">
      <c r="P1241" s="382" t="s">
        <v>609</v>
      </c>
      <c r="Q1241" s="382"/>
      <c r="R1241" s="382"/>
      <c r="S1241" s="382"/>
      <c r="T1241" s="382"/>
      <c r="U1241" s="382"/>
      <c r="V1241" s="382"/>
    </row>
  </sheetData>
  <autoFilter ref="O11:V429" xr:uid="{4DCC51B4-083A-4E94-B79F-51E772659888}"/>
  <mergeCells count="14">
    <mergeCell ref="P1241:V1241"/>
    <mergeCell ref="U6:V7"/>
    <mergeCell ref="U8:U10"/>
    <mergeCell ref="V8:V10"/>
    <mergeCell ref="S8:S10"/>
    <mergeCell ref="T8:T10"/>
    <mergeCell ref="S7:T7"/>
    <mergeCell ref="C6:G6"/>
    <mergeCell ref="O6:R6"/>
    <mergeCell ref="C8:C10"/>
    <mergeCell ref="D8:F9"/>
    <mergeCell ref="G8:G10"/>
    <mergeCell ref="O8:O10"/>
    <mergeCell ref="P8:R9"/>
  </mergeCells>
  <pageMargins left="0.7" right="0.7" top="0.75" bottom="0.75" header="0.3" footer="0.3"/>
  <pageSetup paperSize="9" scale="72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B9B6-220E-4782-B6B7-21EF23F7BD2B}">
  <sheetPr>
    <tabColor rgb="FF00B0F0"/>
  </sheetPr>
  <dimension ref="I1:AC1240"/>
  <sheetViews>
    <sheetView showGridLines="0" topLeftCell="J52" zoomScaleNormal="100" workbookViewId="0">
      <selection activeCell="AD33" sqref="AD33"/>
    </sheetView>
  </sheetViews>
  <sheetFormatPr defaultRowHeight="15.75" x14ac:dyDescent="0.25"/>
  <cols>
    <col min="1" max="1" width="11.140625" style="38" customWidth="1"/>
    <col min="2" max="2" width="8" style="38" customWidth="1"/>
    <col min="3" max="8" width="9.140625" style="38"/>
    <col min="9" max="12" width="9.85546875" style="38" customWidth="1"/>
    <col min="13" max="14" width="11.85546875" style="72" customWidth="1"/>
    <col min="15" max="16" width="12.42578125" style="72" customWidth="1"/>
    <col min="17" max="17" width="54.7109375" style="38" customWidth="1"/>
    <col min="18" max="18" width="4.42578125" style="38" customWidth="1"/>
    <col min="19" max="19" width="4" style="38" customWidth="1"/>
    <col min="20" max="20" width="4.5703125" style="38" customWidth="1"/>
    <col min="21" max="24" width="9.140625" style="38"/>
    <col min="25" max="26" width="14.5703125" style="72" customWidth="1"/>
    <col min="27" max="28" width="13.140625" style="72" customWidth="1"/>
    <col min="29" max="29" width="9.140625" style="38" customWidth="1"/>
    <col min="30" max="16384" width="9.140625" style="38"/>
  </cols>
  <sheetData>
    <row r="1" spans="9:29" ht="14.25" customHeight="1" x14ac:dyDescent="0.25">
      <c r="O1" s="327"/>
      <c r="P1" s="328" t="s">
        <v>333</v>
      </c>
    </row>
    <row r="2" spans="9:29" ht="14.25" customHeight="1" x14ac:dyDescent="0.25">
      <c r="O2" s="327"/>
      <c r="P2" s="329">
        <v>12000</v>
      </c>
    </row>
    <row r="3" spans="9:29" ht="15" customHeight="1" x14ac:dyDescent="0.25"/>
    <row r="5" spans="9:29" ht="16.5" thickBot="1" x14ac:dyDescent="0.3"/>
    <row r="6" spans="9:29" x14ac:dyDescent="0.25">
      <c r="I6" s="701" t="s">
        <v>387</v>
      </c>
      <c r="J6" s="701"/>
      <c r="K6" s="701"/>
      <c r="L6" s="701"/>
      <c r="O6" s="543"/>
      <c r="P6" s="544"/>
      <c r="U6" s="467" t="s">
        <v>388</v>
      </c>
      <c r="V6" s="467"/>
      <c r="W6" s="467"/>
      <c r="X6" s="467"/>
      <c r="AA6" s="543"/>
      <c r="AB6" s="544"/>
    </row>
    <row r="7" spans="9:29" ht="16.5" thickBot="1" x14ac:dyDescent="0.3">
      <c r="M7" s="373" t="s">
        <v>612</v>
      </c>
      <c r="N7" s="482"/>
      <c r="O7" s="545"/>
      <c r="P7" s="551"/>
      <c r="Y7" s="373" t="s">
        <v>612</v>
      </c>
      <c r="Z7" s="482"/>
      <c r="AA7" s="545"/>
      <c r="AB7" s="551"/>
    </row>
    <row r="8" spans="9:29" ht="15" customHeight="1" x14ac:dyDescent="0.25">
      <c r="I8" s="656" t="s">
        <v>138</v>
      </c>
      <c r="J8" s="656" t="s">
        <v>134</v>
      </c>
      <c r="K8" s="656"/>
      <c r="L8" s="656"/>
      <c r="M8" s="666" t="s">
        <v>332</v>
      </c>
      <c r="N8" s="695" t="s">
        <v>331</v>
      </c>
      <c r="O8" s="653" t="s">
        <v>332</v>
      </c>
      <c r="P8" s="694" t="s">
        <v>331</v>
      </c>
      <c r="U8" s="656" t="s">
        <v>138</v>
      </c>
      <c r="V8" s="656" t="s">
        <v>134</v>
      </c>
      <c r="W8" s="656"/>
      <c r="X8" s="656"/>
      <c r="Y8" s="666" t="s">
        <v>332</v>
      </c>
      <c r="Z8" s="695" t="s">
        <v>331</v>
      </c>
      <c r="AA8" s="653" t="s">
        <v>332</v>
      </c>
      <c r="AB8" s="694" t="s">
        <v>331</v>
      </c>
    </row>
    <row r="9" spans="9:29" ht="15" customHeight="1" x14ac:dyDescent="0.25">
      <c r="I9" s="656"/>
      <c r="J9" s="656"/>
      <c r="K9" s="656"/>
      <c r="L9" s="656"/>
      <c r="M9" s="667"/>
      <c r="N9" s="695"/>
      <c r="O9" s="654"/>
      <c r="P9" s="694"/>
      <c r="U9" s="656"/>
      <c r="V9" s="656"/>
      <c r="W9" s="656"/>
      <c r="X9" s="656"/>
      <c r="Y9" s="667"/>
      <c r="Z9" s="695"/>
      <c r="AA9" s="654"/>
      <c r="AB9" s="694"/>
    </row>
    <row r="10" spans="9:29" ht="15" customHeight="1" x14ac:dyDescent="0.25">
      <c r="I10" s="656"/>
      <c r="J10" s="105" t="s">
        <v>115</v>
      </c>
      <c r="K10" s="105" t="s">
        <v>131</v>
      </c>
      <c r="L10" s="105" t="s">
        <v>124</v>
      </c>
      <c r="M10" s="668"/>
      <c r="N10" s="695"/>
      <c r="O10" s="655"/>
      <c r="P10" s="694"/>
      <c r="U10" s="656"/>
      <c r="V10" s="105" t="s">
        <v>115</v>
      </c>
      <c r="W10" s="105" t="s">
        <v>131</v>
      </c>
      <c r="X10" s="105" t="s">
        <v>124</v>
      </c>
      <c r="Y10" s="668"/>
      <c r="Z10" s="695"/>
      <c r="AA10" s="655"/>
      <c r="AB10" s="694"/>
    </row>
    <row r="11" spans="9:29" ht="15" customHeight="1" x14ac:dyDescent="0.25">
      <c r="I11" s="105"/>
      <c r="J11" s="105"/>
      <c r="K11" s="105"/>
      <c r="L11" s="105"/>
      <c r="M11" s="128"/>
      <c r="N11" s="128"/>
      <c r="O11" s="128"/>
      <c r="P11" s="128"/>
      <c r="U11" s="105"/>
      <c r="V11" s="105"/>
      <c r="W11" s="105"/>
      <c r="X11" s="105"/>
      <c r="Y11" s="128"/>
      <c r="Z11" s="128"/>
      <c r="AA11" s="128"/>
      <c r="AB11" s="128"/>
    </row>
    <row r="12" spans="9:29" ht="15" customHeight="1" x14ac:dyDescent="0.25">
      <c r="I12" s="106">
        <v>1</v>
      </c>
      <c r="J12" s="106">
        <v>100</v>
      </c>
      <c r="K12" s="106" t="s">
        <v>131</v>
      </c>
      <c r="L12" s="106">
        <v>100</v>
      </c>
      <c r="M12" s="200">
        <v>70299</v>
      </c>
      <c r="N12" s="202">
        <v>6</v>
      </c>
      <c r="O12" s="121">
        <v>82195</v>
      </c>
      <c r="P12" s="121">
        <v>7</v>
      </c>
      <c r="Q12" s="345" t="s">
        <v>1211</v>
      </c>
      <c r="U12" s="106">
        <v>1</v>
      </c>
      <c r="V12" s="106">
        <v>100</v>
      </c>
      <c r="W12" s="106" t="s">
        <v>131</v>
      </c>
      <c r="X12" s="106">
        <v>100</v>
      </c>
      <c r="Y12" s="200">
        <v>130960</v>
      </c>
      <c r="Z12" s="202">
        <v>11</v>
      </c>
      <c r="AA12" s="121">
        <v>153122</v>
      </c>
      <c r="AB12" s="121">
        <v>13</v>
      </c>
      <c r="AC12" s="345" t="s">
        <v>1211</v>
      </c>
    </row>
    <row r="13" spans="9:29" x14ac:dyDescent="0.25">
      <c r="I13" s="106">
        <f>1+I12</f>
        <v>2</v>
      </c>
      <c r="J13" s="106">
        <v>100</v>
      </c>
      <c r="K13" s="106" t="s">
        <v>131</v>
      </c>
      <c r="L13" s="106">
        <v>150</v>
      </c>
      <c r="M13" s="200">
        <v>80969</v>
      </c>
      <c r="N13" s="202">
        <v>7</v>
      </c>
      <c r="O13" s="121">
        <v>94671</v>
      </c>
      <c r="P13" s="121">
        <v>8</v>
      </c>
      <c r="Q13" s="340" t="s">
        <v>1212</v>
      </c>
      <c r="U13" s="106">
        <f>1+U12</f>
        <v>2</v>
      </c>
      <c r="V13" s="106">
        <v>100</v>
      </c>
      <c r="W13" s="106" t="s">
        <v>131</v>
      </c>
      <c r="X13" s="106">
        <v>150</v>
      </c>
      <c r="Y13" s="200">
        <v>152266</v>
      </c>
      <c r="Z13" s="202">
        <v>13</v>
      </c>
      <c r="AA13" s="121">
        <v>178033</v>
      </c>
      <c r="AB13" s="121">
        <v>15</v>
      </c>
      <c r="AC13" s="340" t="s">
        <v>1212</v>
      </c>
    </row>
    <row r="14" spans="9:29" x14ac:dyDescent="0.25">
      <c r="I14" s="106">
        <f t="shared" ref="I14:I77" si="0">1+I13</f>
        <v>3</v>
      </c>
      <c r="J14" s="106">
        <v>100</v>
      </c>
      <c r="K14" s="106" t="s">
        <v>131</v>
      </c>
      <c r="L14" s="106">
        <v>200</v>
      </c>
      <c r="M14" s="200">
        <v>91639</v>
      </c>
      <c r="N14" s="202">
        <v>8</v>
      </c>
      <c r="O14" s="121">
        <v>107146</v>
      </c>
      <c r="P14" s="121">
        <v>9</v>
      </c>
      <c r="Q14" s="340" t="s">
        <v>1213</v>
      </c>
      <c r="U14" s="106">
        <f t="shared" ref="U14:U77" si="1">1+U13</f>
        <v>3</v>
      </c>
      <c r="V14" s="106">
        <v>100</v>
      </c>
      <c r="W14" s="106" t="s">
        <v>131</v>
      </c>
      <c r="X14" s="106">
        <v>200</v>
      </c>
      <c r="Y14" s="200">
        <v>173322</v>
      </c>
      <c r="Z14" s="202">
        <v>14</v>
      </c>
      <c r="AA14" s="121">
        <v>202652</v>
      </c>
      <c r="AB14" s="121">
        <v>17</v>
      </c>
      <c r="AC14" s="340" t="s">
        <v>1213</v>
      </c>
    </row>
    <row r="15" spans="9:29" x14ac:dyDescent="0.25">
      <c r="I15" s="106">
        <f t="shared" si="0"/>
        <v>4</v>
      </c>
      <c r="J15" s="106">
        <v>100</v>
      </c>
      <c r="K15" s="106" t="s">
        <v>131</v>
      </c>
      <c r="L15" s="106">
        <v>250</v>
      </c>
      <c r="M15" s="200">
        <v>102308</v>
      </c>
      <c r="N15" s="202">
        <v>9</v>
      </c>
      <c r="O15" s="121">
        <v>119621</v>
      </c>
      <c r="P15" s="121">
        <v>10</v>
      </c>
      <c r="Q15" s="340" t="s">
        <v>1214</v>
      </c>
      <c r="U15" s="106">
        <f t="shared" si="1"/>
        <v>4</v>
      </c>
      <c r="V15" s="106">
        <v>100</v>
      </c>
      <c r="W15" s="106" t="s">
        <v>131</v>
      </c>
      <c r="X15" s="106">
        <v>250</v>
      </c>
      <c r="Y15" s="200">
        <v>194628</v>
      </c>
      <c r="Z15" s="202">
        <v>16</v>
      </c>
      <c r="AA15" s="121">
        <v>227563</v>
      </c>
      <c r="AB15" s="121">
        <v>19</v>
      </c>
      <c r="AC15" s="340" t="s">
        <v>1214</v>
      </c>
    </row>
    <row r="16" spans="9:29" x14ac:dyDescent="0.25">
      <c r="I16" s="106">
        <f t="shared" si="0"/>
        <v>5</v>
      </c>
      <c r="J16" s="106">
        <v>100</v>
      </c>
      <c r="K16" s="106" t="s">
        <v>131</v>
      </c>
      <c r="L16" s="106">
        <v>300</v>
      </c>
      <c r="M16" s="200">
        <v>110678</v>
      </c>
      <c r="N16" s="202">
        <v>9</v>
      </c>
      <c r="O16" s="121">
        <v>129407</v>
      </c>
      <c r="P16" s="121">
        <v>11</v>
      </c>
      <c r="Q16" s="340" t="s">
        <v>1215</v>
      </c>
      <c r="U16" s="106">
        <f t="shared" si="1"/>
        <v>5</v>
      </c>
      <c r="V16" s="106">
        <v>100</v>
      </c>
      <c r="W16" s="106" t="s">
        <v>131</v>
      </c>
      <c r="X16" s="106">
        <v>300</v>
      </c>
      <c r="Y16" s="200">
        <v>211795</v>
      </c>
      <c r="Z16" s="202">
        <v>18</v>
      </c>
      <c r="AA16" s="121">
        <v>247635</v>
      </c>
      <c r="AB16" s="121">
        <v>21</v>
      </c>
      <c r="AC16" s="340" t="s">
        <v>1215</v>
      </c>
    </row>
    <row r="17" spans="9:29" x14ac:dyDescent="0.25">
      <c r="I17" s="106">
        <f t="shared" si="0"/>
        <v>6</v>
      </c>
      <c r="J17" s="106">
        <v>100</v>
      </c>
      <c r="K17" s="106" t="s">
        <v>131</v>
      </c>
      <c r="L17" s="106">
        <v>350</v>
      </c>
      <c r="M17" s="200">
        <v>121348</v>
      </c>
      <c r="N17" s="202">
        <v>10</v>
      </c>
      <c r="O17" s="121">
        <v>141883</v>
      </c>
      <c r="P17" s="121">
        <v>12</v>
      </c>
      <c r="Q17" s="340" t="s">
        <v>1216</v>
      </c>
      <c r="U17" s="106">
        <f t="shared" si="1"/>
        <v>6</v>
      </c>
      <c r="V17" s="106">
        <v>100</v>
      </c>
      <c r="W17" s="106" t="s">
        <v>131</v>
      </c>
      <c r="X17" s="106">
        <v>350</v>
      </c>
      <c r="Y17" s="200">
        <v>232851</v>
      </c>
      <c r="Z17" s="202">
        <v>19</v>
      </c>
      <c r="AA17" s="121">
        <v>272254</v>
      </c>
      <c r="AB17" s="121">
        <v>23</v>
      </c>
      <c r="AC17" s="340" t="s">
        <v>1216</v>
      </c>
    </row>
    <row r="18" spans="9:29" x14ac:dyDescent="0.25">
      <c r="I18" s="106">
        <f t="shared" si="0"/>
        <v>7</v>
      </c>
      <c r="J18" s="106">
        <v>100</v>
      </c>
      <c r="K18" s="106" t="s">
        <v>131</v>
      </c>
      <c r="L18" s="106">
        <v>400</v>
      </c>
      <c r="M18" s="200">
        <v>132018</v>
      </c>
      <c r="N18" s="202">
        <v>11</v>
      </c>
      <c r="O18" s="121">
        <v>154358</v>
      </c>
      <c r="P18" s="121">
        <v>13</v>
      </c>
      <c r="Q18" s="340" t="s">
        <v>1217</v>
      </c>
      <c r="U18" s="106">
        <f t="shared" si="1"/>
        <v>7</v>
      </c>
      <c r="V18" s="106">
        <v>100</v>
      </c>
      <c r="W18" s="106" t="s">
        <v>131</v>
      </c>
      <c r="X18" s="106">
        <v>400</v>
      </c>
      <c r="Y18" s="200">
        <v>254157</v>
      </c>
      <c r="Z18" s="202">
        <v>21</v>
      </c>
      <c r="AA18" s="121">
        <v>297165</v>
      </c>
      <c r="AB18" s="121">
        <v>25</v>
      </c>
      <c r="AC18" s="340" t="s">
        <v>1217</v>
      </c>
    </row>
    <row r="19" spans="9:29" x14ac:dyDescent="0.25">
      <c r="I19" s="237">
        <f t="shared" si="0"/>
        <v>8</v>
      </c>
      <c r="J19" s="237">
        <v>100</v>
      </c>
      <c r="K19" s="237" t="s">
        <v>131</v>
      </c>
      <c r="L19" s="237">
        <v>450</v>
      </c>
      <c r="M19" s="200">
        <v>142687</v>
      </c>
      <c r="N19" s="202">
        <v>12</v>
      </c>
      <c r="O19" s="121">
        <v>166833</v>
      </c>
      <c r="P19" s="121">
        <v>14</v>
      </c>
      <c r="Q19" s="340" t="s">
        <v>1218</v>
      </c>
      <c r="U19" s="237">
        <f t="shared" si="1"/>
        <v>8</v>
      </c>
      <c r="V19" s="237">
        <v>100</v>
      </c>
      <c r="W19" s="237" t="s">
        <v>131</v>
      </c>
      <c r="X19" s="237">
        <v>450</v>
      </c>
      <c r="Y19" s="200">
        <v>275462</v>
      </c>
      <c r="Z19" s="202">
        <v>23</v>
      </c>
      <c r="AA19" s="121">
        <v>322076</v>
      </c>
      <c r="AB19" s="121">
        <v>27</v>
      </c>
      <c r="AC19" s="340" t="s">
        <v>1218</v>
      </c>
    </row>
    <row r="20" spans="9:29" x14ac:dyDescent="0.25">
      <c r="I20" s="106">
        <f t="shared" si="0"/>
        <v>9</v>
      </c>
      <c r="J20" s="106">
        <v>100</v>
      </c>
      <c r="K20" s="106" t="s">
        <v>131</v>
      </c>
      <c r="L20" s="106">
        <v>500</v>
      </c>
      <c r="M20" s="200">
        <v>151057</v>
      </c>
      <c r="N20" s="202">
        <v>13</v>
      </c>
      <c r="O20" s="121">
        <v>176620</v>
      </c>
      <c r="P20" s="121">
        <v>15</v>
      </c>
      <c r="Q20" s="340" t="s">
        <v>1219</v>
      </c>
      <c r="U20" s="106">
        <f t="shared" si="1"/>
        <v>9</v>
      </c>
      <c r="V20" s="106">
        <v>100</v>
      </c>
      <c r="W20" s="106" t="s">
        <v>131</v>
      </c>
      <c r="X20" s="106">
        <v>500</v>
      </c>
      <c r="Y20" s="200">
        <v>292380</v>
      </c>
      <c r="Z20" s="202">
        <v>24</v>
      </c>
      <c r="AA20" s="121">
        <v>341856</v>
      </c>
      <c r="AB20" s="121">
        <v>28</v>
      </c>
      <c r="AC20" s="340" t="s">
        <v>1219</v>
      </c>
    </row>
    <row r="21" spans="9:29" x14ac:dyDescent="0.25">
      <c r="I21" s="106">
        <f t="shared" si="0"/>
        <v>10</v>
      </c>
      <c r="J21" s="106">
        <v>150</v>
      </c>
      <c r="K21" s="106" t="s">
        <v>131</v>
      </c>
      <c r="L21" s="106">
        <v>100</v>
      </c>
      <c r="M21" s="200">
        <v>73916</v>
      </c>
      <c r="N21" s="202">
        <v>6</v>
      </c>
      <c r="O21" s="121">
        <v>86424</v>
      </c>
      <c r="P21" s="121">
        <v>7</v>
      </c>
      <c r="Q21" s="340" t="s">
        <v>1220</v>
      </c>
      <c r="U21" s="106">
        <f t="shared" si="1"/>
        <v>10</v>
      </c>
      <c r="V21" s="106">
        <v>150</v>
      </c>
      <c r="W21" s="106" t="s">
        <v>131</v>
      </c>
      <c r="X21" s="106">
        <v>100</v>
      </c>
      <c r="Y21" s="200">
        <v>142020</v>
      </c>
      <c r="Z21" s="202">
        <v>12</v>
      </c>
      <c r="AA21" s="121">
        <v>166053</v>
      </c>
      <c r="AB21" s="121">
        <v>14</v>
      </c>
      <c r="AC21" s="340" t="s">
        <v>1220</v>
      </c>
    </row>
    <row r="22" spans="9:29" x14ac:dyDescent="0.25">
      <c r="I22" s="106">
        <f t="shared" si="0"/>
        <v>11</v>
      </c>
      <c r="J22" s="106">
        <v>150</v>
      </c>
      <c r="K22" s="106" t="s">
        <v>131</v>
      </c>
      <c r="L22" s="106">
        <v>150</v>
      </c>
      <c r="M22" s="200">
        <v>85162</v>
      </c>
      <c r="N22" s="202">
        <v>7</v>
      </c>
      <c r="O22" s="121">
        <v>99573</v>
      </c>
      <c r="P22" s="121">
        <v>8</v>
      </c>
      <c r="Q22" s="345" t="s">
        <v>1221</v>
      </c>
      <c r="U22" s="106">
        <f t="shared" si="1"/>
        <v>11</v>
      </c>
      <c r="V22" s="106">
        <v>150</v>
      </c>
      <c r="W22" s="106" t="s">
        <v>131</v>
      </c>
      <c r="X22" s="106">
        <v>150</v>
      </c>
      <c r="Y22" s="200">
        <v>105387</v>
      </c>
      <c r="Z22" s="202">
        <v>9</v>
      </c>
      <c r="AA22" s="121">
        <v>123221</v>
      </c>
      <c r="AB22" s="121">
        <v>10</v>
      </c>
      <c r="AC22" s="345" t="s">
        <v>1221</v>
      </c>
    </row>
    <row r="23" spans="9:29" x14ac:dyDescent="0.25">
      <c r="I23" s="106">
        <f t="shared" si="0"/>
        <v>12</v>
      </c>
      <c r="J23" s="106">
        <v>150</v>
      </c>
      <c r="K23" s="106" t="s">
        <v>131</v>
      </c>
      <c r="L23" s="106">
        <v>200</v>
      </c>
      <c r="M23" s="200">
        <v>96408</v>
      </c>
      <c r="N23" s="202">
        <v>8</v>
      </c>
      <c r="O23" s="121">
        <v>112722</v>
      </c>
      <c r="P23" s="121">
        <v>9</v>
      </c>
      <c r="Q23" s="340" t="s">
        <v>1222</v>
      </c>
      <c r="U23" s="106">
        <f t="shared" si="1"/>
        <v>12</v>
      </c>
      <c r="V23" s="106">
        <v>150</v>
      </c>
      <c r="W23" s="106" t="s">
        <v>131</v>
      </c>
      <c r="X23" s="106">
        <v>200</v>
      </c>
      <c r="Y23" s="200">
        <v>188662</v>
      </c>
      <c r="Z23" s="202">
        <v>16</v>
      </c>
      <c r="AA23" s="121">
        <v>220588</v>
      </c>
      <c r="AB23" s="121">
        <v>18</v>
      </c>
      <c r="AC23" s="340" t="s">
        <v>1222</v>
      </c>
    </row>
    <row r="24" spans="9:29" x14ac:dyDescent="0.25">
      <c r="I24" s="106">
        <f t="shared" si="0"/>
        <v>13</v>
      </c>
      <c r="J24" s="106">
        <v>150</v>
      </c>
      <c r="K24" s="106" t="s">
        <v>131</v>
      </c>
      <c r="L24" s="106">
        <v>250</v>
      </c>
      <c r="M24" s="200">
        <v>107654</v>
      </c>
      <c r="N24" s="202">
        <v>9</v>
      </c>
      <c r="O24" s="121">
        <v>125871</v>
      </c>
      <c r="P24" s="121">
        <v>10</v>
      </c>
      <c r="Q24" s="340" t="s">
        <v>1223</v>
      </c>
      <c r="U24" s="106">
        <f t="shared" si="1"/>
        <v>13</v>
      </c>
      <c r="V24" s="106">
        <v>150</v>
      </c>
      <c r="W24" s="106" t="s">
        <v>131</v>
      </c>
      <c r="X24" s="106">
        <v>250</v>
      </c>
      <c r="Y24" s="200">
        <v>212108</v>
      </c>
      <c r="Z24" s="202">
        <v>18</v>
      </c>
      <c r="AA24" s="121">
        <v>248001</v>
      </c>
      <c r="AB24" s="121">
        <v>21</v>
      </c>
      <c r="AC24" s="340" t="s">
        <v>1223</v>
      </c>
    </row>
    <row r="25" spans="9:29" x14ac:dyDescent="0.25">
      <c r="I25" s="106">
        <f t="shared" si="0"/>
        <v>14</v>
      </c>
      <c r="J25" s="106">
        <v>150</v>
      </c>
      <c r="K25" s="106" t="s">
        <v>131</v>
      </c>
      <c r="L25" s="106">
        <v>300</v>
      </c>
      <c r="M25" s="200">
        <v>116600</v>
      </c>
      <c r="N25" s="202">
        <v>10</v>
      </c>
      <c r="O25" s="121">
        <v>136331</v>
      </c>
      <c r="P25" s="121">
        <v>11</v>
      </c>
      <c r="Q25" s="340" t="s">
        <v>1224</v>
      </c>
      <c r="U25" s="106">
        <f t="shared" si="1"/>
        <v>14</v>
      </c>
      <c r="V25" s="106">
        <v>150</v>
      </c>
      <c r="W25" s="106" t="s">
        <v>131</v>
      </c>
      <c r="X25" s="106">
        <v>300</v>
      </c>
      <c r="Y25" s="200">
        <v>231166</v>
      </c>
      <c r="Z25" s="202">
        <v>19</v>
      </c>
      <c r="AA25" s="121">
        <v>270283</v>
      </c>
      <c r="AB25" s="121">
        <v>23</v>
      </c>
      <c r="AC25" s="340" t="s">
        <v>1224</v>
      </c>
    </row>
    <row r="26" spans="9:29" x14ac:dyDescent="0.25">
      <c r="I26" s="106">
        <f t="shared" si="0"/>
        <v>15</v>
      </c>
      <c r="J26" s="106">
        <v>150</v>
      </c>
      <c r="K26" s="106" t="s">
        <v>131</v>
      </c>
      <c r="L26" s="106">
        <v>350</v>
      </c>
      <c r="M26" s="200">
        <v>127846</v>
      </c>
      <c r="N26" s="202">
        <v>11</v>
      </c>
      <c r="O26" s="121">
        <v>149480</v>
      </c>
      <c r="P26" s="121">
        <v>12</v>
      </c>
      <c r="Q26" s="340" t="s">
        <v>1225</v>
      </c>
      <c r="U26" s="106">
        <f t="shared" si="1"/>
        <v>15</v>
      </c>
      <c r="V26" s="106">
        <v>150</v>
      </c>
      <c r="W26" s="106" t="s">
        <v>131</v>
      </c>
      <c r="X26" s="106">
        <v>350</v>
      </c>
      <c r="Y26" s="200">
        <v>254611</v>
      </c>
      <c r="Z26" s="202">
        <v>21</v>
      </c>
      <c r="AA26" s="121">
        <v>297697</v>
      </c>
      <c r="AB26" s="121">
        <v>25</v>
      </c>
      <c r="AC26" s="340" t="s">
        <v>1225</v>
      </c>
    </row>
    <row r="27" spans="9:29" x14ac:dyDescent="0.25">
      <c r="I27" s="106">
        <f t="shared" si="0"/>
        <v>16</v>
      </c>
      <c r="J27" s="106">
        <v>150</v>
      </c>
      <c r="K27" s="106" t="s">
        <v>131</v>
      </c>
      <c r="L27" s="106">
        <v>400</v>
      </c>
      <c r="M27" s="200">
        <v>139092</v>
      </c>
      <c r="N27" s="202">
        <v>12</v>
      </c>
      <c r="O27" s="121">
        <v>162629</v>
      </c>
      <c r="P27" s="121">
        <v>14</v>
      </c>
      <c r="Q27" s="340" t="s">
        <v>1226</v>
      </c>
      <c r="U27" s="106">
        <f t="shared" si="1"/>
        <v>16</v>
      </c>
      <c r="V27" s="106">
        <v>150</v>
      </c>
      <c r="W27" s="106" t="s">
        <v>131</v>
      </c>
      <c r="X27" s="106">
        <v>400</v>
      </c>
      <c r="Y27" s="200">
        <v>278057</v>
      </c>
      <c r="Z27" s="202">
        <v>23</v>
      </c>
      <c r="AA27" s="121">
        <v>325110</v>
      </c>
      <c r="AB27" s="121">
        <v>27</v>
      </c>
      <c r="AC27" s="340" t="s">
        <v>1226</v>
      </c>
    </row>
    <row r="28" spans="9:29" x14ac:dyDescent="0.25">
      <c r="I28" s="106">
        <f t="shared" si="0"/>
        <v>17</v>
      </c>
      <c r="J28" s="106">
        <v>150</v>
      </c>
      <c r="K28" s="237" t="s">
        <v>131</v>
      </c>
      <c r="L28" s="237">
        <v>450</v>
      </c>
      <c r="M28" s="200">
        <v>150338</v>
      </c>
      <c r="N28" s="202">
        <v>13</v>
      </c>
      <c r="O28" s="121">
        <v>175778</v>
      </c>
      <c r="P28" s="121">
        <v>15</v>
      </c>
      <c r="Q28" s="340" t="s">
        <v>1227</v>
      </c>
      <c r="U28" s="106">
        <f t="shared" si="1"/>
        <v>17</v>
      </c>
      <c r="V28" s="106">
        <v>150</v>
      </c>
      <c r="W28" s="237" t="s">
        <v>131</v>
      </c>
      <c r="X28" s="237">
        <v>450</v>
      </c>
      <c r="Y28" s="200">
        <v>301253</v>
      </c>
      <c r="Z28" s="202">
        <v>25</v>
      </c>
      <c r="AA28" s="121">
        <v>352232</v>
      </c>
      <c r="AB28" s="121">
        <v>29</v>
      </c>
      <c r="AC28" s="340" t="s">
        <v>1227</v>
      </c>
    </row>
    <row r="29" spans="9:29" x14ac:dyDescent="0.25">
      <c r="I29" s="106">
        <f t="shared" si="0"/>
        <v>18</v>
      </c>
      <c r="J29" s="106">
        <v>150</v>
      </c>
      <c r="K29" s="106" t="s">
        <v>131</v>
      </c>
      <c r="L29" s="106">
        <v>500</v>
      </c>
      <c r="M29" s="200">
        <v>159284</v>
      </c>
      <c r="N29" s="202">
        <v>13</v>
      </c>
      <c r="O29" s="121">
        <v>186239</v>
      </c>
      <c r="P29" s="121">
        <v>16</v>
      </c>
      <c r="Q29" s="340" t="s">
        <v>1228</v>
      </c>
      <c r="U29" s="106">
        <f t="shared" si="1"/>
        <v>18</v>
      </c>
      <c r="V29" s="106">
        <v>150</v>
      </c>
      <c r="W29" s="106" t="s">
        <v>131</v>
      </c>
      <c r="X29" s="106">
        <v>500</v>
      </c>
      <c r="Y29" s="200">
        <v>320560</v>
      </c>
      <c r="Z29" s="202">
        <v>27</v>
      </c>
      <c r="AA29" s="121">
        <v>374806</v>
      </c>
      <c r="AB29" s="121">
        <v>31</v>
      </c>
      <c r="AC29" s="340" t="s">
        <v>1228</v>
      </c>
    </row>
    <row r="30" spans="9:29" x14ac:dyDescent="0.25">
      <c r="I30" s="106">
        <f t="shared" si="0"/>
        <v>19</v>
      </c>
      <c r="J30" s="106">
        <v>200</v>
      </c>
      <c r="K30" s="106" t="s">
        <v>131</v>
      </c>
      <c r="L30" s="106">
        <v>100</v>
      </c>
      <c r="M30" s="200">
        <v>77533</v>
      </c>
      <c r="N30" s="202">
        <v>6</v>
      </c>
      <c r="O30" s="121">
        <v>90653</v>
      </c>
      <c r="P30" s="121">
        <v>8</v>
      </c>
      <c r="Q30" s="340" t="s">
        <v>1229</v>
      </c>
      <c r="U30" s="106">
        <f t="shared" si="1"/>
        <v>19</v>
      </c>
      <c r="V30" s="106">
        <v>200</v>
      </c>
      <c r="W30" s="106" t="s">
        <v>131</v>
      </c>
      <c r="X30" s="106">
        <v>100</v>
      </c>
      <c r="Y30" s="200">
        <v>150299</v>
      </c>
      <c r="Z30" s="202">
        <v>13</v>
      </c>
      <c r="AA30" s="121">
        <v>175733</v>
      </c>
      <c r="AB30" s="121">
        <v>15</v>
      </c>
      <c r="AC30" s="340" t="s">
        <v>1229</v>
      </c>
    </row>
    <row r="31" spans="9:29" x14ac:dyDescent="0.25">
      <c r="I31" s="106">
        <f t="shared" si="0"/>
        <v>20</v>
      </c>
      <c r="J31" s="106">
        <v>200</v>
      </c>
      <c r="K31" s="106" t="s">
        <v>131</v>
      </c>
      <c r="L31" s="106">
        <v>150</v>
      </c>
      <c r="M31" s="200">
        <v>89355</v>
      </c>
      <c r="N31" s="202">
        <v>7</v>
      </c>
      <c r="O31" s="121">
        <v>104476</v>
      </c>
      <c r="P31" s="121">
        <v>9</v>
      </c>
      <c r="Q31" s="340" t="s">
        <v>1230</v>
      </c>
      <c r="U31" s="106">
        <f t="shared" si="1"/>
        <v>20</v>
      </c>
      <c r="V31" s="106">
        <v>200</v>
      </c>
      <c r="W31" s="106" t="s">
        <v>131</v>
      </c>
      <c r="X31" s="106">
        <v>150</v>
      </c>
      <c r="Y31" s="200">
        <v>175107</v>
      </c>
      <c r="Z31" s="202">
        <v>15</v>
      </c>
      <c r="AA31" s="121">
        <v>204739</v>
      </c>
      <c r="AB31" s="121">
        <v>17</v>
      </c>
      <c r="AC31" s="340" t="s">
        <v>1230</v>
      </c>
    </row>
    <row r="32" spans="9:29" x14ac:dyDescent="0.25">
      <c r="I32" s="106">
        <f t="shared" si="0"/>
        <v>21</v>
      </c>
      <c r="J32" s="106">
        <v>200</v>
      </c>
      <c r="K32" s="106" t="s">
        <v>131</v>
      </c>
      <c r="L32" s="106">
        <v>200</v>
      </c>
      <c r="M32" s="200">
        <v>101177</v>
      </c>
      <c r="N32" s="202">
        <v>8</v>
      </c>
      <c r="O32" s="121">
        <v>118298</v>
      </c>
      <c r="P32" s="121">
        <v>10</v>
      </c>
      <c r="Q32" s="345" t="s">
        <v>1231</v>
      </c>
      <c r="U32" s="106">
        <f t="shared" si="1"/>
        <v>21</v>
      </c>
      <c r="V32" s="106">
        <v>200</v>
      </c>
      <c r="W32" s="106" t="s">
        <v>131</v>
      </c>
      <c r="X32" s="106">
        <v>200</v>
      </c>
      <c r="Y32" s="200">
        <v>199915</v>
      </c>
      <c r="Z32" s="202">
        <v>17</v>
      </c>
      <c r="AA32" s="121">
        <v>233744</v>
      </c>
      <c r="AB32" s="121">
        <v>19</v>
      </c>
      <c r="AC32" s="345" t="s">
        <v>1231</v>
      </c>
    </row>
    <row r="33" spans="9:29" x14ac:dyDescent="0.25">
      <c r="I33" s="106">
        <f t="shared" si="0"/>
        <v>22</v>
      </c>
      <c r="J33" s="106">
        <v>200</v>
      </c>
      <c r="K33" s="106" t="s">
        <v>131</v>
      </c>
      <c r="L33" s="106">
        <v>250</v>
      </c>
      <c r="M33" s="200">
        <v>112999</v>
      </c>
      <c r="N33" s="202">
        <v>9</v>
      </c>
      <c r="O33" s="121">
        <v>132121</v>
      </c>
      <c r="P33" s="121">
        <v>11</v>
      </c>
      <c r="Q33" s="340" t="s">
        <v>1232</v>
      </c>
      <c r="U33" s="106">
        <f t="shared" si="1"/>
        <v>22</v>
      </c>
      <c r="V33" s="106">
        <v>200</v>
      </c>
      <c r="W33" s="106" t="s">
        <v>131</v>
      </c>
      <c r="X33" s="106">
        <v>250</v>
      </c>
      <c r="Y33" s="200">
        <v>224473</v>
      </c>
      <c r="Z33" s="202">
        <v>19</v>
      </c>
      <c r="AA33" s="121">
        <v>262458</v>
      </c>
      <c r="AB33" s="121">
        <v>22</v>
      </c>
      <c r="AC33" s="340" t="s">
        <v>1232</v>
      </c>
    </row>
    <row r="34" spans="9:29" x14ac:dyDescent="0.25">
      <c r="I34" s="106">
        <f t="shared" si="0"/>
        <v>23</v>
      </c>
      <c r="J34" s="106">
        <v>200</v>
      </c>
      <c r="K34" s="106" t="s">
        <v>131</v>
      </c>
      <c r="L34" s="106">
        <v>300</v>
      </c>
      <c r="M34" s="200">
        <v>122522</v>
      </c>
      <c r="N34" s="202">
        <v>10</v>
      </c>
      <c r="O34" s="121">
        <v>143255</v>
      </c>
      <c r="P34" s="121">
        <v>12</v>
      </c>
      <c r="Q34" s="340" t="s">
        <v>1233</v>
      </c>
      <c r="U34" s="106">
        <f t="shared" si="1"/>
        <v>23</v>
      </c>
      <c r="V34" s="106">
        <v>200</v>
      </c>
      <c r="W34" s="106" t="s">
        <v>131</v>
      </c>
      <c r="X34" s="106">
        <v>300</v>
      </c>
      <c r="Y34" s="200">
        <v>245142</v>
      </c>
      <c r="Z34" s="202">
        <v>20</v>
      </c>
      <c r="AA34" s="121">
        <v>286625</v>
      </c>
      <c r="AB34" s="121">
        <v>24</v>
      </c>
      <c r="AC34" s="340" t="s">
        <v>1233</v>
      </c>
    </row>
    <row r="35" spans="9:29" x14ac:dyDescent="0.25">
      <c r="I35" s="106">
        <f t="shared" si="0"/>
        <v>24</v>
      </c>
      <c r="J35" s="106">
        <v>200</v>
      </c>
      <c r="K35" s="106" t="s">
        <v>131</v>
      </c>
      <c r="L35" s="106">
        <v>350</v>
      </c>
      <c r="M35" s="200">
        <v>134344</v>
      </c>
      <c r="N35" s="202">
        <v>11</v>
      </c>
      <c r="O35" s="121">
        <v>157078</v>
      </c>
      <c r="P35" s="121">
        <v>13</v>
      </c>
      <c r="Q35" s="340" t="s">
        <v>1234</v>
      </c>
      <c r="U35" s="106">
        <f t="shared" si="1"/>
        <v>24</v>
      </c>
      <c r="V35" s="106">
        <v>200</v>
      </c>
      <c r="W35" s="106" t="s">
        <v>131</v>
      </c>
      <c r="X35" s="106">
        <v>350</v>
      </c>
      <c r="Y35" s="200">
        <v>269949</v>
      </c>
      <c r="Z35" s="202">
        <v>22</v>
      </c>
      <c r="AA35" s="121">
        <v>315630</v>
      </c>
      <c r="AB35" s="121">
        <v>26</v>
      </c>
      <c r="AC35" s="340" t="s">
        <v>1234</v>
      </c>
    </row>
    <row r="36" spans="9:29" x14ac:dyDescent="0.25">
      <c r="I36" s="106">
        <f t="shared" si="0"/>
        <v>25</v>
      </c>
      <c r="J36" s="106">
        <v>200</v>
      </c>
      <c r="K36" s="106" t="s">
        <v>131</v>
      </c>
      <c r="L36" s="106">
        <v>400</v>
      </c>
      <c r="M36" s="200">
        <v>146166</v>
      </c>
      <c r="N36" s="202">
        <v>12</v>
      </c>
      <c r="O36" s="121">
        <v>170901</v>
      </c>
      <c r="P36" s="121">
        <v>14</v>
      </c>
      <c r="Q36" s="340" t="s">
        <v>1235</v>
      </c>
      <c r="U36" s="106">
        <f t="shared" si="1"/>
        <v>25</v>
      </c>
      <c r="V36" s="106">
        <v>200</v>
      </c>
      <c r="W36" s="106" t="s">
        <v>131</v>
      </c>
      <c r="X36" s="106">
        <v>400</v>
      </c>
      <c r="Y36" s="200">
        <v>294508</v>
      </c>
      <c r="Z36" s="202">
        <v>25</v>
      </c>
      <c r="AA36" s="121">
        <v>344344</v>
      </c>
      <c r="AB36" s="121">
        <v>29</v>
      </c>
      <c r="AC36" s="340" t="s">
        <v>1235</v>
      </c>
    </row>
    <row r="37" spans="9:29" x14ac:dyDescent="0.25">
      <c r="I37" s="106">
        <f t="shared" si="0"/>
        <v>26</v>
      </c>
      <c r="J37" s="106">
        <v>200</v>
      </c>
      <c r="K37" s="237" t="s">
        <v>131</v>
      </c>
      <c r="L37" s="237">
        <v>450</v>
      </c>
      <c r="M37" s="200">
        <v>161479</v>
      </c>
      <c r="N37" s="202">
        <v>13</v>
      </c>
      <c r="O37" s="121">
        <v>188805</v>
      </c>
      <c r="P37" s="121">
        <v>16</v>
      </c>
      <c r="Q37" s="340" t="s">
        <v>1236</v>
      </c>
      <c r="U37" s="106">
        <f t="shared" si="1"/>
        <v>26</v>
      </c>
      <c r="V37" s="106">
        <v>200</v>
      </c>
      <c r="W37" s="237" t="s">
        <v>131</v>
      </c>
      <c r="X37" s="237">
        <v>450</v>
      </c>
      <c r="Y37" s="200">
        <v>333825</v>
      </c>
      <c r="Z37" s="202">
        <v>28</v>
      </c>
      <c r="AA37" s="121">
        <v>390315</v>
      </c>
      <c r="AB37" s="121">
        <v>33</v>
      </c>
      <c r="AC37" s="340" t="s">
        <v>1236</v>
      </c>
    </row>
    <row r="38" spans="9:29" x14ac:dyDescent="0.25">
      <c r="I38" s="106">
        <f t="shared" si="0"/>
        <v>27</v>
      </c>
      <c r="J38" s="106">
        <v>200</v>
      </c>
      <c r="K38" s="106" t="s">
        <v>131</v>
      </c>
      <c r="L38" s="106">
        <v>500</v>
      </c>
      <c r="M38" s="200">
        <v>167511</v>
      </c>
      <c r="N38" s="202">
        <v>14</v>
      </c>
      <c r="O38" s="121">
        <v>195857</v>
      </c>
      <c r="P38" s="121">
        <v>16</v>
      </c>
      <c r="Q38" s="340" t="s">
        <v>1237</v>
      </c>
      <c r="U38" s="106">
        <f t="shared" si="1"/>
        <v>27</v>
      </c>
      <c r="V38" s="106">
        <v>200</v>
      </c>
      <c r="W38" s="106" t="s">
        <v>131</v>
      </c>
      <c r="X38" s="106">
        <v>500</v>
      </c>
      <c r="Y38" s="200">
        <v>339984</v>
      </c>
      <c r="Z38" s="202">
        <v>28</v>
      </c>
      <c r="AA38" s="121">
        <v>397516</v>
      </c>
      <c r="AB38" s="121">
        <v>33</v>
      </c>
      <c r="AC38" s="340" t="s">
        <v>1237</v>
      </c>
    </row>
    <row r="39" spans="9:29" x14ac:dyDescent="0.25">
      <c r="I39" s="106">
        <f t="shared" si="0"/>
        <v>28</v>
      </c>
      <c r="J39" s="106">
        <v>250</v>
      </c>
      <c r="K39" s="106" t="s">
        <v>131</v>
      </c>
      <c r="L39" s="106">
        <v>100</v>
      </c>
      <c r="M39" s="200">
        <v>81150</v>
      </c>
      <c r="N39" s="202">
        <v>7</v>
      </c>
      <c r="O39" s="121">
        <v>94882</v>
      </c>
      <c r="P39" s="121">
        <v>8</v>
      </c>
      <c r="Q39" s="340" t="s">
        <v>1238</v>
      </c>
      <c r="U39" s="106">
        <f t="shared" si="1"/>
        <v>28</v>
      </c>
      <c r="V39" s="106">
        <v>250</v>
      </c>
      <c r="W39" s="106" t="s">
        <v>131</v>
      </c>
      <c r="X39" s="106">
        <v>100</v>
      </c>
      <c r="Y39" s="200">
        <v>161359</v>
      </c>
      <c r="Z39" s="202">
        <v>13</v>
      </c>
      <c r="AA39" s="121">
        <v>188665</v>
      </c>
      <c r="AB39" s="121">
        <v>16</v>
      </c>
      <c r="AC39" s="340" t="s">
        <v>1238</v>
      </c>
    </row>
    <row r="40" spans="9:29" x14ac:dyDescent="0.25">
      <c r="I40" s="106">
        <f t="shared" si="0"/>
        <v>29</v>
      </c>
      <c r="J40" s="106">
        <v>250</v>
      </c>
      <c r="K40" s="106" t="s">
        <v>131</v>
      </c>
      <c r="L40" s="106">
        <v>150</v>
      </c>
      <c r="M40" s="200">
        <v>93548</v>
      </c>
      <c r="N40" s="202">
        <v>8</v>
      </c>
      <c r="O40" s="121">
        <v>109378</v>
      </c>
      <c r="P40" s="121">
        <v>9</v>
      </c>
      <c r="Q40" s="340" t="s">
        <v>1239</v>
      </c>
      <c r="U40" s="106">
        <f t="shared" si="1"/>
        <v>29</v>
      </c>
      <c r="V40" s="106">
        <v>250</v>
      </c>
      <c r="W40" s="106" t="s">
        <v>131</v>
      </c>
      <c r="X40" s="106">
        <v>150</v>
      </c>
      <c r="Y40" s="200">
        <v>188307</v>
      </c>
      <c r="Z40" s="202">
        <v>16</v>
      </c>
      <c r="AA40" s="121">
        <v>220172</v>
      </c>
      <c r="AB40" s="121">
        <v>18</v>
      </c>
      <c r="AC40" s="340" t="s">
        <v>1239</v>
      </c>
    </row>
    <row r="41" spans="9:29" x14ac:dyDescent="0.25">
      <c r="I41" s="106">
        <f t="shared" si="0"/>
        <v>30</v>
      </c>
      <c r="J41" s="106">
        <v>250</v>
      </c>
      <c r="K41" s="106" t="s">
        <v>131</v>
      </c>
      <c r="L41" s="106">
        <v>200</v>
      </c>
      <c r="M41" s="200">
        <v>105946</v>
      </c>
      <c r="N41" s="202">
        <v>9</v>
      </c>
      <c r="O41" s="121">
        <v>123875</v>
      </c>
      <c r="P41" s="121">
        <v>10</v>
      </c>
      <c r="Q41" s="340" t="s">
        <v>1240</v>
      </c>
      <c r="U41" s="106">
        <f t="shared" si="1"/>
        <v>30</v>
      </c>
      <c r="V41" s="106">
        <v>250</v>
      </c>
      <c r="W41" s="106" t="s">
        <v>131</v>
      </c>
      <c r="X41" s="106">
        <v>200</v>
      </c>
      <c r="Y41" s="200">
        <v>215005</v>
      </c>
      <c r="Z41" s="202">
        <v>18</v>
      </c>
      <c r="AA41" s="121">
        <v>251389</v>
      </c>
      <c r="AB41" s="121">
        <v>21</v>
      </c>
      <c r="AC41" s="340" t="s">
        <v>1240</v>
      </c>
    </row>
    <row r="42" spans="9:29" x14ac:dyDescent="0.25">
      <c r="I42" s="106">
        <f t="shared" si="0"/>
        <v>31</v>
      </c>
      <c r="J42" s="106">
        <v>250</v>
      </c>
      <c r="K42" s="106" t="s">
        <v>131</v>
      </c>
      <c r="L42" s="106">
        <v>250</v>
      </c>
      <c r="M42" s="200">
        <v>118345</v>
      </c>
      <c r="N42" s="202">
        <v>10</v>
      </c>
      <c r="O42" s="121">
        <v>138371</v>
      </c>
      <c r="P42" s="121">
        <v>12</v>
      </c>
      <c r="Q42" s="345" t="s">
        <v>1241</v>
      </c>
      <c r="U42" s="106">
        <f t="shared" si="1"/>
        <v>31</v>
      </c>
      <c r="V42" s="106">
        <v>250</v>
      </c>
      <c r="W42" s="106" t="s">
        <v>131</v>
      </c>
      <c r="X42" s="106">
        <v>250</v>
      </c>
      <c r="Y42" s="200">
        <v>241953</v>
      </c>
      <c r="Z42" s="202">
        <v>20</v>
      </c>
      <c r="AA42" s="121">
        <v>282896</v>
      </c>
      <c r="AB42" s="121">
        <v>24</v>
      </c>
      <c r="AC42" s="345" t="s">
        <v>1241</v>
      </c>
    </row>
    <row r="43" spans="9:29" x14ac:dyDescent="0.25">
      <c r="I43" s="106">
        <f t="shared" si="0"/>
        <v>32</v>
      </c>
      <c r="J43" s="106">
        <v>250</v>
      </c>
      <c r="K43" s="106" t="s">
        <v>131</v>
      </c>
      <c r="L43" s="106">
        <v>300</v>
      </c>
      <c r="M43" s="200">
        <v>128444</v>
      </c>
      <c r="N43" s="202">
        <v>11</v>
      </c>
      <c r="O43" s="121">
        <v>150179</v>
      </c>
      <c r="P43" s="121">
        <v>13</v>
      </c>
      <c r="Q43" s="340" t="s">
        <v>1242</v>
      </c>
      <c r="U43" s="106">
        <f t="shared" si="1"/>
        <v>32</v>
      </c>
      <c r="V43" s="106">
        <v>250</v>
      </c>
      <c r="W43" s="106" t="s">
        <v>131</v>
      </c>
      <c r="X43" s="106">
        <v>300</v>
      </c>
      <c r="Y43" s="200">
        <v>264762</v>
      </c>
      <c r="Z43" s="202">
        <v>22</v>
      </c>
      <c r="AA43" s="121">
        <v>309565</v>
      </c>
      <c r="AB43" s="121">
        <v>26</v>
      </c>
      <c r="AC43" s="340" t="s">
        <v>1242</v>
      </c>
    </row>
    <row r="44" spans="9:29" x14ac:dyDescent="0.25">
      <c r="I44" s="106">
        <f t="shared" si="0"/>
        <v>33</v>
      </c>
      <c r="J44" s="106">
        <v>250</v>
      </c>
      <c r="K44" s="106" t="s">
        <v>131</v>
      </c>
      <c r="L44" s="106">
        <v>350</v>
      </c>
      <c r="M44" s="200">
        <v>140842</v>
      </c>
      <c r="N44" s="202">
        <v>12</v>
      </c>
      <c r="O44" s="121">
        <v>164676</v>
      </c>
      <c r="P44" s="121">
        <v>14</v>
      </c>
      <c r="Q44" s="340" t="s">
        <v>1243</v>
      </c>
      <c r="U44" s="106">
        <f t="shared" si="1"/>
        <v>33</v>
      </c>
      <c r="V44" s="106">
        <v>250</v>
      </c>
      <c r="W44" s="106" t="s">
        <v>131</v>
      </c>
      <c r="X44" s="106">
        <v>350</v>
      </c>
      <c r="Y44" s="200">
        <v>291460</v>
      </c>
      <c r="Z44" s="202">
        <v>24</v>
      </c>
      <c r="AA44" s="121">
        <v>340781</v>
      </c>
      <c r="AB44" s="121">
        <v>28</v>
      </c>
      <c r="AC44" s="340" t="s">
        <v>1243</v>
      </c>
    </row>
    <row r="45" spans="9:29" x14ac:dyDescent="0.25">
      <c r="I45" s="106">
        <f t="shared" si="0"/>
        <v>34</v>
      </c>
      <c r="J45" s="106">
        <v>250</v>
      </c>
      <c r="K45" s="106" t="s">
        <v>131</v>
      </c>
      <c r="L45" s="106">
        <v>400</v>
      </c>
      <c r="M45" s="200">
        <v>153241</v>
      </c>
      <c r="N45" s="202">
        <v>13</v>
      </c>
      <c r="O45" s="121">
        <v>179172</v>
      </c>
      <c r="P45" s="121">
        <v>15</v>
      </c>
      <c r="Q45" s="340" t="s">
        <v>1244</v>
      </c>
      <c r="U45" s="106">
        <f t="shared" si="1"/>
        <v>34</v>
      </c>
      <c r="V45" s="106">
        <v>250</v>
      </c>
      <c r="W45" s="106" t="s">
        <v>131</v>
      </c>
      <c r="X45" s="106">
        <v>400</v>
      </c>
      <c r="Y45" s="200">
        <v>318408</v>
      </c>
      <c r="Z45" s="202">
        <v>27</v>
      </c>
      <c r="AA45" s="121">
        <v>372289</v>
      </c>
      <c r="AB45" s="121">
        <v>31</v>
      </c>
      <c r="AC45" s="340" t="s">
        <v>1244</v>
      </c>
    </row>
    <row r="46" spans="9:29" x14ac:dyDescent="0.25">
      <c r="I46" s="106">
        <f t="shared" si="0"/>
        <v>35</v>
      </c>
      <c r="J46" s="106">
        <v>250</v>
      </c>
      <c r="K46" s="237" t="s">
        <v>131</v>
      </c>
      <c r="L46" s="237">
        <v>450</v>
      </c>
      <c r="M46" s="200">
        <v>165639</v>
      </c>
      <c r="N46" s="202">
        <v>14</v>
      </c>
      <c r="O46" s="121">
        <v>193668</v>
      </c>
      <c r="P46" s="121">
        <v>16</v>
      </c>
      <c r="Q46" s="340" t="s">
        <v>1245</v>
      </c>
      <c r="U46" s="106">
        <f t="shared" si="1"/>
        <v>35</v>
      </c>
      <c r="V46" s="106">
        <v>250</v>
      </c>
      <c r="W46" s="237" t="s">
        <v>131</v>
      </c>
      <c r="X46" s="237">
        <v>450</v>
      </c>
      <c r="Y46" s="200">
        <v>345356</v>
      </c>
      <c r="Z46" s="202">
        <v>29</v>
      </c>
      <c r="AA46" s="121">
        <v>403797</v>
      </c>
      <c r="AB46" s="121">
        <v>34</v>
      </c>
      <c r="AC46" s="340" t="s">
        <v>1245</v>
      </c>
    </row>
    <row r="47" spans="9:29" x14ac:dyDescent="0.25">
      <c r="I47" s="106">
        <f t="shared" si="0"/>
        <v>36</v>
      </c>
      <c r="J47" s="106">
        <v>250</v>
      </c>
      <c r="K47" s="106" t="s">
        <v>131</v>
      </c>
      <c r="L47" s="106">
        <v>500</v>
      </c>
      <c r="M47" s="200">
        <v>175738</v>
      </c>
      <c r="N47" s="202">
        <v>15</v>
      </c>
      <c r="O47" s="121">
        <v>205476</v>
      </c>
      <c r="P47" s="121">
        <v>17</v>
      </c>
      <c r="Q47" s="340" t="s">
        <v>1246</v>
      </c>
      <c r="U47" s="106">
        <f t="shared" si="1"/>
        <v>36</v>
      </c>
      <c r="V47" s="106">
        <v>250</v>
      </c>
      <c r="W47" s="106" t="s">
        <v>131</v>
      </c>
      <c r="X47" s="106">
        <v>500</v>
      </c>
      <c r="Y47" s="200">
        <v>367915</v>
      </c>
      <c r="Z47" s="202">
        <v>31</v>
      </c>
      <c r="AA47" s="121">
        <v>430174</v>
      </c>
      <c r="AB47" s="121">
        <v>36</v>
      </c>
      <c r="AC47" s="340" t="s">
        <v>1246</v>
      </c>
    </row>
    <row r="48" spans="9:29" x14ac:dyDescent="0.25">
      <c r="I48" s="106">
        <f t="shared" si="0"/>
        <v>37</v>
      </c>
      <c r="J48" s="106">
        <v>300</v>
      </c>
      <c r="K48" s="106" t="s">
        <v>131</v>
      </c>
      <c r="L48" s="106">
        <v>100</v>
      </c>
      <c r="M48" s="200">
        <v>84766</v>
      </c>
      <c r="N48" s="202">
        <v>7</v>
      </c>
      <c r="O48" s="121">
        <v>99111</v>
      </c>
      <c r="P48" s="121">
        <v>8</v>
      </c>
      <c r="Q48" s="340" t="s">
        <v>1247</v>
      </c>
      <c r="U48" s="106">
        <f t="shared" si="1"/>
        <v>37</v>
      </c>
      <c r="V48" s="106">
        <v>300</v>
      </c>
      <c r="W48" s="106" t="s">
        <v>131</v>
      </c>
      <c r="X48" s="106">
        <v>100</v>
      </c>
      <c r="Y48" s="200">
        <v>169888</v>
      </c>
      <c r="Z48" s="202">
        <v>14</v>
      </c>
      <c r="AA48" s="121">
        <v>198637</v>
      </c>
      <c r="AB48" s="121">
        <v>17</v>
      </c>
      <c r="AC48" s="340" t="s">
        <v>1247</v>
      </c>
    </row>
    <row r="49" spans="9:29" x14ac:dyDescent="0.25">
      <c r="I49" s="106">
        <f t="shared" si="0"/>
        <v>38</v>
      </c>
      <c r="J49" s="106">
        <v>300</v>
      </c>
      <c r="K49" s="106" t="s">
        <v>131</v>
      </c>
      <c r="L49" s="106">
        <v>150</v>
      </c>
      <c r="M49" s="200">
        <v>97741</v>
      </c>
      <c r="N49" s="202">
        <v>8</v>
      </c>
      <c r="O49" s="121">
        <v>114281</v>
      </c>
      <c r="P49" s="121">
        <v>10</v>
      </c>
      <c r="Q49" s="340" t="s">
        <v>1248</v>
      </c>
      <c r="U49" s="106">
        <f t="shared" si="1"/>
        <v>38</v>
      </c>
      <c r="V49" s="106">
        <v>300</v>
      </c>
      <c r="W49" s="106" t="s">
        <v>131</v>
      </c>
      <c r="X49" s="106">
        <v>150</v>
      </c>
      <c r="Y49" s="200">
        <v>197948</v>
      </c>
      <c r="Z49" s="202">
        <v>16</v>
      </c>
      <c r="AA49" s="121">
        <v>231445</v>
      </c>
      <c r="AB49" s="121">
        <v>19</v>
      </c>
      <c r="AC49" s="340" t="s">
        <v>1248</v>
      </c>
    </row>
    <row r="50" spans="9:29" x14ac:dyDescent="0.25">
      <c r="I50" s="106">
        <f t="shared" si="0"/>
        <v>39</v>
      </c>
      <c r="J50" s="106">
        <v>300</v>
      </c>
      <c r="K50" s="106" t="s">
        <v>131</v>
      </c>
      <c r="L50" s="106">
        <v>200</v>
      </c>
      <c r="M50" s="200">
        <v>110716</v>
      </c>
      <c r="N50" s="202">
        <v>9</v>
      </c>
      <c r="O50" s="121">
        <v>129451</v>
      </c>
      <c r="P50" s="121">
        <v>11</v>
      </c>
      <c r="Q50" s="340" t="s">
        <v>1249</v>
      </c>
      <c r="U50" s="106">
        <f t="shared" si="1"/>
        <v>39</v>
      </c>
      <c r="V50" s="106">
        <v>300</v>
      </c>
      <c r="W50" s="106" t="s">
        <v>131</v>
      </c>
      <c r="X50" s="106">
        <v>200</v>
      </c>
      <c r="Y50" s="200">
        <v>226258</v>
      </c>
      <c r="Z50" s="202">
        <v>19</v>
      </c>
      <c r="AA50" s="121">
        <v>264545</v>
      </c>
      <c r="AB50" s="121">
        <v>22</v>
      </c>
      <c r="AC50" s="340" t="s">
        <v>1249</v>
      </c>
    </row>
    <row r="51" spans="9:29" x14ac:dyDescent="0.25">
      <c r="I51" s="106">
        <f t="shared" si="0"/>
        <v>40</v>
      </c>
      <c r="J51" s="106">
        <v>300</v>
      </c>
      <c r="K51" s="106" t="s">
        <v>131</v>
      </c>
      <c r="L51" s="106">
        <v>250</v>
      </c>
      <c r="M51" s="200">
        <v>123690</v>
      </c>
      <c r="N51" s="202">
        <v>10</v>
      </c>
      <c r="O51" s="121">
        <v>144621</v>
      </c>
      <c r="P51" s="121">
        <v>12</v>
      </c>
      <c r="Q51" s="340" t="s">
        <v>1250</v>
      </c>
      <c r="U51" s="106">
        <f t="shared" si="1"/>
        <v>40</v>
      </c>
      <c r="V51" s="106">
        <v>300</v>
      </c>
      <c r="W51" s="106" t="s">
        <v>131</v>
      </c>
      <c r="X51" s="106">
        <v>250</v>
      </c>
      <c r="Y51" s="200">
        <v>254567</v>
      </c>
      <c r="Z51" s="202">
        <v>21</v>
      </c>
      <c r="AA51" s="121">
        <v>297645</v>
      </c>
      <c r="AB51" s="121">
        <v>25</v>
      </c>
      <c r="AC51" s="340" t="s">
        <v>1250</v>
      </c>
    </row>
    <row r="52" spans="9:29" x14ac:dyDescent="0.25">
      <c r="I52" s="106">
        <f t="shared" si="0"/>
        <v>41</v>
      </c>
      <c r="J52" s="106">
        <v>300</v>
      </c>
      <c r="K52" s="106" t="s">
        <v>131</v>
      </c>
      <c r="L52" s="106">
        <v>300</v>
      </c>
      <c r="M52" s="200">
        <v>134366</v>
      </c>
      <c r="N52" s="202">
        <v>11</v>
      </c>
      <c r="O52" s="121">
        <v>157103</v>
      </c>
      <c r="P52" s="121">
        <v>13</v>
      </c>
      <c r="Q52" s="345" t="s">
        <v>1251</v>
      </c>
      <c r="U52" s="106">
        <f t="shared" si="1"/>
        <v>41</v>
      </c>
      <c r="V52" s="106">
        <v>300</v>
      </c>
      <c r="W52" s="106" t="s">
        <v>131</v>
      </c>
      <c r="X52" s="106">
        <v>300</v>
      </c>
      <c r="Y52" s="200">
        <v>199578</v>
      </c>
      <c r="Z52" s="202">
        <v>17</v>
      </c>
      <c r="AA52" s="121">
        <v>233351</v>
      </c>
      <c r="AB52" s="121">
        <v>19</v>
      </c>
      <c r="AC52" s="345" t="s">
        <v>1251</v>
      </c>
    </row>
    <row r="53" spans="9:29" x14ac:dyDescent="0.25">
      <c r="I53" s="106">
        <f t="shared" si="0"/>
        <v>42</v>
      </c>
      <c r="J53" s="106">
        <v>300</v>
      </c>
      <c r="K53" s="106" t="s">
        <v>131</v>
      </c>
      <c r="L53" s="106">
        <v>350</v>
      </c>
      <c r="M53" s="200">
        <v>147340</v>
      </c>
      <c r="N53" s="202">
        <v>12</v>
      </c>
      <c r="O53" s="121">
        <v>172273</v>
      </c>
      <c r="P53" s="121">
        <v>14</v>
      </c>
      <c r="Q53" s="340" t="s">
        <v>1252</v>
      </c>
      <c r="U53" s="106">
        <f t="shared" si="1"/>
        <v>42</v>
      </c>
      <c r="V53" s="106">
        <v>300</v>
      </c>
      <c r="W53" s="106" t="s">
        <v>131</v>
      </c>
      <c r="X53" s="106">
        <v>350</v>
      </c>
      <c r="Y53" s="200">
        <v>306798</v>
      </c>
      <c r="Z53" s="202">
        <v>26</v>
      </c>
      <c r="AA53" s="121">
        <v>358715</v>
      </c>
      <c r="AB53" s="121">
        <v>30</v>
      </c>
      <c r="AC53" s="340" t="s">
        <v>1252</v>
      </c>
    </row>
    <row r="54" spans="9:29" x14ac:dyDescent="0.25">
      <c r="I54" s="106">
        <f t="shared" si="0"/>
        <v>43</v>
      </c>
      <c r="J54" s="106">
        <v>300</v>
      </c>
      <c r="K54" s="106" t="s">
        <v>131</v>
      </c>
      <c r="L54" s="106">
        <v>400</v>
      </c>
      <c r="M54" s="200">
        <v>160315</v>
      </c>
      <c r="N54" s="202">
        <v>13</v>
      </c>
      <c r="O54" s="121">
        <v>187443</v>
      </c>
      <c r="P54" s="121">
        <v>16</v>
      </c>
      <c r="Q54" s="340" t="s">
        <v>1253</v>
      </c>
      <c r="U54" s="106">
        <f t="shared" si="1"/>
        <v>43</v>
      </c>
      <c r="V54" s="106">
        <v>300</v>
      </c>
      <c r="W54" s="106" t="s">
        <v>131</v>
      </c>
      <c r="X54" s="106">
        <v>400</v>
      </c>
      <c r="Y54" s="200">
        <v>335108</v>
      </c>
      <c r="Z54" s="202">
        <v>28</v>
      </c>
      <c r="AA54" s="121">
        <v>391815</v>
      </c>
      <c r="AB54" s="121">
        <v>33</v>
      </c>
      <c r="AC54" s="340" t="s">
        <v>1253</v>
      </c>
    </row>
    <row r="55" spans="9:29" x14ac:dyDescent="0.25">
      <c r="I55" s="106">
        <f t="shared" si="0"/>
        <v>44</v>
      </c>
      <c r="J55" s="106">
        <v>300</v>
      </c>
      <c r="K55" s="237" t="s">
        <v>131</v>
      </c>
      <c r="L55" s="237">
        <v>450</v>
      </c>
      <c r="M55" s="200">
        <v>173290</v>
      </c>
      <c r="N55" s="202">
        <v>14</v>
      </c>
      <c r="O55" s="121">
        <v>202614</v>
      </c>
      <c r="P55" s="121">
        <v>17</v>
      </c>
      <c r="Q55" s="340" t="s">
        <v>1254</v>
      </c>
      <c r="U55" s="106">
        <f t="shared" si="1"/>
        <v>44</v>
      </c>
      <c r="V55" s="106">
        <v>300</v>
      </c>
      <c r="W55" s="237" t="s">
        <v>131</v>
      </c>
      <c r="X55" s="237">
        <v>450</v>
      </c>
      <c r="Y55" s="200">
        <v>363168</v>
      </c>
      <c r="Z55" s="202">
        <v>30</v>
      </c>
      <c r="AA55" s="121">
        <v>424624</v>
      </c>
      <c r="AB55" s="121">
        <v>35</v>
      </c>
      <c r="AC55" s="340" t="s">
        <v>1254</v>
      </c>
    </row>
    <row r="56" spans="9:29" x14ac:dyDescent="0.25">
      <c r="I56" s="106">
        <f t="shared" si="0"/>
        <v>45</v>
      </c>
      <c r="J56" s="106">
        <v>300</v>
      </c>
      <c r="K56" s="106" t="s">
        <v>131</v>
      </c>
      <c r="L56" s="106">
        <v>500</v>
      </c>
      <c r="M56" s="200">
        <v>183965</v>
      </c>
      <c r="N56" s="202">
        <v>15</v>
      </c>
      <c r="O56" s="121">
        <v>215095</v>
      </c>
      <c r="P56" s="121">
        <v>18</v>
      </c>
      <c r="Q56" s="340" t="s">
        <v>1255</v>
      </c>
      <c r="U56" s="106">
        <f t="shared" si="1"/>
        <v>45</v>
      </c>
      <c r="V56" s="106">
        <v>300</v>
      </c>
      <c r="W56" s="106" t="s">
        <v>131</v>
      </c>
      <c r="X56" s="106">
        <v>500</v>
      </c>
      <c r="Y56" s="200">
        <v>387339</v>
      </c>
      <c r="Z56" s="202">
        <v>32</v>
      </c>
      <c r="AA56" s="121">
        <v>452885</v>
      </c>
      <c r="AB56" s="121">
        <v>38</v>
      </c>
      <c r="AC56" s="340" t="s">
        <v>1255</v>
      </c>
    </row>
    <row r="57" spans="9:29" x14ac:dyDescent="0.25">
      <c r="I57" s="106">
        <f t="shared" si="0"/>
        <v>46</v>
      </c>
      <c r="J57" s="106">
        <v>350</v>
      </c>
      <c r="K57" s="106" t="s">
        <v>131</v>
      </c>
      <c r="L57" s="106">
        <v>100</v>
      </c>
      <c r="M57" s="200">
        <v>88383</v>
      </c>
      <c r="N57" s="202">
        <v>7</v>
      </c>
      <c r="O57" s="121">
        <v>103340</v>
      </c>
      <c r="P57" s="121">
        <v>9</v>
      </c>
      <c r="Q57" s="340" t="s">
        <v>1256</v>
      </c>
      <c r="U57" s="106">
        <f t="shared" si="1"/>
        <v>46</v>
      </c>
      <c r="V57" s="106">
        <v>350</v>
      </c>
      <c r="W57" s="106" t="s">
        <v>131</v>
      </c>
      <c r="X57" s="106">
        <v>100</v>
      </c>
      <c r="Y57" s="200">
        <v>180698</v>
      </c>
      <c r="Z57" s="202">
        <v>15</v>
      </c>
      <c r="AA57" s="121">
        <v>211276</v>
      </c>
      <c r="AB57" s="121">
        <v>18</v>
      </c>
      <c r="AC57" s="340" t="s">
        <v>1256</v>
      </c>
    </row>
    <row r="58" spans="9:29" x14ac:dyDescent="0.25">
      <c r="I58" s="106">
        <f t="shared" si="0"/>
        <v>47</v>
      </c>
      <c r="J58" s="106">
        <v>350</v>
      </c>
      <c r="K58" s="106" t="s">
        <v>131</v>
      </c>
      <c r="L58" s="106">
        <v>150</v>
      </c>
      <c r="M58" s="200">
        <v>101934</v>
      </c>
      <c r="N58" s="202">
        <v>8</v>
      </c>
      <c r="O58" s="121">
        <v>119183</v>
      </c>
      <c r="P58" s="121">
        <v>10</v>
      </c>
      <c r="Q58" s="340" t="s">
        <v>1257</v>
      </c>
      <c r="U58" s="106">
        <f t="shared" si="1"/>
        <v>47</v>
      </c>
      <c r="V58" s="106">
        <v>350</v>
      </c>
      <c r="W58" s="106" t="s">
        <v>131</v>
      </c>
      <c r="X58" s="106">
        <v>150</v>
      </c>
      <c r="Y58" s="200">
        <v>211148</v>
      </c>
      <c r="Z58" s="202">
        <v>18</v>
      </c>
      <c r="AA58" s="121">
        <v>246879</v>
      </c>
      <c r="AB58" s="121">
        <v>21</v>
      </c>
      <c r="AC58" s="340" t="s">
        <v>1257</v>
      </c>
    </row>
    <row r="59" spans="9:29" x14ac:dyDescent="0.25">
      <c r="I59" s="106">
        <f t="shared" si="0"/>
        <v>48</v>
      </c>
      <c r="J59" s="106">
        <v>350</v>
      </c>
      <c r="K59" s="106" t="s">
        <v>131</v>
      </c>
      <c r="L59" s="106">
        <v>200</v>
      </c>
      <c r="M59" s="200">
        <v>115485</v>
      </c>
      <c r="N59" s="202">
        <v>10</v>
      </c>
      <c r="O59" s="121">
        <v>135027</v>
      </c>
      <c r="P59" s="121">
        <v>11</v>
      </c>
      <c r="Q59" s="340" t="s">
        <v>1258</v>
      </c>
      <c r="U59" s="106">
        <f t="shared" si="1"/>
        <v>48</v>
      </c>
      <c r="V59" s="106">
        <v>350</v>
      </c>
      <c r="W59" s="106" t="s">
        <v>131</v>
      </c>
      <c r="X59" s="106">
        <v>200</v>
      </c>
      <c r="Y59" s="200">
        <v>241598</v>
      </c>
      <c r="Z59" s="202">
        <v>20</v>
      </c>
      <c r="AA59" s="121">
        <v>282481</v>
      </c>
      <c r="AB59" s="121">
        <v>24</v>
      </c>
      <c r="AC59" s="340" t="s">
        <v>1258</v>
      </c>
    </row>
    <row r="60" spans="9:29" x14ac:dyDescent="0.25">
      <c r="I60" s="106">
        <f t="shared" si="0"/>
        <v>49</v>
      </c>
      <c r="J60" s="106">
        <v>350</v>
      </c>
      <c r="K60" s="106" t="s">
        <v>131</v>
      </c>
      <c r="L60" s="106">
        <v>250</v>
      </c>
      <c r="M60" s="200">
        <v>129036</v>
      </c>
      <c r="N60" s="202">
        <v>11</v>
      </c>
      <c r="O60" s="121">
        <v>150871</v>
      </c>
      <c r="P60" s="121">
        <v>13</v>
      </c>
      <c r="Q60" s="340" t="s">
        <v>1259</v>
      </c>
      <c r="U60" s="106">
        <f t="shared" si="1"/>
        <v>49</v>
      </c>
      <c r="V60" s="106">
        <v>350</v>
      </c>
      <c r="W60" s="106" t="s">
        <v>131</v>
      </c>
      <c r="X60" s="106">
        <v>250</v>
      </c>
      <c r="Y60" s="200">
        <v>271798</v>
      </c>
      <c r="Z60" s="202">
        <v>23</v>
      </c>
      <c r="AA60" s="121">
        <v>317792</v>
      </c>
      <c r="AB60" s="121">
        <v>26</v>
      </c>
      <c r="AC60" s="340" t="s">
        <v>1259</v>
      </c>
    </row>
    <row r="61" spans="9:29" x14ac:dyDescent="0.25">
      <c r="I61" s="106">
        <f t="shared" si="0"/>
        <v>50</v>
      </c>
      <c r="J61" s="106">
        <v>350</v>
      </c>
      <c r="K61" s="106" t="s">
        <v>131</v>
      </c>
      <c r="L61" s="106">
        <v>300</v>
      </c>
      <c r="M61" s="200">
        <v>140287</v>
      </c>
      <c r="N61" s="202">
        <v>12</v>
      </c>
      <c r="O61" s="121">
        <v>164027</v>
      </c>
      <c r="P61" s="121">
        <v>14</v>
      </c>
      <c r="Q61" s="340" t="s">
        <v>1260</v>
      </c>
      <c r="U61" s="106">
        <f t="shared" si="1"/>
        <v>50</v>
      </c>
      <c r="V61" s="106">
        <v>350</v>
      </c>
      <c r="W61" s="106" t="s">
        <v>131</v>
      </c>
      <c r="X61" s="106">
        <v>300</v>
      </c>
      <c r="Y61" s="200">
        <v>298109</v>
      </c>
      <c r="Z61" s="202">
        <v>25</v>
      </c>
      <c r="AA61" s="121">
        <v>348555</v>
      </c>
      <c r="AB61" s="121">
        <v>29</v>
      </c>
      <c r="AC61" s="340" t="s">
        <v>1260</v>
      </c>
    </row>
    <row r="62" spans="9:29" x14ac:dyDescent="0.25">
      <c r="I62" s="106">
        <f t="shared" si="0"/>
        <v>51</v>
      </c>
      <c r="J62" s="106">
        <v>350</v>
      </c>
      <c r="K62" s="106" t="s">
        <v>131</v>
      </c>
      <c r="L62" s="106">
        <v>350</v>
      </c>
      <c r="M62" s="200">
        <v>153838</v>
      </c>
      <c r="N62" s="202">
        <v>13</v>
      </c>
      <c r="O62" s="121">
        <v>179871</v>
      </c>
      <c r="P62" s="121">
        <v>15</v>
      </c>
      <c r="Q62" s="345" t="s">
        <v>1261</v>
      </c>
      <c r="U62" s="106">
        <f t="shared" si="1"/>
        <v>51</v>
      </c>
      <c r="V62" s="106">
        <v>350</v>
      </c>
      <c r="W62" s="106" t="s">
        <v>131</v>
      </c>
      <c r="X62" s="106">
        <v>350</v>
      </c>
      <c r="Y62" s="200">
        <v>328559</v>
      </c>
      <c r="Z62" s="202">
        <v>27</v>
      </c>
      <c r="AA62" s="121">
        <v>384158</v>
      </c>
      <c r="AB62" s="121">
        <v>32</v>
      </c>
      <c r="AC62" s="345" t="s">
        <v>1261</v>
      </c>
    </row>
    <row r="63" spans="9:29" x14ac:dyDescent="0.25">
      <c r="I63" s="106">
        <f t="shared" si="0"/>
        <v>52</v>
      </c>
      <c r="J63" s="106">
        <v>350</v>
      </c>
      <c r="K63" s="106" t="s">
        <v>131</v>
      </c>
      <c r="L63" s="106">
        <v>400</v>
      </c>
      <c r="M63" s="200">
        <v>167389</v>
      </c>
      <c r="N63" s="202">
        <v>14</v>
      </c>
      <c r="O63" s="121">
        <v>195715</v>
      </c>
      <c r="P63" s="121">
        <v>16</v>
      </c>
      <c r="Q63" s="340" t="s">
        <v>1262</v>
      </c>
      <c r="U63" s="106">
        <f t="shared" si="1"/>
        <v>52</v>
      </c>
      <c r="V63" s="106">
        <v>350</v>
      </c>
      <c r="W63" s="106" t="s">
        <v>131</v>
      </c>
      <c r="X63" s="106">
        <v>400</v>
      </c>
      <c r="Y63" s="200">
        <v>358759</v>
      </c>
      <c r="Z63" s="202">
        <v>30</v>
      </c>
      <c r="AA63" s="121">
        <v>419468</v>
      </c>
      <c r="AB63" s="121">
        <v>35</v>
      </c>
      <c r="AC63" s="340" t="s">
        <v>1262</v>
      </c>
    </row>
    <row r="64" spans="9:29" x14ac:dyDescent="0.25">
      <c r="I64" s="106">
        <f t="shared" si="0"/>
        <v>53</v>
      </c>
      <c r="J64" s="106">
        <v>350</v>
      </c>
      <c r="K64" s="237" t="s">
        <v>131</v>
      </c>
      <c r="L64" s="237">
        <v>450</v>
      </c>
      <c r="M64" s="200">
        <v>180940</v>
      </c>
      <c r="N64" s="202">
        <v>15</v>
      </c>
      <c r="O64" s="121">
        <v>211559</v>
      </c>
      <c r="P64" s="121">
        <v>18</v>
      </c>
      <c r="Q64" s="340" t="s">
        <v>1263</v>
      </c>
      <c r="U64" s="106">
        <f t="shared" si="1"/>
        <v>53</v>
      </c>
      <c r="V64" s="106">
        <v>350</v>
      </c>
      <c r="W64" s="237" t="s">
        <v>131</v>
      </c>
      <c r="X64" s="237">
        <v>450</v>
      </c>
      <c r="Y64" s="200">
        <v>389209</v>
      </c>
      <c r="Z64" s="202">
        <v>32</v>
      </c>
      <c r="AA64" s="121">
        <v>455071</v>
      </c>
      <c r="AB64" s="121">
        <v>38</v>
      </c>
      <c r="AC64" s="340" t="s">
        <v>1263</v>
      </c>
    </row>
    <row r="65" spans="9:29" x14ac:dyDescent="0.25">
      <c r="I65" s="106">
        <f t="shared" si="0"/>
        <v>54</v>
      </c>
      <c r="J65" s="106">
        <v>350</v>
      </c>
      <c r="K65" s="106" t="s">
        <v>131</v>
      </c>
      <c r="L65" s="106">
        <v>500</v>
      </c>
      <c r="M65" s="200">
        <v>192192</v>
      </c>
      <c r="N65" s="202">
        <v>16</v>
      </c>
      <c r="O65" s="121">
        <v>224714</v>
      </c>
      <c r="P65" s="121">
        <v>19</v>
      </c>
      <c r="Q65" s="340" t="s">
        <v>1264</v>
      </c>
      <c r="U65" s="106">
        <f t="shared" si="1"/>
        <v>54</v>
      </c>
      <c r="V65" s="106">
        <v>350</v>
      </c>
      <c r="W65" s="106" t="s">
        <v>131</v>
      </c>
      <c r="X65" s="106">
        <v>500</v>
      </c>
      <c r="Y65" s="200">
        <v>415520</v>
      </c>
      <c r="Z65" s="202">
        <v>35</v>
      </c>
      <c r="AA65" s="121">
        <v>485834</v>
      </c>
      <c r="AB65" s="121">
        <v>40</v>
      </c>
      <c r="AC65" s="340" t="s">
        <v>1264</v>
      </c>
    </row>
    <row r="66" spans="9:29" x14ac:dyDescent="0.25">
      <c r="I66" s="106">
        <f t="shared" si="0"/>
        <v>55</v>
      </c>
      <c r="J66" s="106">
        <v>400</v>
      </c>
      <c r="K66" s="106" t="s">
        <v>131</v>
      </c>
      <c r="L66" s="106">
        <v>100</v>
      </c>
      <c r="M66" s="200">
        <v>92000</v>
      </c>
      <c r="N66" s="202">
        <v>8</v>
      </c>
      <c r="O66" s="121">
        <v>107568</v>
      </c>
      <c r="P66" s="121">
        <v>9</v>
      </c>
      <c r="Q66" s="340" t="s">
        <v>1265</v>
      </c>
      <c r="U66" s="106">
        <f t="shared" si="1"/>
        <v>55</v>
      </c>
      <c r="V66" s="106">
        <v>400</v>
      </c>
      <c r="W66" s="106" t="s">
        <v>131</v>
      </c>
      <c r="X66" s="106">
        <v>100</v>
      </c>
      <c r="Y66" s="200">
        <v>189227</v>
      </c>
      <c r="Z66" s="202">
        <v>16</v>
      </c>
      <c r="AA66" s="121">
        <v>221248</v>
      </c>
      <c r="AB66" s="121">
        <v>18</v>
      </c>
      <c r="AC66" s="340" t="s">
        <v>1265</v>
      </c>
    </row>
    <row r="67" spans="9:29" x14ac:dyDescent="0.25">
      <c r="I67" s="106">
        <f t="shared" si="0"/>
        <v>56</v>
      </c>
      <c r="J67" s="106">
        <v>400</v>
      </c>
      <c r="K67" s="106" t="s">
        <v>131</v>
      </c>
      <c r="L67" s="106">
        <v>150</v>
      </c>
      <c r="M67" s="200">
        <v>106127</v>
      </c>
      <c r="N67" s="202">
        <v>9</v>
      </c>
      <c r="O67" s="121">
        <v>124086</v>
      </c>
      <c r="P67" s="121">
        <v>10</v>
      </c>
      <c r="Q67" s="340" t="s">
        <v>1266</v>
      </c>
      <c r="U67" s="106">
        <f t="shared" si="1"/>
        <v>56</v>
      </c>
      <c r="V67" s="106">
        <v>400</v>
      </c>
      <c r="W67" s="106" t="s">
        <v>131</v>
      </c>
      <c r="X67" s="106">
        <v>150</v>
      </c>
      <c r="Y67" s="200">
        <v>221039</v>
      </c>
      <c r="Z67" s="202">
        <v>18</v>
      </c>
      <c r="AA67" s="121">
        <v>258443</v>
      </c>
      <c r="AB67" s="121">
        <v>22</v>
      </c>
      <c r="AC67" s="340" t="s">
        <v>1266</v>
      </c>
    </row>
    <row r="68" spans="9:29" x14ac:dyDescent="0.25">
      <c r="I68" s="106">
        <f t="shared" si="0"/>
        <v>57</v>
      </c>
      <c r="J68" s="106">
        <v>400</v>
      </c>
      <c r="K68" s="106" t="s">
        <v>131</v>
      </c>
      <c r="L68" s="106">
        <v>200</v>
      </c>
      <c r="M68" s="200">
        <v>120254</v>
      </c>
      <c r="N68" s="202">
        <v>10</v>
      </c>
      <c r="O68" s="121">
        <v>140604</v>
      </c>
      <c r="P68" s="121">
        <v>12</v>
      </c>
      <c r="Q68" s="340" t="s">
        <v>1267</v>
      </c>
      <c r="U68" s="106">
        <f t="shared" si="1"/>
        <v>57</v>
      </c>
      <c r="V68" s="106">
        <v>400</v>
      </c>
      <c r="W68" s="106" t="s">
        <v>131</v>
      </c>
      <c r="X68" s="106">
        <v>200</v>
      </c>
      <c r="Y68" s="200">
        <v>252601</v>
      </c>
      <c r="Z68" s="202">
        <v>21</v>
      </c>
      <c r="AA68" s="121">
        <v>295346</v>
      </c>
      <c r="AB68" s="121">
        <v>25</v>
      </c>
      <c r="AC68" s="340" t="s">
        <v>1267</v>
      </c>
    </row>
    <row r="69" spans="9:29" x14ac:dyDescent="0.25">
      <c r="I69" s="106">
        <f t="shared" si="0"/>
        <v>58</v>
      </c>
      <c r="J69" s="106">
        <v>400</v>
      </c>
      <c r="K69" s="106" t="s">
        <v>131</v>
      </c>
      <c r="L69" s="106">
        <v>250</v>
      </c>
      <c r="M69" s="200">
        <v>134381</v>
      </c>
      <c r="N69" s="202">
        <v>11</v>
      </c>
      <c r="O69" s="121">
        <v>157122</v>
      </c>
      <c r="P69" s="121">
        <v>13</v>
      </c>
      <c r="Q69" s="340" t="s">
        <v>1268</v>
      </c>
      <c r="U69" s="106">
        <f t="shared" si="1"/>
        <v>58</v>
      </c>
      <c r="V69" s="106">
        <v>400</v>
      </c>
      <c r="W69" s="106" t="s">
        <v>131</v>
      </c>
      <c r="X69" s="106">
        <v>250</v>
      </c>
      <c r="Y69" s="200">
        <v>284412</v>
      </c>
      <c r="Z69" s="202">
        <v>24</v>
      </c>
      <c r="AA69" s="121">
        <v>332541</v>
      </c>
      <c r="AB69" s="121">
        <v>28</v>
      </c>
      <c r="AC69" s="340" t="s">
        <v>1268</v>
      </c>
    </row>
    <row r="70" spans="9:29" x14ac:dyDescent="0.25">
      <c r="I70" s="106">
        <f t="shared" si="0"/>
        <v>59</v>
      </c>
      <c r="J70" s="106">
        <v>400</v>
      </c>
      <c r="K70" s="106" t="s">
        <v>131</v>
      </c>
      <c r="L70" s="106">
        <v>300</v>
      </c>
      <c r="M70" s="200">
        <v>146209</v>
      </c>
      <c r="N70" s="202">
        <v>12</v>
      </c>
      <c r="O70" s="121">
        <v>170951</v>
      </c>
      <c r="P70" s="121">
        <v>14</v>
      </c>
      <c r="Q70" s="340" t="s">
        <v>1269</v>
      </c>
      <c r="U70" s="106">
        <f t="shared" si="1"/>
        <v>59</v>
      </c>
      <c r="V70" s="106">
        <v>400</v>
      </c>
      <c r="W70" s="106" t="s">
        <v>131</v>
      </c>
      <c r="X70" s="106">
        <v>300</v>
      </c>
      <c r="Y70" s="200">
        <v>312085</v>
      </c>
      <c r="Z70" s="202">
        <v>26</v>
      </c>
      <c r="AA70" s="121">
        <v>364896</v>
      </c>
      <c r="AB70" s="121">
        <v>30</v>
      </c>
      <c r="AC70" s="340" t="s">
        <v>1269</v>
      </c>
    </row>
    <row r="71" spans="9:29" x14ac:dyDescent="0.25">
      <c r="I71" s="106">
        <f t="shared" si="0"/>
        <v>60</v>
      </c>
      <c r="J71" s="106">
        <v>400</v>
      </c>
      <c r="K71" s="106" t="s">
        <v>131</v>
      </c>
      <c r="L71" s="106">
        <v>350</v>
      </c>
      <c r="M71" s="200">
        <v>160336</v>
      </c>
      <c r="N71" s="202">
        <v>13</v>
      </c>
      <c r="O71" s="121">
        <v>187469</v>
      </c>
      <c r="P71" s="121">
        <v>16</v>
      </c>
      <c r="Q71" s="340" t="s">
        <v>1270</v>
      </c>
      <c r="U71" s="106">
        <f t="shared" si="1"/>
        <v>60</v>
      </c>
      <c r="V71" s="106">
        <v>400</v>
      </c>
      <c r="W71" s="106" t="s">
        <v>131</v>
      </c>
      <c r="X71" s="106">
        <v>350</v>
      </c>
      <c r="Y71" s="200">
        <v>343647</v>
      </c>
      <c r="Z71" s="202">
        <v>29</v>
      </c>
      <c r="AA71" s="121">
        <v>401800</v>
      </c>
      <c r="AB71" s="121">
        <v>33</v>
      </c>
      <c r="AC71" s="340" t="s">
        <v>1270</v>
      </c>
    </row>
    <row r="72" spans="9:29" x14ac:dyDescent="0.25">
      <c r="I72" s="106">
        <f t="shared" si="0"/>
        <v>61</v>
      </c>
      <c r="J72" s="106">
        <v>400</v>
      </c>
      <c r="K72" s="106" t="s">
        <v>131</v>
      </c>
      <c r="L72" s="106">
        <v>400</v>
      </c>
      <c r="M72" s="200">
        <v>174464</v>
      </c>
      <c r="N72" s="202">
        <v>15</v>
      </c>
      <c r="O72" s="121">
        <v>203986</v>
      </c>
      <c r="P72" s="121">
        <v>17</v>
      </c>
      <c r="Q72" s="345" t="s">
        <v>1271</v>
      </c>
      <c r="U72" s="106">
        <f t="shared" si="1"/>
        <v>61</v>
      </c>
      <c r="V72" s="106">
        <v>400</v>
      </c>
      <c r="W72" s="106" t="s">
        <v>131</v>
      </c>
      <c r="X72" s="106">
        <v>400</v>
      </c>
      <c r="Y72" s="200">
        <v>375459</v>
      </c>
      <c r="Z72" s="202">
        <v>31</v>
      </c>
      <c r="AA72" s="121">
        <v>438994</v>
      </c>
      <c r="AB72" s="121">
        <v>37</v>
      </c>
      <c r="AC72" s="345" t="s">
        <v>1271</v>
      </c>
    </row>
    <row r="73" spans="9:29" x14ac:dyDescent="0.25">
      <c r="I73" s="106">
        <f t="shared" si="0"/>
        <v>62</v>
      </c>
      <c r="J73" s="106">
        <v>400</v>
      </c>
      <c r="K73" s="237" t="s">
        <v>131</v>
      </c>
      <c r="L73" s="237">
        <v>450</v>
      </c>
      <c r="M73" s="200">
        <v>188591</v>
      </c>
      <c r="N73" s="202">
        <v>16</v>
      </c>
      <c r="O73" s="121">
        <v>220504</v>
      </c>
      <c r="P73" s="121">
        <v>18</v>
      </c>
      <c r="Q73" s="340" t="s">
        <v>1272</v>
      </c>
      <c r="U73" s="106">
        <f t="shared" si="1"/>
        <v>62</v>
      </c>
      <c r="V73" s="106">
        <v>400</v>
      </c>
      <c r="W73" s="237" t="s">
        <v>131</v>
      </c>
      <c r="X73" s="237">
        <v>450</v>
      </c>
      <c r="Y73" s="200">
        <v>407271</v>
      </c>
      <c r="Z73" s="202">
        <v>34</v>
      </c>
      <c r="AA73" s="121">
        <v>476189</v>
      </c>
      <c r="AB73" s="121">
        <v>40</v>
      </c>
      <c r="AC73" s="340" t="s">
        <v>1272</v>
      </c>
    </row>
    <row r="74" spans="9:29" x14ac:dyDescent="0.25">
      <c r="I74" s="106">
        <f t="shared" si="0"/>
        <v>63</v>
      </c>
      <c r="J74" s="106">
        <v>400</v>
      </c>
      <c r="K74" s="106" t="s">
        <v>131</v>
      </c>
      <c r="L74" s="106">
        <v>500</v>
      </c>
      <c r="M74" s="200">
        <v>200419</v>
      </c>
      <c r="N74" s="202">
        <v>17</v>
      </c>
      <c r="O74" s="121">
        <v>234333</v>
      </c>
      <c r="P74" s="121">
        <v>20</v>
      </c>
      <c r="Q74" s="340" t="s">
        <v>1273</v>
      </c>
      <c r="U74" s="106">
        <f t="shared" si="1"/>
        <v>63</v>
      </c>
      <c r="V74" s="106">
        <v>400</v>
      </c>
      <c r="W74" s="106" t="s">
        <v>131</v>
      </c>
      <c r="X74" s="106">
        <v>500</v>
      </c>
      <c r="Y74" s="200">
        <v>434694</v>
      </c>
      <c r="Z74" s="202">
        <v>36</v>
      </c>
      <c r="AA74" s="121">
        <v>508253</v>
      </c>
      <c r="AB74" s="121">
        <v>42</v>
      </c>
      <c r="AC74" s="340" t="s">
        <v>1273</v>
      </c>
    </row>
    <row r="75" spans="9:29" x14ac:dyDescent="0.25">
      <c r="I75" s="106">
        <f t="shared" si="0"/>
        <v>64</v>
      </c>
      <c r="J75" s="106">
        <v>450</v>
      </c>
      <c r="K75" s="106" t="s">
        <v>131</v>
      </c>
      <c r="L75" s="106">
        <v>100</v>
      </c>
      <c r="M75" s="200">
        <v>95617</v>
      </c>
      <c r="N75" s="202">
        <v>8</v>
      </c>
      <c r="O75" s="121">
        <v>111797</v>
      </c>
      <c r="P75" s="121">
        <v>9</v>
      </c>
      <c r="Q75" s="340" t="s">
        <v>1274</v>
      </c>
      <c r="U75" s="106">
        <f t="shared" si="1"/>
        <v>64</v>
      </c>
      <c r="V75" s="106">
        <v>450</v>
      </c>
      <c r="W75" s="106" t="s">
        <v>131</v>
      </c>
      <c r="X75" s="106">
        <v>100</v>
      </c>
      <c r="Y75" s="200">
        <v>197756</v>
      </c>
      <c r="Z75" s="202">
        <v>16</v>
      </c>
      <c r="AA75" s="121">
        <v>231220</v>
      </c>
      <c r="AB75" s="121">
        <v>19</v>
      </c>
      <c r="AC75" s="340" t="s">
        <v>1274</v>
      </c>
    </row>
    <row r="76" spans="9:29" x14ac:dyDescent="0.25">
      <c r="I76" s="106">
        <f t="shared" si="0"/>
        <v>65</v>
      </c>
      <c r="J76" s="106">
        <v>450</v>
      </c>
      <c r="K76" s="106" t="s">
        <v>131</v>
      </c>
      <c r="L76" s="106">
        <v>150</v>
      </c>
      <c r="M76" s="200">
        <v>110320</v>
      </c>
      <c r="N76" s="202">
        <v>9</v>
      </c>
      <c r="O76" s="121">
        <v>128989</v>
      </c>
      <c r="P76" s="121">
        <v>11</v>
      </c>
      <c r="Q76" s="340" t="s">
        <v>1275</v>
      </c>
      <c r="U76" s="106">
        <f t="shared" si="1"/>
        <v>65</v>
      </c>
      <c r="V76" s="106">
        <v>450</v>
      </c>
      <c r="W76" s="106" t="s">
        <v>131</v>
      </c>
      <c r="X76" s="106">
        <v>150</v>
      </c>
      <c r="Y76" s="200">
        <v>230680</v>
      </c>
      <c r="Z76" s="202">
        <v>19</v>
      </c>
      <c r="AA76" s="121">
        <v>269716</v>
      </c>
      <c r="AB76" s="121">
        <v>22</v>
      </c>
      <c r="AC76" s="340" t="s">
        <v>1275</v>
      </c>
    </row>
    <row r="77" spans="9:29" x14ac:dyDescent="0.25">
      <c r="I77" s="106">
        <f t="shared" si="0"/>
        <v>66</v>
      </c>
      <c r="J77" s="106">
        <v>450</v>
      </c>
      <c r="K77" s="106" t="s">
        <v>131</v>
      </c>
      <c r="L77" s="106">
        <v>200</v>
      </c>
      <c r="M77" s="200">
        <v>125024</v>
      </c>
      <c r="N77" s="202">
        <v>10</v>
      </c>
      <c r="O77" s="121">
        <v>146180</v>
      </c>
      <c r="P77" s="121">
        <v>12</v>
      </c>
      <c r="Q77" s="340" t="s">
        <v>1276</v>
      </c>
      <c r="U77" s="106">
        <f t="shared" si="1"/>
        <v>66</v>
      </c>
      <c r="V77" s="106">
        <v>450</v>
      </c>
      <c r="W77" s="106" t="s">
        <v>131</v>
      </c>
      <c r="X77" s="106">
        <v>200</v>
      </c>
      <c r="Y77" s="200">
        <v>263853</v>
      </c>
      <c r="Z77" s="202">
        <v>22</v>
      </c>
      <c r="AA77" s="121">
        <v>308503</v>
      </c>
      <c r="AB77" s="121">
        <v>26</v>
      </c>
      <c r="AC77" s="340" t="s">
        <v>1276</v>
      </c>
    </row>
    <row r="78" spans="9:29" x14ac:dyDescent="0.25">
      <c r="I78" s="106">
        <f t="shared" ref="I78:I92" si="2">1+I77</f>
        <v>67</v>
      </c>
      <c r="J78" s="106">
        <v>450</v>
      </c>
      <c r="K78" s="106" t="s">
        <v>131</v>
      </c>
      <c r="L78" s="106">
        <v>250</v>
      </c>
      <c r="M78" s="200">
        <v>139727</v>
      </c>
      <c r="N78" s="202">
        <v>12</v>
      </c>
      <c r="O78" s="121">
        <v>163372</v>
      </c>
      <c r="P78" s="121">
        <v>14</v>
      </c>
      <c r="Q78" s="340" t="s">
        <v>1277</v>
      </c>
      <c r="U78" s="106">
        <f t="shared" ref="U78:U92" si="3">1+U77</f>
        <v>67</v>
      </c>
      <c r="V78" s="106">
        <v>450</v>
      </c>
      <c r="W78" s="106" t="s">
        <v>131</v>
      </c>
      <c r="X78" s="106">
        <v>250</v>
      </c>
      <c r="Y78" s="200">
        <v>297027</v>
      </c>
      <c r="Z78" s="202">
        <v>25</v>
      </c>
      <c r="AA78" s="121">
        <v>347290</v>
      </c>
      <c r="AB78" s="121">
        <v>29</v>
      </c>
      <c r="AC78" s="340" t="s">
        <v>1277</v>
      </c>
    </row>
    <row r="79" spans="9:29" x14ac:dyDescent="0.25">
      <c r="I79" s="106">
        <f t="shared" si="2"/>
        <v>68</v>
      </c>
      <c r="J79" s="106">
        <v>450</v>
      </c>
      <c r="K79" s="106" t="s">
        <v>131</v>
      </c>
      <c r="L79" s="106">
        <v>300</v>
      </c>
      <c r="M79" s="200">
        <v>152131</v>
      </c>
      <c r="N79" s="202">
        <v>13</v>
      </c>
      <c r="O79" s="121">
        <v>177875</v>
      </c>
      <c r="P79" s="121">
        <v>15</v>
      </c>
      <c r="Q79" s="340" t="s">
        <v>1278</v>
      </c>
      <c r="U79" s="106">
        <f t="shared" si="3"/>
        <v>68</v>
      </c>
      <c r="V79" s="106">
        <v>450</v>
      </c>
      <c r="W79" s="106" t="s">
        <v>131</v>
      </c>
      <c r="X79" s="106">
        <v>300</v>
      </c>
      <c r="Y79" s="200">
        <v>325812</v>
      </c>
      <c r="Z79" s="202">
        <v>27</v>
      </c>
      <c r="AA79" s="121">
        <v>380946</v>
      </c>
      <c r="AB79" s="121">
        <v>32</v>
      </c>
      <c r="AC79" s="340" t="s">
        <v>1278</v>
      </c>
    </row>
    <row r="80" spans="9:29" x14ac:dyDescent="0.25">
      <c r="I80" s="106">
        <f t="shared" si="2"/>
        <v>69</v>
      </c>
      <c r="J80" s="106">
        <v>450</v>
      </c>
      <c r="K80" s="106" t="s">
        <v>131</v>
      </c>
      <c r="L80" s="106">
        <v>350</v>
      </c>
      <c r="M80" s="200">
        <v>166834</v>
      </c>
      <c r="N80" s="202">
        <v>14</v>
      </c>
      <c r="O80" s="121">
        <v>195066</v>
      </c>
      <c r="P80" s="121">
        <v>16</v>
      </c>
      <c r="Q80" s="340" t="s">
        <v>1279</v>
      </c>
      <c r="U80" s="106">
        <f t="shared" si="3"/>
        <v>69</v>
      </c>
      <c r="V80" s="106">
        <v>450</v>
      </c>
      <c r="W80" s="106" t="s">
        <v>131</v>
      </c>
      <c r="X80" s="106">
        <v>350</v>
      </c>
      <c r="Y80" s="200">
        <v>358986</v>
      </c>
      <c r="Z80" s="202">
        <v>30</v>
      </c>
      <c r="AA80" s="121">
        <v>419733</v>
      </c>
      <c r="AB80" s="121">
        <v>35</v>
      </c>
      <c r="AC80" s="340" t="s">
        <v>1279</v>
      </c>
    </row>
    <row r="81" spans="9:29" x14ac:dyDescent="0.25">
      <c r="I81" s="106">
        <f t="shared" si="2"/>
        <v>70</v>
      </c>
      <c r="J81" s="106">
        <v>450</v>
      </c>
      <c r="K81" s="106" t="s">
        <v>131</v>
      </c>
      <c r="L81" s="106">
        <v>400</v>
      </c>
      <c r="M81" s="200">
        <v>181538</v>
      </c>
      <c r="N81" s="202">
        <v>15</v>
      </c>
      <c r="O81" s="121">
        <v>212258</v>
      </c>
      <c r="P81" s="121">
        <v>18</v>
      </c>
      <c r="Q81" s="340" t="s">
        <v>1280</v>
      </c>
      <c r="U81" s="106">
        <f t="shared" si="3"/>
        <v>70</v>
      </c>
      <c r="V81" s="106">
        <v>450</v>
      </c>
      <c r="W81" s="106" t="s">
        <v>131</v>
      </c>
      <c r="X81" s="106">
        <v>400</v>
      </c>
      <c r="Y81" s="200">
        <v>392159</v>
      </c>
      <c r="Z81" s="202">
        <v>33</v>
      </c>
      <c r="AA81" s="121">
        <v>458520</v>
      </c>
      <c r="AB81" s="121">
        <v>38</v>
      </c>
      <c r="AC81" s="340" t="s">
        <v>1280</v>
      </c>
    </row>
    <row r="82" spans="9:29" x14ac:dyDescent="0.25">
      <c r="I82" s="106">
        <f t="shared" si="2"/>
        <v>71</v>
      </c>
      <c r="J82" s="106">
        <v>450</v>
      </c>
      <c r="K82" s="237" t="s">
        <v>131</v>
      </c>
      <c r="L82" s="237">
        <v>450</v>
      </c>
      <c r="M82" s="200">
        <v>196241</v>
      </c>
      <c r="N82" s="202">
        <v>16</v>
      </c>
      <c r="O82" s="121">
        <v>229449</v>
      </c>
      <c r="P82" s="121">
        <v>19</v>
      </c>
      <c r="Q82" s="345" t="s">
        <v>1281</v>
      </c>
      <c r="U82" s="106">
        <f t="shared" si="3"/>
        <v>71</v>
      </c>
      <c r="V82" s="106">
        <v>450</v>
      </c>
      <c r="W82" s="237" t="s">
        <v>131</v>
      </c>
      <c r="X82" s="237">
        <v>450</v>
      </c>
      <c r="Y82" s="200">
        <v>425083</v>
      </c>
      <c r="Z82" s="202">
        <v>35</v>
      </c>
      <c r="AA82" s="121">
        <v>497016</v>
      </c>
      <c r="AB82" s="121">
        <v>41</v>
      </c>
      <c r="AC82" s="345" t="s">
        <v>1281</v>
      </c>
    </row>
    <row r="83" spans="9:29" x14ac:dyDescent="0.25">
      <c r="I83" s="106">
        <f t="shared" si="2"/>
        <v>72</v>
      </c>
      <c r="J83" s="106">
        <v>450</v>
      </c>
      <c r="K83" s="106" t="s">
        <v>131</v>
      </c>
      <c r="L83" s="106">
        <v>500</v>
      </c>
      <c r="M83" s="200">
        <v>208645</v>
      </c>
      <c r="N83" s="202">
        <v>17</v>
      </c>
      <c r="O83" s="121">
        <v>243952</v>
      </c>
      <c r="P83" s="121">
        <v>20</v>
      </c>
      <c r="Q83" s="340" t="s">
        <v>1282</v>
      </c>
      <c r="U83" s="106">
        <f t="shared" si="3"/>
        <v>72</v>
      </c>
      <c r="V83" s="106">
        <v>450</v>
      </c>
      <c r="W83" s="106" t="s">
        <v>131</v>
      </c>
      <c r="X83" s="106">
        <v>500</v>
      </c>
      <c r="Y83" s="200">
        <v>454118</v>
      </c>
      <c r="Z83" s="202">
        <v>38</v>
      </c>
      <c r="AA83" s="121">
        <v>530964</v>
      </c>
      <c r="AB83" s="121">
        <v>44</v>
      </c>
      <c r="AC83" s="340" t="s">
        <v>1282</v>
      </c>
    </row>
    <row r="84" spans="9:29" x14ac:dyDescent="0.25">
      <c r="I84" s="106">
        <f t="shared" si="2"/>
        <v>73</v>
      </c>
      <c r="J84" s="106">
        <v>500</v>
      </c>
      <c r="K84" s="106" t="s">
        <v>131</v>
      </c>
      <c r="L84" s="106">
        <v>100</v>
      </c>
      <c r="M84" s="200">
        <v>99612</v>
      </c>
      <c r="N84" s="202">
        <v>8</v>
      </c>
      <c r="O84" s="121">
        <v>116468</v>
      </c>
      <c r="P84" s="121">
        <v>10</v>
      </c>
      <c r="Q84" s="340" t="s">
        <v>1283</v>
      </c>
      <c r="U84" s="106">
        <f t="shared" si="3"/>
        <v>73</v>
      </c>
      <c r="V84" s="106">
        <v>500</v>
      </c>
      <c r="W84" s="106" t="s">
        <v>131</v>
      </c>
      <c r="X84" s="106">
        <v>100</v>
      </c>
      <c r="Y84" s="200">
        <v>208944</v>
      </c>
      <c r="Z84" s="202">
        <v>17</v>
      </c>
      <c r="AA84" s="121">
        <v>244302</v>
      </c>
      <c r="AB84" s="121">
        <v>20</v>
      </c>
      <c r="AC84" s="340" t="s">
        <v>1283</v>
      </c>
    </row>
    <row r="85" spans="9:29" x14ac:dyDescent="0.25">
      <c r="I85" s="106">
        <f t="shared" si="2"/>
        <v>74</v>
      </c>
      <c r="J85" s="106">
        <v>500</v>
      </c>
      <c r="K85" s="106" t="s">
        <v>131</v>
      </c>
      <c r="L85" s="106">
        <v>150</v>
      </c>
      <c r="M85" s="200">
        <v>115087</v>
      </c>
      <c r="N85" s="202">
        <v>10</v>
      </c>
      <c r="O85" s="121">
        <v>134562</v>
      </c>
      <c r="P85" s="121">
        <v>11</v>
      </c>
      <c r="Q85" s="340" t="s">
        <v>1284</v>
      </c>
      <c r="U85" s="106">
        <f t="shared" si="3"/>
        <v>74</v>
      </c>
      <c r="V85" s="106">
        <v>500</v>
      </c>
      <c r="W85" s="106" t="s">
        <v>131</v>
      </c>
      <c r="X85" s="106">
        <v>150</v>
      </c>
      <c r="Y85" s="200">
        <v>244453</v>
      </c>
      <c r="Z85" s="202">
        <v>20</v>
      </c>
      <c r="AA85" s="121">
        <v>285820</v>
      </c>
      <c r="AB85" s="121">
        <v>24</v>
      </c>
      <c r="AC85" s="340" t="s">
        <v>1284</v>
      </c>
    </row>
    <row r="86" spans="9:29" x14ac:dyDescent="0.25">
      <c r="I86" s="106">
        <f t="shared" si="2"/>
        <v>75</v>
      </c>
      <c r="J86" s="106">
        <v>500</v>
      </c>
      <c r="K86" s="106" t="s">
        <v>131</v>
      </c>
      <c r="L86" s="106">
        <v>200</v>
      </c>
      <c r="M86" s="200">
        <v>130562</v>
      </c>
      <c r="N86" s="202">
        <v>11</v>
      </c>
      <c r="O86" s="121">
        <v>152656</v>
      </c>
      <c r="P86" s="121">
        <v>13</v>
      </c>
      <c r="Q86" s="340" t="s">
        <v>1285</v>
      </c>
      <c r="U86" s="106">
        <f t="shared" si="3"/>
        <v>75</v>
      </c>
      <c r="V86" s="106">
        <v>500</v>
      </c>
      <c r="W86" s="106" t="s">
        <v>131</v>
      </c>
      <c r="X86" s="106">
        <v>200</v>
      </c>
      <c r="Y86" s="200">
        <v>212803</v>
      </c>
      <c r="Z86" s="202">
        <v>18</v>
      </c>
      <c r="AA86" s="121">
        <v>248813</v>
      </c>
      <c r="AB86" s="121">
        <v>21</v>
      </c>
      <c r="AC86" s="340" t="s">
        <v>1285</v>
      </c>
    </row>
    <row r="87" spans="9:29" x14ac:dyDescent="0.25">
      <c r="I87" s="106">
        <f t="shared" si="2"/>
        <v>76</v>
      </c>
      <c r="J87" s="106">
        <v>500</v>
      </c>
      <c r="K87" s="106" t="s">
        <v>131</v>
      </c>
      <c r="L87" s="106">
        <v>250</v>
      </c>
      <c r="M87" s="200">
        <v>146037</v>
      </c>
      <c r="N87" s="202">
        <v>12</v>
      </c>
      <c r="O87" s="121">
        <v>170750</v>
      </c>
      <c r="P87" s="121">
        <v>14</v>
      </c>
      <c r="Q87" s="340" t="s">
        <v>1286</v>
      </c>
      <c r="U87" s="106">
        <f t="shared" si="3"/>
        <v>76</v>
      </c>
      <c r="V87" s="106">
        <v>500</v>
      </c>
      <c r="W87" s="106" t="s">
        <v>131</v>
      </c>
      <c r="X87" s="106">
        <v>250</v>
      </c>
      <c r="Y87" s="200">
        <v>382102</v>
      </c>
      <c r="Z87" s="202">
        <v>32</v>
      </c>
      <c r="AA87" s="121">
        <v>446761</v>
      </c>
      <c r="AB87" s="121">
        <v>37</v>
      </c>
      <c r="AC87" s="340" t="s">
        <v>1286</v>
      </c>
    </row>
    <row r="88" spans="9:29" x14ac:dyDescent="0.25">
      <c r="I88" s="106">
        <f t="shared" si="2"/>
        <v>77</v>
      </c>
      <c r="J88" s="106">
        <v>500</v>
      </c>
      <c r="K88" s="106" t="s">
        <v>131</v>
      </c>
      <c r="L88" s="106">
        <v>300</v>
      </c>
      <c r="M88" s="200">
        <v>159213</v>
      </c>
      <c r="N88" s="202">
        <v>13</v>
      </c>
      <c r="O88" s="121">
        <v>186156</v>
      </c>
      <c r="P88" s="121">
        <v>16</v>
      </c>
      <c r="Q88" s="340" t="s">
        <v>1287</v>
      </c>
      <c r="U88" s="106">
        <f t="shared" si="3"/>
        <v>77</v>
      </c>
      <c r="V88" s="106">
        <v>500</v>
      </c>
      <c r="W88" s="106" t="s">
        <v>131</v>
      </c>
      <c r="X88" s="106">
        <v>300</v>
      </c>
      <c r="Y88" s="200">
        <v>346593</v>
      </c>
      <c r="Z88" s="202">
        <v>29</v>
      </c>
      <c r="AA88" s="121">
        <v>405243</v>
      </c>
      <c r="AB88" s="121">
        <v>34</v>
      </c>
      <c r="AC88" s="340" t="s">
        <v>1287</v>
      </c>
    </row>
    <row r="89" spans="9:29" x14ac:dyDescent="0.25">
      <c r="I89" s="106">
        <f t="shared" si="2"/>
        <v>78</v>
      </c>
      <c r="J89" s="106">
        <v>500</v>
      </c>
      <c r="K89" s="106" t="s">
        <v>131</v>
      </c>
      <c r="L89" s="106">
        <v>350</v>
      </c>
      <c r="M89" s="200">
        <v>174689</v>
      </c>
      <c r="N89" s="202">
        <v>15</v>
      </c>
      <c r="O89" s="121">
        <v>204250</v>
      </c>
      <c r="P89" s="121">
        <v>17</v>
      </c>
      <c r="Q89" s="340" t="s">
        <v>1288</v>
      </c>
      <c r="U89" s="106">
        <f t="shared" si="3"/>
        <v>78</v>
      </c>
      <c r="V89" s="106">
        <v>500</v>
      </c>
      <c r="W89" s="106" t="s">
        <v>131</v>
      </c>
      <c r="X89" s="106">
        <v>350</v>
      </c>
      <c r="Y89" s="200">
        <v>382102</v>
      </c>
      <c r="Z89" s="202">
        <v>32</v>
      </c>
      <c r="AA89" s="121">
        <v>446761</v>
      </c>
      <c r="AB89" s="121">
        <v>37</v>
      </c>
      <c r="AC89" s="340" t="s">
        <v>1288</v>
      </c>
    </row>
    <row r="90" spans="9:29" x14ac:dyDescent="0.25">
      <c r="I90" s="106">
        <f t="shared" si="2"/>
        <v>79</v>
      </c>
      <c r="J90" s="106">
        <v>500</v>
      </c>
      <c r="K90" s="106" t="s">
        <v>131</v>
      </c>
      <c r="L90" s="106">
        <v>400</v>
      </c>
      <c r="M90" s="200">
        <v>190164</v>
      </c>
      <c r="N90" s="202">
        <v>16</v>
      </c>
      <c r="O90" s="121">
        <v>222344</v>
      </c>
      <c r="P90" s="121">
        <v>19</v>
      </c>
      <c r="Q90" s="340" t="s">
        <v>1289</v>
      </c>
      <c r="U90" s="106">
        <f t="shared" si="3"/>
        <v>79</v>
      </c>
      <c r="V90" s="106">
        <v>500</v>
      </c>
      <c r="W90" s="106" t="s">
        <v>131</v>
      </c>
      <c r="X90" s="106">
        <v>400</v>
      </c>
      <c r="Y90" s="200">
        <v>417362</v>
      </c>
      <c r="Z90" s="202">
        <v>35</v>
      </c>
      <c r="AA90" s="121">
        <v>487988</v>
      </c>
      <c r="AB90" s="121">
        <v>41</v>
      </c>
      <c r="AC90" s="340" t="s">
        <v>1289</v>
      </c>
    </row>
    <row r="91" spans="9:29" x14ac:dyDescent="0.25">
      <c r="I91" s="106">
        <f t="shared" si="2"/>
        <v>80</v>
      </c>
      <c r="J91" s="106">
        <v>500</v>
      </c>
      <c r="K91" s="237" t="s">
        <v>131</v>
      </c>
      <c r="L91" s="237">
        <v>450</v>
      </c>
      <c r="M91" s="200">
        <v>205639</v>
      </c>
      <c r="N91" s="202">
        <v>17</v>
      </c>
      <c r="O91" s="121">
        <v>240438</v>
      </c>
      <c r="P91" s="121">
        <v>20</v>
      </c>
      <c r="Q91" s="340" t="s">
        <v>1290</v>
      </c>
      <c r="U91" s="106">
        <f t="shared" si="3"/>
        <v>80</v>
      </c>
      <c r="V91" s="106">
        <v>500</v>
      </c>
      <c r="W91" s="237" t="s">
        <v>131</v>
      </c>
      <c r="X91" s="237">
        <v>450</v>
      </c>
      <c r="Y91" s="200">
        <v>452871</v>
      </c>
      <c r="Z91" s="202">
        <v>38</v>
      </c>
      <c r="AA91" s="121">
        <v>529506</v>
      </c>
      <c r="AB91" s="121">
        <v>44</v>
      </c>
      <c r="AC91" s="340" t="s">
        <v>1290</v>
      </c>
    </row>
    <row r="92" spans="9:29" x14ac:dyDescent="0.25">
      <c r="I92" s="106">
        <f t="shared" si="2"/>
        <v>81</v>
      </c>
      <c r="J92" s="106">
        <v>500</v>
      </c>
      <c r="K92" s="106" t="s">
        <v>131</v>
      </c>
      <c r="L92" s="106">
        <v>500</v>
      </c>
      <c r="M92" s="200">
        <v>245313</v>
      </c>
      <c r="N92" s="202">
        <v>20</v>
      </c>
      <c r="O92" s="121">
        <v>286826</v>
      </c>
      <c r="P92" s="121">
        <v>24</v>
      </c>
      <c r="Q92" s="345" t="s">
        <v>1291</v>
      </c>
      <c r="U92" s="106">
        <f t="shared" si="3"/>
        <v>81</v>
      </c>
      <c r="V92" s="106">
        <v>500</v>
      </c>
      <c r="W92" s="106" t="s">
        <v>131</v>
      </c>
      <c r="X92" s="106">
        <v>500</v>
      </c>
      <c r="Y92" s="200">
        <v>531938</v>
      </c>
      <c r="Z92" s="202">
        <v>44</v>
      </c>
      <c r="AA92" s="121">
        <v>621953</v>
      </c>
      <c r="AB92" s="121">
        <v>52</v>
      </c>
      <c r="AC92" s="345" t="s">
        <v>1291</v>
      </c>
    </row>
    <row r="94" spans="9:29" hidden="1" x14ac:dyDescent="0.25">
      <c r="U94" s="119"/>
      <c r="V94" s="119"/>
      <c r="W94" s="119"/>
      <c r="X94" s="119"/>
    </row>
    <row r="95" spans="9:29" hidden="1" x14ac:dyDescent="0.25">
      <c r="U95" s="119"/>
      <c r="V95" s="119"/>
      <c r="W95" s="119"/>
      <c r="X95" s="119"/>
    </row>
    <row r="96" spans="9:29" hidden="1" x14ac:dyDescent="0.25">
      <c r="U96" s="119"/>
      <c r="V96" s="119"/>
      <c r="W96" s="119"/>
      <c r="X96" s="119"/>
    </row>
    <row r="97" spans="21:24" hidden="1" x14ac:dyDescent="0.25">
      <c r="U97" s="119"/>
      <c r="V97" s="119"/>
      <c r="W97" s="119"/>
      <c r="X97" s="119"/>
    </row>
    <row r="98" spans="21:24" hidden="1" x14ac:dyDescent="0.25">
      <c r="U98" s="119"/>
      <c r="V98" s="119"/>
      <c r="W98" s="119"/>
      <c r="X98" s="119"/>
    </row>
    <row r="99" spans="21:24" hidden="1" x14ac:dyDescent="0.25">
      <c r="U99" s="119"/>
      <c r="V99" s="119"/>
      <c r="W99" s="119"/>
      <c r="X99" s="119"/>
    </row>
    <row r="100" spans="21:24" hidden="1" x14ac:dyDescent="0.25">
      <c r="U100" s="119"/>
      <c r="V100" s="119"/>
      <c r="W100" s="119"/>
      <c r="X100" s="119"/>
    </row>
    <row r="101" spans="21:24" hidden="1" x14ac:dyDescent="0.25">
      <c r="U101" s="119"/>
      <c r="V101" s="119"/>
      <c r="W101" s="119"/>
      <c r="X101" s="119"/>
    </row>
    <row r="102" spans="21:24" hidden="1" x14ac:dyDescent="0.25">
      <c r="U102" s="119"/>
      <c r="V102" s="119"/>
      <c r="W102" s="119"/>
      <c r="X102" s="119"/>
    </row>
    <row r="103" spans="21:24" hidden="1" x14ac:dyDescent="0.25">
      <c r="U103" s="119"/>
      <c r="V103" s="119"/>
      <c r="W103" s="119"/>
      <c r="X103" s="119"/>
    </row>
    <row r="104" spans="21:24" hidden="1" x14ac:dyDescent="0.25">
      <c r="U104" s="119"/>
      <c r="V104" s="119"/>
      <c r="W104" s="119"/>
      <c r="X104" s="119"/>
    </row>
    <row r="105" spans="21:24" hidden="1" x14ac:dyDescent="0.25">
      <c r="U105" s="119"/>
      <c r="V105" s="119"/>
      <c r="W105" s="119"/>
      <c r="X105" s="119"/>
    </row>
    <row r="106" spans="21:24" hidden="1" x14ac:dyDescent="0.25">
      <c r="U106" s="119"/>
      <c r="V106" s="119"/>
      <c r="W106" s="119"/>
      <c r="X106" s="119"/>
    </row>
    <row r="107" spans="21:24" hidden="1" x14ac:dyDescent="0.25">
      <c r="U107" s="119"/>
      <c r="V107" s="119"/>
      <c r="W107" s="119"/>
      <c r="X107" s="119"/>
    </row>
    <row r="108" spans="21:24" hidden="1" x14ac:dyDescent="0.25">
      <c r="U108" s="119"/>
      <c r="V108" s="119"/>
      <c r="W108" s="119"/>
      <c r="X108" s="119"/>
    </row>
    <row r="109" spans="21:24" hidden="1" x14ac:dyDescent="0.25">
      <c r="U109" s="119"/>
      <c r="V109" s="119"/>
      <c r="W109" s="119"/>
      <c r="X109" s="119"/>
    </row>
    <row r="110" spans="21:24" hidden="1" x14ac:dyDescent="0.25">
      <c r="U110" s="119"/>
      <c r="V110" s="119"/>
      <c r="W110" s="119"/>
      <c r="X110" s="119"/>
    </row>
    <row r="111" spans="21:24" hidden="1" x14ac:dyDescent="0.25">
      <c r="U111" s="119"/>
      <c r="V111" s="119"/>
      <c r="W111" s="119"/>
      <c r="X111" s="119"/>
    </row>
    <row r="112" spans="21:24" hidden="1" x14ac:dyDescent="0.25">
      <c r="U112" s="119"/>
      <c r="V112" s="119"/>
      <c r="W112" s="119"/>
      <c r="X112" s="119"/>
    </row>
    <row r="113" spans="21:24" hidden="1" x14ac:dyDescent="0.25">
      <c r="U113" s="119"/>
      <c r="V113" s="119"/>
      <c r="W113" s="119"/>
      <c r="X113" s="119"/>
    </row>
    <row r="114" spans="21:24" hidden="1" x14ac:dyDescent="0.25">
      <c r="U114" s="119"/>
      <c r="V114" s="119"/>
      <c r="W114" s="119"/>
      <c r="X114" s="119"/>
    </row>
    <row r="115" spans="21:24" hidden="1" x14ac:dyDescent="0.25">
      <c r="U115" s="119"/>
      <c r="V115" s="119"/>
      <c r="W115" s="119"/>
      <c r="X115" s="119"/>
    </row>
    <row r="116" spans="21:24" hidden="1" x14ac:dyDescent="0.25">
      <c r="U116" s="119"/>
      <c r="V116" s="119"/>
      <c r="W116" s="119"/>
      <c r="X116" s="119"/>
    </row>
    <row r="117" spans="21:24" hidden="1" x14ac:dyDescent="0.25">
      <c r="U117" s="119"/>
      <c r="V117" s="119"/>
      <c r="W117" s="119"/>
      <c r="X117" s="119"/>
    </row>
    <row r="118" spans="21:24" hidden="1" x14ac:dyDescent="0.25">
      <c r="U118" s="119"/>
      <c r="V118" s="119"/>
      <c r="W118" s="119"/>
      <c r="X118" s="119"/>
    </row>
    <row r="119" spans="21:24" hidden="1" x14ac:dyDescent="0.25">
      <c r="U119" s="119"/>
      <c r="V119" s="119"/>
      <c r="W119" s="119"/>
      <c r="X119" s="119"/>
    </row>
    <row r="120" spans="21:24" hidden="1" x14ac:dyDescent="0.25">
      <c r="U120" s="119"/>
      <c r="V120" s="119"/>
      <c r="W120" s="119"/>
      <c r="X120" s="119"/>
    </row>
    <row r="121" spans="21:24" hidden="1" x14ac:dyDescent="0.25">
      <c r="U121" s="119"/>
      <c r="V121" s="119"/>
      <c r="W121" s="119"/>
      <c r="X121" s="119"/>
    </row>
    <row r="122" spans="21:24" hidden="1" x14ac:dyDescent="0.25">
      <c r="U122" s="119"/>
      <c r="V122" s="119"/>
      <c r="W122" s="119"/>
      <c r="X122" s="119"/>
    </row>
    <row r="123" spans="21:24" hidden="1" x14ac:dyDescent="0.25">
      <c r="U123" s="119"/>
      <c r="V123" s="119"/>
      <c r="W123" s="119"/>
      <c r="X123" s="119"/>
    </row>
    <row r="124" spans="21:24" hidden="1" x14ac:dyDescent="0.25">
      <c r="U124" s="119"/>
      <c r="V124" s="119"/>
      <c r="W124" s="119"/>
      <c r="X124" s="119"/>
    </row>
    <row r="125" spans="21:24" hidden="1" x14ac:dyDescent="0.25">
      <c r="U125" s="119"/>
      <c r="V125" s="119"/>
      <c r="W125" s="119"/>
      <c r="X125" s="119"/>
    </row>
    <row r="126" spans="21:24" hidden="1" x14ac:dyDescent="0.25">
      <c r="U126" s="119"/>
      <c r="V126" s="119"/>
      <c r="W126" s="122"/>
      <c r="X126" s="122"/>
    </row>
    <row r="127" spans="21:24" hidden="1" x14ac:dyDescent="0.25">
      <c r="U127" s="119"/>
      <c r="V127" s="119"/>
      <c r="W127" s="119"/>
      <c r="X127" s="119"/>
    </row>
    <row r="128" spans="21:24" hidden="1" x14ac:dyDescent="0.25">
      <c r="U128" s="119"/>
      <c r="V128" s="119"/>
      <c r="W128" s="119"/>
      <c r="X128" s="119"/>
    </row>
    <row r="129" spans="21:24" hidden="1" x14ac:dyDescent="0.25">
      <c r="U129" s="119"/>
      <c r="V129" s="119"/>
      <c r="W129" s="119"/>
      <c r="X129" s="119"/>
    </row>
    <row r="130" spans="21:24" hidden="1" x14ac:dyDescent="0.25">
      <c r="U130" s="119"/>
      <c r="V130" s="119"/>
      <c r="W130" s="119"/>
      <c r="X130" s="119"/>
    </row>
    <row r="131" spans="21:24" hidden="1" x14ac:dyDescent="0.25">
      <c r="U131" s="119"/>
      <c r="V131" s="119"/>
      <c r="W131" s="119"/>
      <c r="X131" s="119"/>
    </row>
    <row r="132" spans="21:24" hidden="1" x14ac:dyDescent="0.25">
      <c r="U132" s="119"/>
      <c r="V132" s="119"/>
      <c r="W132" s="119"/>
      <c r="X132" s="119"/>
    </row>
    <row r="133" spans="21:24" hidden="1" x14ac:dyDescent="0.25">
      <c r="U133" s="119"/>
      <c r="V133" s="119"/>
      <c r="W133" s="119"/>
      <c r="X133" s="119"/>
    </row>
    <row r="134" spans="21:24" hidden="1" x14ac:dyDescent="0.25">
      <c r="U134" s="119"/>
      <c r="V134" s="119"/>
      <c r="W134" s="119"/>
      <c r="X134" s="119"/>
    </row>
    <row r="135" spans="21:24" hidden="1" x14ac:dyDescent="0.25">
      <c r="U135" s="119"/>
      <c r="V135" s="119"/>
      <c r="W135" s="119"/>
      <c r="X135" s="119"/>
    </row>
    <row r="136" spans="21:24" hidden="1" x14ac:dyDescent="0.25">
      <c r="U136" s="119"/>
      <c r="V136" s="119"/>
      <c r="W136" s="119"/>
      <c r="X136" s="119"/>
    </row>
    <row r="137" spans="21:24" hidden="1" x14ac:dyDescent="0.25">
      <c r="U137" s="119"/>
      <c r="V137" s="119"/>
      <c r="W137" s="119"/>
      <c r="X137" s="119"/>
    </row>
    <row r="138" spans="21:24" hidden="1" x14ac:dyDescent="0.25">
      <c r="U138" s="119"/>
      <c r="V138" s="119"/>
      <c r="W138" s="119"/>
      <c r="X138" s="119"/>
    </row>
    <row r="139" spans="21:24" hidden="1" x14ac:dyDescent="0.25">
      <c r="U139" s="119"/>
      <c r="V139" s="119"/>
      <c r="W139" s="119"/>
      <c r="X139" s="119"/>
    </row>
    <row r="140" spans="21:24" hidden="1" x14ac:dyDescent="0.25">
      <c r="U140" s="119"/>
      <c r="V140" s="119"/>
      <c r="W140" s="119"/>
      <c r="X140" s="119"/>
    </row>
    <row r="141" spans="21:24" hidden="1" x14ac:dyDescent="0.25">
      <c r="U141" s="119"/>
      <c r="V141" s="119"/>
      <c r="W141" s="119"/>
      <c r="X141" s="119"/>
    </row>
    <row r="142" spans="21:24" hidden="1" x14ac:dyDescent="0.25">
      <c r="U142" s="119"/>
      <c r="V142" s="119"/>
      <c r="W142" s="119"/>
      <c r="X142" s="119"/>
    </row>
    <row r="143" spans="21:24" hidden="1" x14ac:dyDescent="0.25">
      <c r="U143" s="119"/>
      <c r="V143" s="119"/>
      <c r="W143" s="119"/>
      <c r="X143" s="119"/>
    </row>
    <row r="144" spans="21:24" hidden="1" x14ac:dyDescent="0.25">
      <c r="U144" s="119"/>
      <c r="V144" s="119"/>
      <c r="W144" s="119"/>
      <c r="X144" s="119"/>
    </row>
    <row r="145" spans="21:24" hidden="1" x14ac:dyDescent="0.25">
      <c r="U145" s="119"/>
      <c r="V145" s="119"/>
      <c r="W145" s="119"/>
      <c r="X145" s="119"/>
    </row>
    <row r="146" spans="21:24" hidden="1" x14ac:dyDescent="0.25">
      <c r="U146" s="119"/>
      <c r="V146" s="119"/>
      <c r="W146" s="119"/>
      <c r="X146" s="119"/>
    </row>
    <row r="147" spans="21:24" hidden="1" x14ac:dyDescent="0.25">
      <c r="U147" s="119"/>
      <c r="V147" s="119"/>
      <c r="W147" s="119"/>
      <c r="X147" s="119"/>
    </row>
    <row r="148" spans="21:24" hidden="1" x14ac:dyDescent="0.25">
      <c r="U148" s="119"/>
      <c r="V148" s="119"/>
      <c r="W148" s="119"/>
      <c r="X148" s="119"/>
    </row>
    <row r="149" spans="21:24" hidden="1" x14ac:dyDescent="0.25">
      <c r="U149" s="119"/>
      <c r="V149" s="119"/>
      <c r="W149" s="119"/>
      <c r="X149" s="119"/>
    </row>
    <row r="150" spans="21:24" hidden="1" x14ac:dyDescent="0.25">
      <c r="U150" s="119"/>
      <c r="V150" s="119"/>
      <c r="W150" s="119"/>
      <c r="X150" s="119"/>
    </row>
    <row r="151" spans="21:24" hidden="1" x14ac:dyDescent="0.25">
      <c r="U151" s="119"/>
      <c r="V151" s="119"/>
      <c r="W151" s="119"/>
      <c r="X151" s="119"/>
    </row>
    <row r="152" spans="21:24" hidden="1" x14ac:dyDescent="0.25">
      <c r="U152" s="119"/>
      <c r="V152" s="119"/>
      <c r="W152" s="119"/>
      <c r="X152" s="119"/>
    </row>
    <row r="153" spans="21:24" hidden="1" x14ac:dyDescent="0.25">
      <c r="U153" s="119"/>
      <c r="V153" s="119"/>
      <c r="W153" s="119"/>
      <c r="X153" s="119"/>
    </row>
    <row r="154" spans="21:24" hidden="1" x14ac:dyDescent="0.25">
      <c r="U154" s="119"/>
      <c r="V154" s="119"/>
      <c r="W154" s="119"/>
      <c r="X154" s="119"/>
    </row>
    <row r="155" spans="21:24" hidden="1" x14ac:dyDescent="0.25">
      <c r="U155" s="119"/>
      <c r="V155" s="119"/>
      <c r="W155" s="119"/>
      <c r="X155" s="119"/>
    </row>
    <row r="156" spans="21:24" hidden="1" x14ac:dyDescent="0.25">
      <c r="U156" s="119"/>
      <c r="V156" s="119"/>
      <c r="W156" s="119"/>
      <c r="X156" s="119"/>
    </row>
    <row r="157" spans="21:24" hidden="1" x14ac:dyDescent="0.25">
      <c r="U157" s="119"/>
      <c r="V157" s="119"/>
      <c r="W157" s="119"/>
      <c r="X157" s="119"/>
    </row>
    <row r="158" spans="21:24" hidden="1" x14ac:dyDescent="0.25">
      <c r="U158" s="119"/>
      <c r="V158" s="119"/>
      <c r="W158" s="119"/>
      <c r="X158" s="119"/>
    </row>
    <row r="159" spans="21:24" hidden="1" x14ac:dyDescent="0.25">
      <c r="U159" s="119"/>
      <c r="V159" s="119"/>
      <c r="W159" s="119"/>
      <c r="X159" s="119"/>
    </row>
    <row r="160" spans="21:24" hidden="1" x14ac:dyDescent="0.25">
      <c r="U160" s="119"/>
      <c r="V160" s="119"/>
      <c r="W160" s="119"/>
      <c r="X160" s="119"/>
    </row>
    <row r="161" spans="21:24" hidden="1" x14ac:dyDescent="0.25">
      <c r="U161" s="119"/>
      <c r="V161" s="119"/>
      <c r="W161" s="122"/>
      <c r="X161" s="122"/>
    </row>
    <row r="162" spans="21:24" hidden="1" x14ac:dyDescent="0.25">
      <c r="U162" s="119"/>
      <c r="V162" s="119"/>
      <c r="W162" s="119"/>
      <c r="X162" s="119"/>
    </row>
    <row r="163" spans="21:24" hidden="1" x14ac:dyDescent="0.25">
      <c r="U163" s="119"/>
      <c r="V163" s="119"/>
      <c r="W163" s="119"/>
      <c r="X163" s="119"/>
    </row>
    <row r="164" spans="21:24" hidden="1" x14ac:dyDescent="0.25">
      <c r="U164" s="119"/>
      <c r="V164" s="119"/>
      <c r="W164" s="119"/>
      <c r="X164" s="119"/>
    </row>
    <row r="165" spans="21:24" hidden="1" x14ac:dyDescent="0.25">
      <c r="U165" s="119"/>
      <c r="V165" s="119"/>
      <c r="W165" s="119"/>
      <c r="X165" s="119"/>
    </row>
    <row r="166" spans="21:24" hidden="1" x14ac:dyDescent="0.25">
      <c r="U166" s="119"/>
      <c r="V166" s="119"/>
      <c r="W166" s="119"/>
      <c r="X166" s="119"/>
    </row>
    <row r="167" spans="21:24" hidden="1" x14ac:dyDescent="0.25">
      <c r="U167" s="119"/>
      <c r="V167" s="119"/>
      <c r="W167" s="119"/>
      <c r="X167" s="119"/>
    </row>
    <row r="168" spans="21:24" hidden="1" x14ac:dyDescent="0.25">
      <c r="U168" s="119"/>
      <c r="V168" s="119"/>
      <c r="W168" s="119"/>
      <c r="X168" s="119"/>
    </row>
    <row r="169" spans="21:24" hidden="1" x14ac:dyDescent="0.25">
      <c r="U169" s="119"/>
      <c r="V169" s="119"/>
      <c r="W169" s="119"/>
      <c r="X169" s="119"/>
    </row>
    <row r="170" spans="21:24" hidden="1" x14ac:dyDescent="0.25">
      <c r="U170" s="119"/>
      <c r="V170" s="119"/>
      <c r="W170" s="119"/>
      <c r="X170" s="119"/>
    </row>
    <row r="171" spans="21:24" hidden="1" x14ac:dyDescent="0.25">
      <c r="U171" s="119"/>
      <c r="V171" s="119"/>
      <c r="W171" s="119"/>
      <c r="X171" s="119"/>
    </row>
    <row r="172" spans="21:24" hidden="1" x14ac:dyDescent="0.25">
      <c r="U172" s="119"/>
      <c r="V172" s="119"/>
      <c r="W172" s="119"/>
      <c r="X172" s="119"/>
    </row>
    <row r="173" spans="21:24" hidden="1" x14ac:dyDescent="0.25">
      <c r="U173" s="119"/>
      <c r="V173" s="119"/>
      <c r="W173" s="119"/>
      <c r="X173" s="119"/>
    </row>
    <row r="174" spans="21:24" hidden="1" x14ac:dyDescent="0.25">
      <c r="U174" s="119"/>
      <c r="V174" s="119"/>
      <c r="W174" s="119"/>
      <c r="X174" s="119"/>
    </row>
    <row r="175" spans="21:24" hidden="1" x14ac:dyDescent="0.25">
      <c r="U175" s="119"/>
      <c r="V175" s="119"/>
      <c r="W175" s="119"/>
      <c r="X175" s="119"/>
    </row>
    <row r="176" spans="21:24" hidden="1" x14ac:dyDescent="0.25">
      <c r="U176" s="119"/>
      <c r="V176" s="119"/>
      <c r="W176" s="119"/>
      <c r="X176" s="119"/>
    </row>
    <row r="177" spans="21:24" hidden="1" x14ac:dyDescent="0.25">
      <c r="U177" s="119"/>
      <c r="V177" s="119"/>
      <c r="W177" s="119"/>
      <c r="X177" s="119"/>
    </row>
    <row r="178" spans="21:24" hidden="1" x14ac:dyDescent="0.25">
      <c r="U178" s="119"/>
      <c r="V178" s="119"/>
      <c r="W178" s="119"/>
      <c r="X178" s="119"/>
    </row>
    <row r="179" spans="21:24" hidden="1" x14ac:dyDescent="0.25">
      <c r="U179" s="119"/>
      <c r="V179" s="119"/>
      <c r="W179" s="119"/>
      <c r="X179" s="119"/>
    </row>
    <row r="180" spans="21:24" hidden="1" x14ac:dyDescent="0.25">
      <c r="U180" s="119"/>
      <c r="V180" s="119"/>
      <c r="W180" s="119"/>
      <c r="X180" s="119"/>
    </row>
    <row r="181" spans="21:24" hidden="1" x14ac:dyDescent="0.25">
      <c r="U181" s="119"/>
      <c r="V181" s="119"/>
      <c r="W181" s="119"/>
      <c r="X181" s="119"/>
    </row>
    <row r="182" spans="21:24" hidden="1" x14ac:dyDescent="0.25">
      <c r="U182" s="119"/>
      <c r="V182" s="119"/>
      <c r="W182" s="119"/>
      <c r="X182" s="119"/>
    </row>
    <row r="183" spans="21:24" hidden="1" x14ac:dyDescent="0.25">
      <c r="U183" s="119"/>
      <c r="V183" s="119"/>
      <c r="W183" s="119"/>
      <c r="X183" s="119"/>
    </row>
    <row r="184" spans="21:24" hidden="1" x14ac:dyDescent="0.25">
      <c r="U184" s="119"/>
      <c r="V184" s="119"/>
      <c r="W184" s="119"/>
      <c r="X184" s="119"/>
    </row>
    <row r="185" spans="21:24" hidden="1" x14ac:dyDescent="0.25">
      <c r="U185" s="119"/>
      <c r="V185" s="119"/>
      <c r="W185" s="119"/>
      <c r="X185" s="119"/>
    </row>
    <row r="186" spans="21:24" hidden="1" x14ac:dyDescent="0.25">
      <c r="U186" s="119"/>
      <c r="V186" s="119"/>
      <c r="W186" s="119"/>
      <c r="X186" s="119"/>
    </row>
    <row r="187" spans="21:24" hidden="1" x14ac:dyDescent="0.25">
      <c r="U187" s="119"/>
      <c r="V187" s="119"/>
      <c r="W187" s="119"/>
      <c r="X187" s="119"/>
    </row>
    <row r="188" spans="21:24" hidden="1" x14ac:dyDescent="0.25">
      <c r="U188" s="119"/>
      <c r="V188" s="119"/>
      <c r="W188" s="119"/>
      <c r="X188" s="119"/>
    </row>
    <row r="189" spans="21:24" hidden="1" x14ac:dyDescent="0.25">
      <c r="U189" s="119"/>
      <c r="V189" s="119"/>
      <c r="W189" s="119"/>
      <c r="X189" s="119"/>
    </row>
    <row r="190" spans="21:24" hidden="1" x14ac:dyDescent="0.25">
      <c r="U190" s="119"/>
      <c r="V190" s="119"/>
      <c r="W190" s="119"/>
      <c r="X190" s="119"/>
    </row>
    <row r="191" spans="21:24" hidden="1" x14ac:dyDescent="0.25">
      <c r="U191" s="119"/>
      <c r="V191" s="119"/>
      <c r="W191" s="119"/>
      <c r="X191" s="119"/>
    </row>
    <row r="192" spans="21:24" hidden="1" x14ac:dyDescent="0.25">
      <c r="U192" s="119"/>
      <c r="V192" s="119"/>
      <c r="W192" s="119"/>
      <c r="X192" s="119"/>
    </row>
    <row r="193" spans="21:24" hidden="1" x14ac:dyDescent="0.25">
      <c r="U193" s="119"/>
      <c r="V193" s="119"/>
      <c r="W193" s="119"/>
      <c r="X193" s="119"/>
    </row>
    <row r="194" spans="21:24" hidden="1" x14ac:dyDescent="0.25">
      <c r="U194" s="119"/>
      <c r="V194" s="119"/>
      <c r="W194" s="119"/>
      <c r="X194" s="119"/>
    </row>
    <row r="195" spans="21:24" hidden="1" x14ac:dyDescent="0.25">
      <c r="U195" s="119"/>
      <c r="V195" s="119"/>
      <c r="W195" s="119"/>
      <c r="X195" s="119"/>
    </row>
    <row r="196" spans="21:24" hidden="1" x14ac:dyDescent="0.25">
      <c r="U196" s="119"/>
      <c r="V196" s="119"/>
      <c r="W196" s="122"/>
      <c r="X196" s="122"/>
    </row>
    <row r="197" spans="21:24" hidden="1" x14ac:dyDescent="0.25">
      <c r="U197" s="119"/>
      <c r="V197" s="119"/>
      <c r="W197" s="119"/>
      <c r="X197" s="119"/>
    </row>
    <row r="198" spans="21:24" hidden="1" x14ac:dyDescent="0.25">
      <c r="U198" s="119"/>
      <c r="V198" s="119"/>
      <c r="W198" s="119"/>
      <c r="X198" s="119"/>
    </row>
    <row r="199" spans="21:24" hidden="1" x14ac:dyDescent="0.25">
      <c r="U199" s="119"/>
      <c r="V199" s="119"/>
      <c r="W199" s="119"/>
      <c r="X199" s="119"/>
    </row>
    <row r="200" spans="21:24" hidden="1" x14ac:dyDescent="0.25">
      <c r="U200" s="119"/>
      <c r="V200" s="119"/>
      <c r="W200" s="119"/>
      <c r="X200" s="119"/>
    </row>
    <row r="201" spans="21:24" hidden="1" x14ac:dyDescent="0.25">
      <c r="U201" s="119"/>
      <c r="V201" s="119"/>
      <c r="W201" s="119"/>
      <c r="X201" s="119"/>
    </row>
    <row r="202" spans="21:24" hidden="1" x14ac:dyDescent="0.25">
      <c r="U202" s="119"/>
      <c r="V202" s="119"/>
      <c r="W202" s="119"/>
      <c r="X202" s="119"/>
    </row>
    <row r="203" spans="21:24" hidden="1" x14ac:dyDescent="0.25">
      <c r="U203" s="119"/>
      <c r="V203" s="119"/>
      <c r="W203" s="119"/>
      <c r="X203" s="119"/>
    </row>
    <row r="204" spans="21:24" hidden="1" x14ac:dyDescent="0.25">
      <c r="U204" s="119"/>
      <c r="V204" s="119"/>
      <c r="W204" s="119"/>
      <c r="X204" s="119"/>
    </row>
    <row r="205" spans="21:24" hidden="1" x14ac:dyDescent="0.25">
      <c r="U205" s="119"/>
      <c r="V205" s="119"/>
      <c r="W205" s="119"/>
      <c r="X205" s="119"/>
    </row>
    <row r="206" spans="21:24" hidden="1" x14ac:dyDescent="0.25">
      <c r="U206" s="119"/>
      <c r="V206" s="119"/>
      <c r="W206" s="119"/>
      <c r="X206" s="119"/>
    </row>
    <row r="207" spans="21:24" hidden="1" x14ac:dyDescent="0.25">
      <c r="U207" s="119"/>
      <c r="V207" s="119"/>
      <c r="W207" s="119"/>
      <c r="X207" s="119"/>
    </row>
    <row r="208" spans="21:24" hidden="1" x14ac:dyDescent="0.25">
      <c r="U208" s="119"/>
      <c r="V208" s="119"/>
      <c r="W208" s="119"/>
      <c r="X208" s="119"/>
    </row>
    <row r="209" spans="21:24" hidden="1" x14ac:dyDescent="0.25">
      <c r="U209" s="119"/>
      <c r="V209" s="119"/>
      <c r="W209" s="119"/>
      <c r="X209" s="119"/>
    </row>
    <row r="210" spans="21:24" hidden="1" x14ac:dyDescent="0.25">
      <c r="U210" s="119"/>
      <c r="V210" s="119"/>
      <c r="W210" s="119"/>
      <c r="X210" s="119"/>
    </row>
    <row r="211" spans="21:24" hidden="1" x14ac:dyDescent="0.25">
      <c r="U211" s="119"/>
      <c r="V211" s="119"/>
      <c r="W211" s="119"/>
      <c r="X211" s="119"/>
    </row>
    <row r="212" spans="21:24" hidden="1" x14ac:dyDescent="0.25">
      <c r="U212" s="119"/>
      <c r="V212" s="119"/>
      <c r="W212" s="119"/>
      <c r="X212" s="119"/>
    </row>
    <row r="213" spans="21:24" hidden="1" x14ac:dyDescent="0.25">
      <c r="U213" s="119"/>
      <c r="V213" s="119"/>
      <c r="W213" s="119"/>
      <c r="X213" s="119"/>
    </row>
    <row r="214" spans="21:24" hidden="1" x14ac:dyDescent="0.25">
      <c r="U214" s="119"/>
      <c r="V214" s="119"/>
      <c r="W214" s="119"/>
      <c r="X214" s="119"/>
    </row>
    <row r="215" spans="21:24" hidden="1" x14ac:dyDescent="0.25">
      <c r="U215" s="119"/>
      <c r="V215" s="119"/>
      <c r="W215" s="119"/>
      <c r="X215" s="119"/>
    </row>
    <row r="216" spans="21:24" hidden="1" x14ac:dyDescent="0.25">
      <c r="U216" s="119"/>
      <c r="V216" s="119"/>
      <c r="W216" s="119"/>
      <c r="X216" s="119"/>
    </row>
    <row r="217" spans="21:24" hidden="1" x14ac:dyDescent="0.25">
      <c r="U217" s="119"/>
      <c r="V217" s="119"/>
      <c r="W217" s="119"/>
      <c r="X217" s="119"/>
    </row>
    <row r="218" spans="21:24" hidden="1" x14ac:dyDescent="0.25">
      <c r="U218" s="119"/>
      <c r="V218" s="119"/>
      <c r="W218" s="119"/>
      <c r="X218" s="119"/>
    </row>
    <row r="219" spans="21:24" hidden="1" x14ac:dyDescent="0.25">
      <c r="U219" s="119"/>
      <c r="V219" s="119"/>
      <c r="W219" s="119"/>
      <c r="X219" s="119"/>
    </row>
    <row r="220" spans="21:24" hidden="1" x14ac:dyDescent="0.25">
      <c r="U220" s="119"/>
      <c r="V220" s="119"/>
      <c r="W220" s="119"/>
      <c r="X220" s="119"/>
    </row>
    <row r="221" spans="21:24" hidden="1" x14ac:dyDescent="0.25">
      <c r="U221" s="119"/>
      <c r="V221" s="119"/>
      <c r="W221" s="119"/>
      <c r="X221" s="119"/>
    </row>
    <row r="222" spans="21:24" hidden="1" x14ac:dyDescent="0.25">
      <c r="U222" s="119"/>
      <c r="V222" s="119"/>
      <c r="W222" s="119"/>
      <c r="X222" s="119"/>
    </row>
    <row r="223" spans="21:24" hidden="1" x14ac:dyDescent="0.25">
      <c r="U223" s="119"/>
      <c r="V223" s="119"/>
      <c r="W223" s="119"/>
      <c r="X223" s="119"/>
    </row>
    <row r="224" spans="21:24" hidden="1" x14ac:dyDescent="0.25">
      <c r="U224" s="119"/>
      <c r="V224" s="119"/>
      <c r="W224" s="119"/>
      <c r="X224" s="119"/>
    </row>
    <row r="225" spans="21:24" hidden="1" x14ac:dyDescent="0.25">
      <c r="U225" s="119"/>
      <c r="V225" s="119"/>
      <c r="W225" s="119"/>
      <c r="X225" s="119"/>
    </row>
    <row r="226" spans="21:24" hidden="1" x14ac:dyDescent="0.25">
      <c r="U226" s="119"/>
      <c r="V226" s="119"/>
      <c r="W226" s="119"/>
      <c r="X226" s="119"/>
    </row>
    <row r="227" spans="21:24" hidden="1" x14ac:dyDescent="0.25">
      <c r="U227" s="119"/>
      <c r="V227" s="119"/>
      <c r="W227" s="119"/>
      <c r="X227" s="119"/>
    </row>
    <row r="228" spans="21:24" hidden="1" x14ac:dyDescent="0.25">
      <c r="U228" s="119"/>
      <c r="V228" s="119"/>
      <c r="W228" s="119"/>
      <c r="X228" s="119"/>
    </row>
    <row r="229" spans="21:24" hidden="1" x14ac:dyDescent="0.25">
      <c r="U229" s="119"/>
      <c r="V229" s="119"/>
      <c r="W229" s="119"/>
      <c r="X229" s="119"/>
    </row>
    <row r="230" spans="21:24" hidden="1" x14ac:dyDescent="0.25">
      <c r="U230" s="119"/>
      <c r="V230" s="119"/>
      <c r="W230" s="119"/>
      <c r="X230" s="119"/>
    </row>
    <row r="231" spans="21:24" hidden="1" x14ac:dyDescent="0.25">
      <c r="U231" s="119"/>
      <c r="V231" s="119"/>
      <c r="W231" s="122"/>
      <c r="X231" s="122"/>
    </row>
    <row r="232" spans="21:24" hidden="1" x14ac:dyDescent="0.25">
      <c r="U232" s="119"/>
      <c r="V232" s="119"/>
      <c r="W232" s="119"/>
      <c r="X232" s="119"/>
    </row>
    <row r="233" spans="21:24" hidden="1" x14ac:dyDescent="0.25">
      <c r="U233" s="119"/>
      <c r="V233" s="119"/>
      <c r="W233" s="119"/>
      <c r="X233" s="119"/>
    </row>
    <row r="234" spans="21:24" hidden="1" x14ac:dyDescent="0.25">
      <c r="U234" s="119"/>
      <c r="V234" s="119"/>
      <c r="W234" s="119"/>
      <c r="X234" s="119"/>
    </row>
    <row r="235" spans="21:24" hidden="1" x14ac:dyDescent="0.25">
      <c r="U235" s="119"/>
      <c r="V235" s="119"/>
      <c r="W235" s="119"/>
      <c r="X235" s="119"/>
    </row>
    <row r="236" spans="21:24" hidden="1" x14ac:dyDescent="0.25">
      <c r="U236" s="119"/>
      <c r="V236" s="119"/>
      <c r="W236" s="119"/>
      <c r="X236" s="119"/>
    </row>
    <row r="237" spans="21:24" hidden="1" x14ac:dyDescent="0.25">
      <c r="U237" s="119"/>
      <c r="V237" s="119"/>
      <c r="W237" s="119"/>
      <c r="X237" s="119"/>
    </row>
    <row r="238" spans="21:24" hidden="1" x14ac:dyDescent="0.25">
      <c r="U238" s="119"/>
      <c r="V238" s="119"/>
      <c r="W238" s="119"/>
      <c r="X238" s="119"/>
    </row>
    <row r="239" spans="21:24" hidden="1" x14ac:dyDescent="0.25">
      <c r="U239" s="119"/>
      <c r="V239" s="119"/>
      <c r="W239" s="119"/>
      <c r="X239" s="119"/>
    </row>
    <row r="240" spans="21:24" hidden="1" x14ac:dyDescent="0.25">
      <c r="U240" s="119"/>
      <c r="V240" s="119"/>
      <c r="W240" s="119"/>
      <c r="X240" s="119"/>
    </row>
    <row r="241" spans="21:24" hidden="1" x14ac:dyDescent="0.25">
      <c r="U241" s="119"/>
      <c r="V241" s="119"/>
      <c r="W241" s="119"/>
      <c r="X241" s="119"/>
    </row>
    <row r="242" spans="21:24" hidden="1" x14ac:dyDescent="0.25">
      <c r="U242" s="119"/>
      <c r="V242" s="119"/>
      <c r="W242" s="119"/>
      <c r="X242" s="119"/>
    </row>
    <row r="243" spans="21:24" hidden="1" x14ac:dyDescent="0.25">
      <c r="U243" s="119"/>
      <c r="V243" s="119"/>
      <c r="W243" s="119"/>
      <c r="X243" s="119"/>
    </row>
    <row r="244" spans="21:24" hidden="1" x14ac:dyDescent="0.25">
      <c r="U244" s="119"/>
      <c r="V244" s="119"/>
      <c r="W244" s="119"/>
      <c r="X244" s="119"/>
    </row>
    <row r="245" spans="21:24" hidden="1" x14ac:dyDescent="0.25">
      <c r="U245" s="119"/>
      <c r="V245" s="119"/>
      <c r="W245" s="119"/>
      <c r="X245" s="119"/>
    </row>
    <row r="246" spans="21:24" hidden="1" x14ac:dyDescent="0.25">
      <c r="U246" s="119"/>
      <c r="V246" s="119"/>
      <c r="W246" s="119"/>
      <c r="X246" s="119"/>
    </row>
    <row r="247" spans="21:24" hidden="1" x14ac:dyDescent="0.25">
      <c r="U247" s="119"/>
      <c r="V247" s="119"/>
      <c r="W247" s="119"/>
      <c r="X247" s="119"/>
    </row>
    <row r="248" spans="21:24" hidden="1" x14ac:dyDescent="0.25">
      <c r="U248" s="119"/>
      <c r="V248" s="119"/>
      <c r="W248" s="119"/>
      <c r="X248" s="119"/>
    </row>
    <row r="249" spans="21:24" hidden="1" x14ac:dyDescent="0.25">
      <c r="U249" s="119"/>
      <c r="V249" s="119"/>
      <c r="W249" s="119"/>
      <c r="X249" s="119"/>
    </row>
    <row r="250" spans="21:24" hidden="1" x14ac:dyDescent="0.25">
      <c r="U250" s="119"/>
      <c r="V250" s="119"/>
      <c r="W250" s="119"/>
      <c r="X250" s="119"/>
    </row>
    <row r="251" spans="21:24" hidden="1" x14ac:dyDescent="0.25">
      <c r="U251" s="119"/>
      <c r="V251" s="119"/>
      <c r="W251" s="119"/>
      <c r="X251" s="119"/>
    </row>
    <row r="252" spans="21:24" hidden="1" x14ac:dyDescent="0.25">
      <c r="U252" s="119"/>
      <c r="V252" s="119"/>
      <c r="W252" s="119"/>
      <c r="X252" s="119"/>
    </row>
    <row r="253" spans="21:24" hidden="1" x14ac:dyDescent="0.25">
      <c r="U253" s="119"/>
      <c r="V253" s="119"/>
      <c r="W253" s="119"/>
      <c r="X253" s="119"/>
    </row>
    <row r="254" spans="21:24" hidden="1" x14ac:dyDescent="0.25">
      <c r="U254" s="119"/>
      <c r="V254" s="119"/>
      <c r="W254" s="119"/>
      <c r="X254" s="119"/>
    </row>
    <row r="255" spans="21:24" hidden="1" x14ac:dyDescent="0.25">
      <c r="U255" s="119"/>
      <c r="V255" s="119"/>
      <c r="W255" s="119"/>
      <c r="X255" s="119"/>
    </row>
    <row r="256" spans="21:24" hidden="1" x14ac:dyDescent="0.25">
      <c r="U256" s="119"/>
      <c r="V256" s="119"/>
      <c r="W256" s="119"/>
      <c r="X256" s="119"/>
    </row>
    <row r="257" spans="21:24" hidden="1" x14ac:dyDescent="0.25">
      <c r="U257" s="119"/>
      <c r="V257" s="119"/>
      <c r="W257" s="119"/>
      <c r="X257" s="119"/>
    </row>
    <row r="258" spans="21:24" hidden="1" x14ac:dyDescent="0.25">
      <c r="U258" s="119"/>
      <c r="V258" s="119"/>
      <c r="W258" s="119"/>
      <c r="X258" s="119"/>
    </row>
    <row r="259" spans="21:24" hidden="1" x14ac:dyDescent="0.25">
      <c r="U259" s="119"/>
      <c r="V259" s="119"/>
      <c r="W259" s="119"/>
      <c r="X259" s="119"/>
    </row>
    <row r="260" spans="21:24" hidden="1" x14ac:dyDescent="0.25">
      <c r="U260" s="119"/>
      <c r="V260" s="119"/>
      <c r="W260" s="119"/>
      <c r="X260" s="119"/>
    </row>
    <row r="261" spans="21:24" hidden="1" x14ac:dyDescent="0.25">
      <c r="U261" s="119"/>
      <c r="V261" s="119"/>
      <c r="W261" s="119"/>
      <c r="X261" s="119"/>
    </row>
    <row r="262" spans="21:24" hidden="1" x14ac:dyDescent="0.25">
      <c r="U262" s="119"/>
      <c r="V262" s="119"/>
      <c r="W262" s="119"/>
      <c r="X262" s="119"/>
    </row>
    <row r="263" spans="21:24" hidden="1" x14ac:dyDescent="0.25">
      <c r="U263" s="119"/>
      <c r="V263" s="119"/>
      <c r="W263" s="119"/>
      <c r="X263" s="119"/>
    </row>
    <row r="264" spans="21:24" hidden="1" x14ac:dyDescent="0.25">
      <c r="U264" s="119"/>
      <c r="V264" s="119"/>
      <c r="W264" s="119"/>
      <c r="X264" s="119"/>
    </row>
    <row r="265" spans="21:24" hidden="1" x14ac:dyDescent="0.25">
      <c r="U265" s="119"/>
      <c r="V265" s="119"/>
      <c r="W265" s="119"/>
      <c r="X265" s="119"/>
    </row>
    <row r="266" spans="21:24" hidden="1" x14ac:dyDescent="0.25">
      <c r="U266" s="119"/>
      <c r="V266" s="119"/>
      <c r="W266" s="122"/>
      <c r="X266" s="122"/>
    </row>
    <row r="267" spans="21:24" hidden="1" x14ac:dyDescent="0.25">
      <c r="U267" s="119"/>
      <c r="V267" s="119"/>
      <c r="W267" s="119"/>
      <c r="X267" s="119"/>
    </row>
    <row r="268" spans="21:24" hidden="1" x14ac:dyDescent="0.25">
      <c r="U268" s="119"/>
      <c r="V268" s="119"/>
      <c r="W268" s="119"/>
      <c r="X268" s="119"/>
    </row>
    <row r="269" spans="21:24" hidden="1" x14ac:dyDescent="0.25">
      <c r="U269" s="119"/>
      <c r="V269" s="119"/>
      <c r="W269" s="119"/>
      <c r="X269" s="119"/>
    </row>
    <row r="270" spans="21:24" hidden="1" x14ac:dyDescent="0.25">
      <c r="U270" s="119"/>
      <c r="V270" s="119"/>
      <c r="W270" s="119"/>
      <c r="X270" s="119"/>
    </row>
    <row r="271" spans="21:24" hidden="1" x14ac:dyDescent="0.25">
      <c r="U271" s="119"/>
      <c r="V271" s="119"/>
      <c r="W271" s="119"/>
      <c r="X271" s="119"/>
    </row>
    <row r="272" spans="21:24" hidden="1" x14ac:dyDescent="0.25">
      <c r="U272" s="119"/>
      <c r="V272" s="119"/>
      <c r="W272" s="119"/>
      <c r="X272" s="119"/>
    </row>
    <row r="273" spans="21:24" hidden="1" x14ac:dyDescent="0.25">
      <c r="U273" s="119"/>
      <c r="V273" s="119"/>
      <c r="W273" s="119"/>
      <c r="X273" s="119"/>
    </row>
    <row r="274" spans="21:24" hidden="1" x14ac:dyDescent="0.25">
      <c r="U274" s="119"/>
      <c r="V274" s="119"/>
      <c r="W274" s="119"/>
      <c r="X274" s="119"/>
    </row>
    <row r="275" spans="21:24" hidden="1" x14ac:dyDescent="0.25">
      <c r="U275" s="119"/>
      <c r="V275" s="119"/>
      <c r="W275" s="119"/>
      <c r="X275" s="119"/>
    </row>
    <row r="276" spans="21:24" hidden="1" x14ac:dyDescent="0.25">
      <c r="U276" s="119"/>
      <c r="V276" s="119"/>
      <c r="W276" s="119"/>
      <c r="X276" s="119"/>
    </row>
    <row r="277" spans="21:24" hidden="1" x14ac:dyDescent="0.25">
      <c r="U277" s="119"/>
      <c r="V277" s="119"/>
      <c r="W277" s="119"/>
      <c r="X277" s="119"/>
    </row>
    <row r="278" spans="21:24" hidden="1" x14ac:dyDescent="0.25">
      <c r="U278" s="119"/>
      <c r="V278" s="119"/>
      <c r="W278" s="119"/>
      <c r="X278" s="119"/>
    </row>
    <row r="279" spans="21:24" hidden="1" x14ac:dyDescent="0.25">
      <c r="U279" s="119"/>
      <c r="V279" s="119"/>
      <c r="W279" s="119"/>
      <c r="X279" s="119"/>
    </row>
    <row r="280" spans="21:24" hidden="1" x14ac:dyDescent="0.25">
      <c r="U280" s="119"/>
      <c r="V280" s="119"/>
      <c r="W280" s="119"/>
      <c r="X280" s="119"/>
    </row>
    <row r="281" spans="21:24" hidden="1" x14ac:dyDescent="0.25">
      <c r="U281" s="119"/>
      <c r="V281" s="119"/>
      <c r="W281" s="119"/>
      <c r="X281" s="119"/>
    </row>
    <row r="282" spans="21:24" hidden="1" x14ac:dyDescent="0.25">
      <c r="U282" s="119"/>
      <c r="V282" s="119"/>
      <c r="W282" s="119"/>
      <c r="X282" s="119"/>
    </row>
    <row r="283" spans="21:24" hidden="1" x14ac:dyDescent="0.25">
      <c r="U283" s="119"/>
      <c r="V283" s="119"/>
      <c r="W283" s="119"/>
      <c r="X283" s="119"/>
    </row>
    <row r="284" spans="21:24" hidden="1" x14ac:dyDescent="0.25">
      <c r="U284" s="119"/>
      <c r="V284" s="119"/>
      <c r="W284" s="119"/>
      <c r="X284" s="119"/>
    </row>
    <row r="285" spans="21:24" hidden="1" x14ac:dyDescent="0.25">
      <c r="U285" s="119"/>
      <c r="V285" s="119"/>
      <c r="W285" s="119"/>
      <c r="X285" s="119"/>
    </row>
    <row r="286" spans="21:24" hidden="1" x14ac:dyDescent="0.25">
      <c r="U286" s="119"/>
      <c r="V286" s="119"/>
      <c r="W286" s="119"/>
      <c r="X286" s="119"/>
    </row>
    <row r="287" spans="21:24" hidden="1" x14ac:dyDescent="0.25">
      <c r="U287" s="119"/>
      <c r="V287" s="119"/>
      <c r="W287" s="119"/>
      <c r="X287" s="119"/>
    </row>
    <row r="288" spans="21:24" hidden="1" x14ac:dyDescent="0.25">
      <c r="U288" s="119"/>
      <c r="V288" s="119"/>
      <c r="W288" s="119"/>
      <c r="X288" s="119"/>
    </row>
    <row r="289" spans="21:24" hidden="1" x14ac:dyDescent="0.25">
      <c r="U289" s="119"/>
      <c r="V289" s="119"/>
      <c r="W289" s="119"/>
      <c r="X289" s="119"/>
    </row>
    <row r="290" spans="21:24" hidden="1" x14ac:dyDescent="0.25">
      <c r="U290" s="119"/>
      <c r="V290" s="119"/>
      <c r="W290" s="119"/>
      <c r="X290" s="119"/>
    </row>
    <row r="291" spans="21:24" hidden="1" x14ac:dyDescent="0.25">
      <c r="U291" s="119"/>
      <c r="V291" s="119"/>
      <c r="W291" s="119"/>
      <c r="X291" s="119"/>
    </row>
    <row r="292" spans="21:24" hidden="1" x14ac:dyDescent="0.25">
      <c r="U292" s="119"/>
      <c r="V292" s="119"/>
      <c r="W292" s="119"/>
      <c r="X292" s="119"/>
    </row>
    <row r="293" spans="21:24" hidden="1" x14ac:dyDescent="0.25">
      <c r="U293" s="119"/>
      <c r="V293" s="119"/>
      <c r="W293" s="119"/>
      <c r="X293" s="119"/>
    </row>
    <row r="294" spans="21:24" hidden="1" x14ac:dyDescent="0.25">
      <c r="U294" s="119"/>
      <c r="V294" s="119"/>
      <c r="W294" s="119"/>
      <c r="X294" s="119"/>
    </row>
    <row r="295" spans="21:24" hidden="1" x14ac:dyDescent="0.25">
      <c r="U295" s="119"/>
      <c r="V295" s="119"/>
      <c r="W295" s="119"/>
      <c r="X295" s="119"/>
    </row>
    <row r="296" spans="21:24" hidden="1" x14ac:dyDescent="0.25">
      <c r="U296" s="119"/>
      <c r="V296" s="119"/>
      <c r="W296" s="119"/>
      <c r="X296" s="119"/>
    </row>
    <row r="297" spans="21:24" hidden="1" x14ac:dyDescent="0.25">
      <c r="U297" s="119"/>
      <c r="V297" s="119"/>
      <c r="W297" s="119"/>
      <c r="X297" s="119"/>
    </row>
    <row r="298" spans="21:24" hidden="1" x14ac:dyDescent="0.25">
      <c r="U298" s="119"/>
      <c r="V298" s="119"/>
      <c r="W298" s="119"/>
      <c r="X298" s="119"/>
    </row>
    <row r="299" spans="21:24" hidden="1" x14ac:dyDescent="0.25">
      <c r="U299" s="119"/>
      <c r="V299" s="119"/>
      <c r="W299" s="119"/>
      <c r="X299" s="119"/>
    </row>
    <row r="300" spans="21:24" hidden="1" x14ac:dyDescent="0.25">
      <c r="U300" s="119"/>
      <c r="V300" s="119"/>
      <c r="W300" s="119"/>
      <c r="X300" s="119"/>
    </row>
    <row r="301" spans="21:24" hidden="1" x14ac:dyDescent="0.25">
      <c r="U301" s="119"/>
      <c r="V301" s="119"/>
      <c r="W301" s="122"/>
      <c r="X301" s="122"/>
    </row>
    <row r="302" spans="21:24" hidden="1" x14ac:dyDescent="0.25">
      <c r="U302" s="119"/>
      <c r="V302" s="119"/>
      <c r="W302" s="119"/>
      <c r="X302" s="119"/>
    </row>
    <row r="303" spans="21:24" hidden="1" x14ac:dyDescent="0.25">
      <c r="U303" s="119"/>
      <c r="V303" s="119"/>
      <c r="W303" s="119"/>
      <c r="X303" s="119"/>
    </row>
    <row r="304" spans="21:24" hidden="1" x14ac:dyDescent="0.25">
      <c r="U304" s="119"/>
      <c r="V304" s="119"/>
      <c r="W304" s="119"/>
      <c r="X304" s="119"/>
    </row>
    <row r="305" spans="21:24" hidden="1" x14ac:dyDescent="0.25">
      <c r="U305" s="119"/>
      <c r="V305" s="119"/>
      <c r="W305" s="119"/>
      <c r="X305" s="119"/>
    </row>
    <row r="306" spans="21:24" hidden="1" x14ac:dyDescent="0.25">
      <c r="U306" s="119"/>
      <c r="V306" s="119"/>
      <c r="W306" s="119"/>
      <c r="X306" s="119"/>
    </row>
    <row r="307" spans="21:24" hidden="1" x14ac:dyDescent="0.25">
      <c r="U307" s="119"/>
      <c r="V307" s="119"/>
      <c r="W307" s="119"/>
      <c r="X307" s="119"/>
    </row>
    <row r="308" spans="21:24" hidden="1" x14ac:dyDescent="0.25">
      <c r="U308" s="119"/>
      <c r="V308" s="119"/>
      <c r="W308" s="119"/>
      <c r="X308" s="119"/>
    </row>
    <row r="309" spans="21:24" hidden="1" x14ac:dyDescent="0.25">
      <c r="U309" s="119"/>
      <c r="V309" s="119"/>
      <c r="W309" s="119"/>
      <c r="X309" s="119"/>
    </row>
    <row r="310" spans="21:24" hidden="1" x14ac:dyDescent="0.25">
      <c r="U310" s="119"/>
      <c r="V310" s="119"/>
      <c r="W310" s="119"/>
      <c r="X310" s="119"/>
    </row>
    <row r="311" spans="21:24" hidden="1" x14ac:dyDescent="0.25">
      <c r="U311" s="119"/>
      <c r="V311" s="119"/>
      <c r="W311" s="119"/>
      <c r="X311" s="119"/>
    </row>
    <row r="312" spans="21:24" hidden="1" x14ac:dyDescent="0.25">
      <c r="U312" s="119"/>
      <c r="V312" s="119"/>
      <c r="W312" s="119"/>
      <c r="X312" s="119"/>
    </row>
    <row r="313" spans="21:24" hidden="1" x14ac:dyDescent="0.25">
      <c r="U313" s="119"/>
      <c r="V313" s="119"/>
      <c r="W313" s="119"/>
      <c r="X313" s="119"/>
    </row>
    <row r="314" spans="21:24" hidden="1" x14ac:dyDescent="0.25">
      <c r="U314" s="119"/>
      <c r="V314" s="119"/>
      <c r="W314" s="119"/>
      <c r="X314" s="119"/>
    </row>
    <row r="315" spans="21:24" hidden="1" x14ac:dyDescent="0.25">
      <c r="U315" s="119"/>
      <c r="V315" s="119"/>
      <c r="W315" s="119"/>
      <c r="X315" s="119"/>
    </row>
    <row r="316" spans="21:24" hidden="1" x14ac:dyDescent="0.25">
      <c r="U316" s="119"/>
      <c r="V316" s="119"/>
      <c r="W316" s="119"/>
      <c r="X316" s="119"/>
    </row>
    <row r="317" spans="21:24" hidden="1" x14ac:dyDescent="0.25">
      <c r="U317" s="119"/>
      <c r="V317" s="119"/>
      <c r="W317" s="119"/>
      <c r="X317" s="119"/>
    </row>
    <row r="318" spans="21:24" hidden="1" x14ac:dyDescent="0.25">
      <c r="U318" s="119"/>
      <c r="V318" s="119"/>
      <c r="W318" s="119"/>
      <c r="X318" s="119"/>
    </row>
    <row r="319" spans="21:24" hidden="1" x14ac:dyDescent="0.25">
      <c r="U319" s="119"/>
      <c r="V319" s="119"/>
      <c r="W319" s="119"/>
      <c r="X319" s="119"/>
    </row>
    <row r="320" spans="21:24" hidden="1" x14ac:dyDescent="0.25">
      <c r="U320" s="119"/>
      <c r="V320" s="119"/>
      <c r="W320" s="119"/>
      <c r="X320" s="119"/>
    </row>
    <row r="321" spans="21:24" hidden="1" x14ac:dyDescent="0.25">
      <c r="U321" s="119"/>
      <c r="V321" s="119"/>
      <c r="W321" s="119"/>
      <c r="X321" s="119"/>
    </row>
    <row r="322" spans="21:24" hidden="1" x14ac:dyDescent="0.25">
      <c r="U322" s="119"/>
      <c r="V322" s="119"/>
      <c r="W322" s="119"/>
      <c r="X322" s="119"/>
    </row>
    <row r="323" spans="21:24" hidden="1" x14ac:dyDescent="0.25">
      <c r="U323" s="119"/>
      <c r="V323" s="119"/>
      <c r="W323" s="119"/>
      <c r="X323" s="119"/>
    </row>
    <row r="324" spans="21:24" hidden="1" x14ac:dyDescent="0.25">
      <c r="U324" s="119"/>
      <c r="V324" s="119"/>
      <c r="W324" s="119"/>
      <c r="X324" s="119"/>
    </row>
    <row r="325" spans="21:24" hidden="1" x14ac:dyDescent="0.25">
      <c r="U325" s="119"/>
      <c r="V325" s="119"/>
      <c r="W325" s="119"/>
      <c r="X325" s="119"/>
    </row>
    <row r="326" spans="21:24" hidden="1" x14ac:dyDescent="0.25">
      <c r="U326" s="119"/>
      <c r="V326" s="119"/>
      <c r="W326" s="119"/>
      <c r="X326" s="119"/>
    </row>
    <row r="327" spans="21:24" hidden="1" x14ac:dyDescent="0.25">
      <c r="U327" s="119"/>
      <c r="V327" s="119"/>
      <c r="W327" s="119"/>
      <c r="X327" s="119"/>
    </row>
    <row r="328" spans="21:24" hidden="1" x14ac:dyDescent="0.25">
      <c r="U328" s="119"/>
      <c r="V328" s="119"/>
      <c r="W328" s="119"/>
      <c r="X328" s="119"/>
    </row>
    <row r="329" spans="21:24" hidden="1" x14ac:dyDescent="0.25">
      <c r="U329" s="119"/>
      <c r="V329" s="119"/>
      <c r="W329" s="119"/>
      <c r="X329" s="119"/>
    </row>
    <row r="330" spans="21:24" hidden="1" x14ac:dyDescent="0.25">
      <c r="U330" s="119"/>
      <c r="V330" s="119"/>
      <c r="W330" s="119"/>
      <c r="X330" s="119"/>
    </row>
    <row r="331" spans="21:24" hidden="1" x14ac:dyDescent="0.25">
      <c r="U331" s="119"/>
      <c r="V331" s="119"/>
      <c r="W331" s="119"/>
      <c r="X331" s="119"/>
    </row>
    <row r="332" spans="21:24" hidden="1" x14ac:dyDescent="0.25">
      <c r="U332" s="119"/>
      <c r="V332" s="119"/>
      <c r="W332" s="119"/>
      <c r="X332" s="119"/>
    </row>
    <row r="333" spans="21:24" hidden="1" x14ac:dyDescent="0.25">
      <c r="U333" s="119"/>
      <c r="V333" s="119"/>
      <c r="W333" s="119"/>
      <c r="X333" s="119"/>
    </row>
    <row r="334" spans="21:24" hidden="1" x14ac:dyDescent="0.25">
      <c r="U334" s="119"/>
      <c r="V334" s="119"/>
      <c r="W334" s="119"/>
      <c r="X334" s="119"/>
    </row>
    <row r="335" spans="21:24" hidden="1" x14ac:dyDescent="0.25">
      <c r="U335" s="119"/>
      <c r="V335" s="119"/>
      <c r="W335" s="119"/>
      <c r="X335" s="119"/>
    </row>
    <row r="336" spans="21:24" hidden="1" x14ac:dyDescent="0.25">
      <c r="U336" s="119"/>
      <c r="V336" s="119"/>
      <c r="W336" s="122"/>
      <c r="X336" s="122"/>
    </row>
    <row r="337" spans="21:24" hidden="1" x14ac:dyDescent="0.25">
      <c r="U337" s="119"/>
      <c r="V337" s="119"/>
      <c r="W337" s="119"/>
      <c r="X337" s="119"/>
    </row>
    <row r="338" spans="21:24" hidden="1" x14ac:dyDescent="0.25">
      <c r="U338" s="119"/>
      <c r="V338" s="119"/>
      <c r="W338" s="119"/>
      <c r="X338" s="119"/>
    </row>
    <row r="339" spans="21:24" hidden="1" x14ac:dyDescent="0.25">
      <c r="U339" s="119"/>
      <c r="V339" s="119"/>
      <c r="W339" s="119"/>
      <c r="X339" s="119"/>
    </row>
    <row r="340" spans="21:24" hidden="1" x14ac:dyDescent="0.25">
      <c r="U340" s="119"/>
      <c r="V340" s="119"/>
      <c r="W340" s="119"/>
      <c r="X340" s="119"/>
    </row>
    <row r="341" spans="21:24" hidden="1" x14ac:dyDescent="0.25">
      <c r="U341" s="119"/>
      <c r="V341" s="119"/>
      <c r="W341" s="119"/>
      <c r="X341" s="119"/>
    </row>
    <row r="342" spans="21:24" hidden="1" x14ac:dyDescent="0.25">
      <c r="U342" s="119"/>
      <c r="V342" s="119"/>
      <c r="W342" s="119"/>
      <c r="X342" s="119"/>
    </row>
    <row r="343" spans="21:24" hidden="1" x14ac:dyDescent="0.25">
      <c r="U343" s="119"/>
      <c r="V343" s="119"/>
      <c r="W343" s="119"/>
      <c r="X343" s="119"/>
    </row>
    <row r="344" spans="21:24" hidden="1" x14ac:dyDescent="0.25">
      <c r="U344" s="119"/>
      <c r="V344" s="119"/>
      <c r="W344" s="119"/>
      <c r="X344" s="119"/>
    </row>
    <row r="345" spans="21:24" hidden="1" x14ac:dyDescent="0.25">
      <c r="U345" s="119"/>
      <c r="V345" s="119"/>
      <c r="W345" s="119"/>
      <c r="X345" s="119"/>
    </row>
    <row r="346" spans="21:24" hidden="1" x14ac:dyDescent="0.25">
      <c r="U346" s="119"/>
      <c r="V346" s="119"/>
      <c r="W346" s="119"/>
      <c r="X346" s="119"/>
    </row>
    <row r="347" spans="21:24" hidden="1" x14ac:dyDescent="0.25">
      <c r="U347" s="119"/>
      <c r="V347" s="119"/>
      <c r="W347" s="119"/>
      <c r="X347" s="119"/>
    </row>
    <row r="348" spans="21:24" hidden="1" x14ac:dyDescent="0.25">
      <c r="U348" s="119"/>
      <c r="V348" s="119"/>
      <c r="W348" s="119"/>
      <c r="X348" s="119"/>
    </row>
    <row r="349" spans="21:24" hidden="1" x14ac:dyDescent="0.25">
      <c r="U349" s="119"/>
      <c r="V349" s="119"/>
      <c r="W349" s="119"/>
      <c r="X349" s="119"/>
    </row>
    <row r="350" spans="21:24" hidden="1" x14ac:dyDescent="0.25">
      <c r="U350" s="119"/>
      <c r="V350" s="119"/>
      <c r="W350" s="119"/>
      <c r="X350" s="119"/>
    </row>
    <row r="351" spans="21:24" hidden="1" x14ac:dyDescent="0.25">
      <c r="U351" s="119"/>
      <c r="V351" s="119"/>
      <c r="W351" s="119"/>
      <c r="X351" s="119"/>
    </row>
    <row r="352" spans="21:24" hidden="1" x14ac:dyDescent="0.25">
      <c r="U352" s="119"/>
      <c r="V352" s="119"/>
      <c r="W352" s="119"/>
      <c r="X352" s="119"/>
    </row>
    <row r="353" spans="21:24" hidden="1" x14ac:dyDescent="0.25">
      <c r="U353" s="119"/>
      <c r="V353" s="119"/>
      <c r="W353" s="119"/>
      <c r="X353" s="119"/>
    </row>
    <row r="354" spans="21:24" hidden="1" x14ac:dyDescent="0.25">
      <c r="U354" s="119"/>
      <c r="V354" s="119"/>
      <c r="W354" s="119"/>
      <c r="X354" s="119"/>
    </row>
    <row r="355" spans="21:24" hidden="1" x14ac:dyDescent="0.25">
      <c r="U355" s="119"/>
      <c r="V355" s="119"/>
      <c r="W355" s="119"/>
      <c r="X355" s="119"/>
    </row>
    <row r="356" spans="21:24" hidden="1" x14ac:dyDescent="0.25">
      <c r="U356" s="119"/>
      <c r="V356" s="119"/>
      <c r="W356" s="119"/>
      <c r="X356" s="119"/>
    </row>
    <row r="357" spans="21:24" hidden="1" x14ac:dyDescent="0.25">
      <c r="U357" s="119"/>
      <c r="V357" s="119"/>
      <c r="W357" s="119"/>
      <c r="X357" s="119"/>
    </row>
    <row r="358" spans="21:24" hidden="1" x14ac:dyDescent="0.25">
      <c r="U358" s="119"/>
      <c r="V358" s="119"/>
      <c r="W358" s="119"/>
      <c r="X358" s="119"/>
    </row>
    <row r="359" spans="21:24" hidden="1" x14ac:dyDescent="0.25">
      <c r="U359" s="119"/>
      <c r="V359" s="119"/>
      <c r="W359" s="119"/>
      <c r="X359" s="119"/>
    </row>
    <row r="360" spans="21:24" hidden="1" x14ac:dyDescent="0.25">
      <c r="U360" s="119"/>
      <c r="V360" s="119"/>
      <c r="W360" s="119"/>
      <c r="X360" s="119"/>
    </row>
    <row r="361" spans="21:24" hidden="1" x14ac:dyDescent="0.25">
      <c r="U361" s="119"/>
      <c r="V361" s="119"/>
      <c r="W361" s="119"/>
      <c r="X361" s="119"/>
    </row>
    <row r="362" spans="21:24" hidden="1" x14ac:dyDescent="0.25">
      <c r="U362" s="119"/>
      <c r="V362" s="119"/>
      <c r="W362" s="119"/>
      <c r="X362" s="119"/>
    </row>
    <row r="363" spans="21:24" hidden="1" x14ac:dyDescent="0.25">
      <c r="U363" s="119"/>
      <c r="V363" s="119"/>
      <c r="W363" s="119"/>
      <c r="X363" s="119"/>
    </row>
    <row r="364" spans="21:24" hidden="1" x14ac:dyDescent="0.25">
      <c r="U364" s="119"/>
      <c r="V364" s="119"/>
      <c r="W364" s="119"/>
      <c r="X364" s="119"/>
    </row>
    <row r="365" spans="21:24" hidden="1" x14ac:dyDescent="0.25">
      <c r="U365" s="119"/>
      <c r="V365" s="119"/>
      <c r="W365" s="119"/>
      <c r="X365" s="119"/>
    </row>
    <row r="366" spans="21:24" hidden="1" x14ac:dyDescent="0.25">
      <c r="U366" s="119"/>
      <c r="V366" s="119"/>
      <c r="W366" s="119"/>
      <c r="X366" s="119"/>
    </row>
    <row r="367" spans="21:24" hidden="1" x14ac:dyDescent="0.25">
      <c r="U367" s="119"/>
      <c r="V367" s="119"/>
      <c r="W367" s="119"/>
      <c r="X367" s="119"/>
    </row>
    <row r="368" spans="21:24" hidden="1" x14ac:dyDescent="0.25">
      <c r="U368" s="119"/>
      <c r="V368" s="119"/>
      <c r="W368" s="119"/>
      <c r="X368" s="119"/>
    </row>
    <row r="369" spans="21:24" hidden="1" x14ac:dyDescent="0.25">
      <c r="U369" s="119"/>
      <c r="V369" s="119"/>
      <c r="W369" s="119"/>
      <c r="X369" s="119"/>
    </row>
    <row r="370" spans="21:24" hidden="1" x14ac:dyDescent="0.25">
      <c r="U370" s="119"/>
      <c r="V370" s="119"/>
      <c r="W370" s="119"/>
      <c r="X370" s="119"/>
    </row>
    <row r="371" spans="21:24" hidden="1" x14ac:dyDescent="0.25">
      <c r="U371" s="119"/>
      <c r="V371" s="119"/>
      <c r="W371" s="122"/>
      <c r="X371" s="122"/>
    </row>
    <row r="372" spans="21:24" hidden="1" x14ac:dyDescent="0.25">
      <c r="U372" s="119"/>
      <c r="V372" s="119"/>
      <c r="W372" s="119"/>
      <c r="X372" s="119"/>
    </row>
    <row r="373" spans="21:24" hidden="1" x14ac:dyDescent="0.25">
      <c r="U373" s="119"/>
      <c r="V373" s="119"/>
      <c r="W373" s="119"/>
      <c r="X373" s="119"/>
    </row>
    <row r="374" spans="21:24" hidden="1" x14ac:dyDescent="0.25">
      <c r="U374" s="119"/>
      <c r="V374" s="119"/>
      <c r="W374" s="119"/>
      <c r="X374" s="119"/>
    </row>
    <row r="375" spans="21:24" hidden="1" x14ac:dyDescent="0.25">
      <c r="U375" s="119"/>
      <c r="V375" s="119"/>
      <c r="W375" s="119"/>
      <c r="X375" s="119"/>
    </row>
    <row r="376" spans="21:24" hidden="1" x14ac:dyDescent="0.25">
      <c r="U376" s="119"/>
      <c r="V376" s="119"/>
      <c r="W376" s="119"/>
      <c r="X376" s="119"/>
    </row>
    <row r="377" spans="21:24" hidden="1" x14ac:dyDescent="0.25">
      <c r="U377" s="119"/>
      <c r="V377" s="119"/>
      <c r="W377" s="119"/>
      <c r="X377" s="119"/>
    </row>
    <row r="378" spans="21:24" hidden="1" x14ac:dyDescent="0.25">
      <c r="U378" s="119"/>
      <c r="V378" s="119"/>
      <c r="W378" s="119"/>
      <c r="X378" s="119"/>
    </row>
    <row r="379" spans="21:24" hidden="1" x14ac:dyDescent="0.25">
      <c r="U379" s="119"/>
      <c r="V379" s="119"/>
      <c r="W379" s="119"/>
      <c r="X379" s="119"/>
    </row>
    <row r="380" spans="21:24" hidden="1" x14ac:dyDescent="0.25">
      <c r="U380" s="119"/>
      <c r="V380" s="119"/>
      <c r="W380" s="119"/>
      <c r="X380" s="119"/>
    </row>
    <row r="381" spans="21:24" hidden="1" x14ac:dyDescent="0.25">
      <c r="U381" s="119"/>
      <c r="V381" s="119"/>
      <c r="W381" s="119"/>
      <c r="X381" s="119"/>
    </row>
    <row r="382" spans="21:24" hidden="1" x14ac:dyDescent="0.25">
      <c r="U382" s="119"/>
      <c r="V382" s="119"/>
      <c r="W382" s="119"/>
      <c r="X382" s="119"/>
    </row>
    <row r="383" spans="21:24" hidden="1" x14ac:dyDescent="0.25">
      <c r="U383" s="119"/>
      <c r="V383" s="119"/>
      <c r="W383" s="119"/>
      <c r="X383" s="119"/>
    </row>
    <row r="384" spans="21:24" hidden="1" x14ac:dyDescent="0.25">
      <c r="U384" s="119"/>
      <c r="V384" s="119"/>
      <c r="W384" s="119"/>
      <c r="X384" s="119"/>
    </row>
    <row r="385" spans="21:24" hidden="1" x14ac:dyDescent="0.25">
      <c r="U385" s="119"/>
      <c r="V385" s="119"/>
      <c r="W385" s="119"/>
      <c r="X385" s="119"/>
    </row>
    <row r="386" spans="21:24" hidden="1" x14ac:dyDescent="0.25">
      <c r="U386" s="119"/>
      <c r="V386" s="119"/>
      <c r="W386" s="119"/>
      <c r="X386" s="119"/>
    </row>
    <row r="387" spans="21:24" hidden="1" x14ac:dyDescent="0.25">
      <c r="U387" s="119"/>
      <c r="V387" s="119"/>
      <c r="W387" s="119"/>
      <c r="X387" s="119"/>
    </row>
    <row r="388" spans="21:24" hidden="1" x14ac:dyDescent="0.25">
      <c r="U388" s="119"/>
      <c r="V388" s="119"/>
      <c r="W388" s="119"/>
      <c r="X388" s="119"/>
    </row>
    <row r="389" spans="21:24" hidden="1" x14ac:dyDescent="0.25">
      <c r="U389" s="119"/>
      <c r="V389" s="119"/>
      <c r="W389" s="119"/>
      <c r="X389" s="119"/>
    </row>
    <row r="390" spans="21:24" hidden="1" x14ac:dyDescent="0.25">
      <c r="U390" s="119"/>
      <c r="V390" s="119"/>
      <c r="W390" s="119"/>
      <c r="X390" s="119"/>
    </row>
    <row r="391" spans="21:24" hidden="1" x14ac:dyDescent="0.25">
      <c r="U391" s="119"/>
      <c r="V391" s="119"/>
      <c r="W391" s="119"/>
      <c r="X391" s="119"/>
    </row>
    <row r="392" spans="21:24" hidden="1" x14ac:dyDescent="0.25">
      <c r="U392" s="119"/>
      <c r="V392" s="119"/>
      <c r="W392" s="119"/>
      <c r="X392" s="119"/>
    </row>
    <row r="393" spans="21:24" hidden="1" x14ac:dyDescent="0.25">
      <c r="U393" s="119"/>
      <c r="V393" s="119"/>
      <c r="W393" s="119"/>
      <c r="X393" s="119"/>
    </row>
    <row r="394" spans="21:24" hidden="1" x14ac:dyDescent="0.25">
      <c r="U394" s="119"/>
      <c r="V394" s="119"/>
      <c r="W394" s="119"/>
      <c r="X394" s="119"/>
    </row>
    <row r="395" spans="21:24" hidden="1" x14ac:dyDescent="0.25">
      <c r="U395" s="119"/>
      <c r="V395" s="119"/>
      <c r="W395" s="119"/>
      <c r="X395" s="119"/>
    </row>
    <row r="396" spans="21:24" hidden="1" x14ac:dyDescent="0.25">
      <c r="U396" s="119"/>
      <c r="V396" s="119"/>
      <c r="W396" s="119"/>
      <c r="X396" s="119"/>
    </row>
    <row r="397" spans="21:24" hidden="1" x14ac:dyDescent="0.25">
      <c r="U397" s="119"/>
      <c r="V397" s="119"/>
      <c r="W397" s="119"/>
      <c r="X397" s="119"/>
    </row>
    <row r="398" spans="21:24" hidden="1" x14ac:dyDescent="0.25">
      <c r="U398" s="119"/>
      <c r="V398" s="119"/>
      <c r="W398" s="119"/>
      <c r="X398" s="119"/>
    </row>
    <row r="399" spans="21:24" hidden="1" x14ac:dyDescent="0.25">
      <c r="U399" s="119"/>
      <c r="V399" s="119"/>
      <c r="W399" s="119"/>
      <c r="X399" s="119"/>
    </row>
    <row r="400" spans="21:24" hidden="1" x14ac:dyDescent="0.25">
      <c r="U400" s="119"/>
      <c r="V400" s="119"/>
      <c r="W400" s="119"/>
      <c r="X400" s="119"/>
    </row>
    <row r="401" spans="21:24" hidden="1" x14ac:dyDescent="0.25">
      <c r="U401" s="119"/>
      <c r="V401" s="119"/>
      <c r="W401" s="119"/>
      <c r="X401" s="119"/>
    </row>
    <row r="402" spans="21:24" hidden="1" x14ac:dyDescent="0.25">
      <c r="U402" s="119"/>
      <c r="V402" s="119"/>
      <c r="W402" s="119"/>
      <c r="X402" s="119"/>
    </row>
    <row r="403" spans="21:24" hidden="1" x14ac:dyDescent="0.25">
      <c r="U403" s="119"/>
      <c r="V403" s="119"/>
      <c r="W403" s="119"/>
      <c r="X403" s="119"/>
    </row>
    <row r="404" spans="21:24" hidden="1" x14ac:dyDescent="0.25">
      <c r="U404" s="119"/>
      <c r="V404" s="119"/>
      <c r="W404" s="119"/>
      <c r="X404" s="119"/>
    </row>
    <row r="405" spans="21:24" hidden="1" x14ac:dyDescent="0.25">
      <c r="U405" s="119"/>
      <c r="V405" s="119"/>
      <c r="W405" s="119"/>
      <c r="X405" s="119"/>
    </row>
    <row r="406" spans="21:24" hidden="1" x14ac:dyDescent="0.25">
      <c r="U406" s="119"/>
      <c r="V406" s="119"/>
      <c r="W406" s="122"/>
      <c r="X406" s="122"/>
    </row>
    <row r="407" spans="21:24" hidden="1" x14ac:dyDescent="0.25">
      <c r="U407" s="119"/>
      <c r="V407" s="119"/>
      <c r="W407" s="119"/>
      <c r="X407" s="119"/>
    </row>
    <row r="408" spans="21:24" hidden="1" x14ac:dyDescent="0.25">
      <c r="U408" s="119"/>
      <c r="V408" s="119"/>
      <c r="W408" s="119"/>
      <c r="X408" s="119"/>
    </row>
    <row r="409" spans="21:24" hidden="1" x14ac:dyDescent="0.25">
      <c r="U409" s="119"/>
      <c r="V409" s="119"/>
      <c r="W409" s="119"/>
      <c r="X409" s="119"/>
    </row>
    <row r="410" spans="21:24" hidden="1" x14ac:dyDescent="0.25">
      <c r="U410" s="119"/>
      <c r="V410" s="119"/>
      <c r="W410" s="119"/>
      <c r="X410" s="119"/>
    </row>
    <row r="411" spans="21:24" hidden="1" x14ac:dyDescent="0.25">
      <c r="U411" s="119"/>
      <c r="V411" s="119"/>
      <c r="W411" s="119"/>
      <c r="X411" s="119"/>
    </row>
    <row r="412" spans="21:24" hidden="1" x14ac:dyDescent="0.25">
      <c r="U412" s="119"/>
      <c r="V412" s="119"/>
      <c r="W412" s="119"/>
      <c r="X412" s="119"/>
    </row>
    <row r="413" spans="21:24" hidden="1" x14ac:dyDescent="0.25">
      <c r="U413" s="119"/>
      <c r="V413" s="119"/>
      <c r="W413" s="119"/>
      <c r="X413" s="119"/>
    </row>
    <row r="414" spans="21:24" hidden="1" x14ac:dyDescent="0.25">
      <c r="U414" s="119"/>
      <c r="V414" s="119"/>
      <c r="W414" s="119"/>
      <c r="X414" s="119"/>
    </row>
    <row r="415" spans="21:24" hidden="1" x14ac:dyDescent="0.25">
      <c r="U415" s="119"/>
      <c r="V415" s="119"/>
      <c r="W415" s="119"/>
      <c r="X415" s="119"/>
    </row>
    <row r="416" spans="21:24" hidden="1" x14ac:dyDescent="0.25">
      <c r="U416" s="119"/>
      <c r="V416" s="119"/>
      <c r="W416" s="119"/>
      <c r="X416" s="119"/>
    </row>
    <row r="417" spans="21:24" hidden="1" x14ac:dyDescent="0.25">
      <c r="U417" s="119"/>
      <c r="V417" s="119"/>
      <c r="W417" s="119"/>
      <c r="X417" s="119"/>
    </row>
    <row r="418" spans="21:24" hidden="1" x14ac:dyDescent="0.25">
      <c r="U418" s="119"/>
      <c r="V418" s="119"/>
      <c r="W418" s="119"/>
      <c r="X418" s="119"/>
    </row>
    <row r="419" spans="21:24" hidden="1" x14ac:dyDescent="0.25">
      <c r="U419" s="119"/>
      <c r="V419" s="119"/>
      <c r="W419" s="119"/>
      <c r="X419" s="119"/>
    </row>
    <row r="420" spans="21:24" hidden="1" x14ac:dyDescent="0.25">
      <c r="U420" s="119"/>
      <c r="V420" s="119"/>
      <c r="W420" s="119"/>
      <c r="X420" s="119"/>
    </row>
    <row r="421" spans="21:24" hidden="1" x14ac:dyDescent="0.25">
      <c r="U421" s="119"/>
      <c r="V421" s="119"/>
      <c r="W421" s="119"/>
      <c r="X421" s="119"/>
    </row>
    <row r="422" spans="21:24" hidden="1" x14ac:dyDescent="0.25">
      <c r="U422" s="119"/>
      <c r="V422" s="119"/>
      <c r="W422" s="119"/>
      <c r="X422" s="119"/>
    </row>
    <row r="423" spans="21:24" hidden="1" x14ac:dyDescent="0.25">
      <c r="U423" s="119"/>
      <c r="V423" s="119"/>
      <c r="W423" s="119"/>
      <c r="X423" s="119"/>
    </row>
    <row r="424" spans="21:24" hidden="1" x14ac:dyDescent="0.25">
      <c r="U424" s="119"/>
      <c r="V424" s="119"/>
      <c r="W424" s="119"/>
      <c r="X424" s="119"/>
    </row>
    <row r="425" spans="21:24" hidden="1" x14ac:dyDescent="0.25">
      <c r="U425" s="119"/>
      <c r="V425" s="119"/>
      <c r="W425" s="119"/>
      <c r="X425" s="119"/>
    </row>
    <row r="426" spans="21:24" hidden="1" x14ac:dyDescent="0.25">
      <c r="U426" s="119"/>
      <c r="V426" s="119"/>
      <c r="W426" s="119"/>
      <c r="X426" s="119"/>
    </row>
    <row r="427" spans="21:24" hidden="1" x14ac:dyDescent="0.25">
      <c r="U427" s="119"/>
      <c r="V427" s="119"/>
      <c r="W427" s="119"/>
      <c r="X427" s="119"/>
    </row>
    <row r="428" spans="21:24" hidden="1" x14ac:dyDescent="0.25">
      <c r="U428" s="119"/>
      <c r="V428" s="119"/>
      <c r="W428" s="119"/>
      <c r="X428" s="119"/>
    </row>
    <row r="429" spans="21:24" hidden="1" x14ac:dyDescent="0.25">
      <c r="U429" s="119"/>
      <c r="V429" s="119"/>
      <c r="W429" s="119"/>
      <c r="X429" s="119"/>
    </row>
    <row r="430" spans="21:24" hidden="1" x14ac:dyDescent="0.25">
      <c r="U430" s="119"/>
      <c r="V430" s="119"/>
      <c r="W430" s="119"/>
      <c r="X430" s="119"/>
    </row>
    <row r="431" spans="21:24" hidden="1" x14ac:dyDescent="0.25">
      <c r="U431" s="119"/>
      <c r="V431" s="119"/>
      <c r="W431" s="119"/>
      <c r="X431" s="119"/>
    </row>
    <row r="432" spans="21:24" hidden="1" x14ac:dyDescent="0.25">
      <c r="U432" s="119"/>
      <c r="V432" s="119"/>
      <c r="W432" s="119"/>
      <c r="X432" s="119"/>
    </row>
    <row r="433" spans="21:24" hidden="1" x14ac:dyDescent="0.25">
      <c r="U433" s="119"/>
      <c r="V433" s="119"/>
      <c r="W433" s="119"/>
      <c r="X433" s="119"/>
    </row>
    <row r="434" spans="21:24" hidden="1" x14ac:dyDescent="0.25">
      <c r="U434" s="119"/>
      <c r="V434" s="119"/>
      <c r="W434" s="119"/>
      <c r="X434" s="119"/>
    </row>
    <row r="435" spans="21:24" hidden="1" x14ac:dyDescent="0.25">
      <c r="U435" s="119"/>
      <c r="V435" s="119"/>
      <c r="W435" s="119"/>
      <c r="X435" s="119"/>
    </row>
    <row r="436" spans="21:24" hidden="1" x14ac:dyDescent="0.25">
      <c r="U436" s="119"/>
      <c r="V436" s="119"/>
      <c r="W436" s="119"/>
      <c r="X436" s="119"/>
    </row>
    <row r="437" spans="21:24" hidden="1" x14ac:dyDescent="0.25">
      <c r="U437" s="119"/>
      <c r="V437" s="119"/>
      <c r="W437" s="119"/>
      <c r="X437" s="119"/>
    </row>
    <row r="438" spans="21:24" hidden="1" x14ac:dyDescent="0.25">
      <c r="U438" s="119"/>
      <c r="V438" s="119"/>
      <c r="W438" s="119"/>
      <c r="X438" s="119"/>
    </row>
    <row r="439" spans="21:24" hidden="1" x14ac:dyDescent="0.25">
      <c r="U439" s="119"/>
      <c r="V439" s="119"/>
      <c r="W439" s="119"/>
      <c r="X439" s="119"/>
    </row>
    <row r="440" spans="21:24" hidden="1" x14ac:dyDescent="0.25">
      <c r="U440" s="119"/>
      <c r="V440" s="119"/>
      <c r="W440" s="119"/>
      <c r="X440" s="119"/>
    </row>
    <row r="441" spans="21:24" hidden="1" x14ac:dyDescent="0.25">
      <c r="U441" s="119"/>
      <c r="V441" s="119"/>
      <c r="W441" s="122"/>
      <c r="X441" s="122"/>
    </row>
    <row r="442" spans="21:24" hidden="1" x14ac:dyDescent="0.25">
      <c r="U442" s="119"/>
      <c r="V442" s="119"/>
      <c r="W442" s="119"/>
      <c r="X442" s="119"/>
    </row>
    <row r="443" spans="21:24" hidden="1" x14ac:dyDescent="0.25">
      <c r="U443" s="119"/>
      <c r="V443" s="119"/>
      <c r="W443" s="119"/>
      <c r="X443" s="119"/>
    </row>
    <row r="444" spans="21:24" hidden="1" x14ac:dyDescent="0.25">
      <c r="U444" s="119"/>
      <c r="V444" s="119"/>
      <c r="W444" s="119"/>
      <c r="X444" s="119"/>
    </row>
    <row r="445" spans="21:24" hidden="1" x14ac:dyDescent="0.25">
      <c r="U445" s="119"/>
      <c r="V445" s="119"/>
      <c r="W445" s="119"/>
      <c r="X445" s="119"/>
    </row>
    <row r="446" spans="21:24" hidden="1" x14ac:dyDescent="0.25">
      <c r="U446" s="119"/>
      <c r="V446" s="119"/>
      <c r="W446" s="119"/>
      <c r="X446" s="119"/>
    </row>
    <row r="447" spans="21:24" hidden="1" x14ac:dyDescent="0.25">
      <c r="U447" s="119"/>
      <c r="V447" s="119"/>
      <c r="W447" s="119"/>
      <c r="X447" s="119"/>
    </row>
    <row r="448" spans="21:24" hidden="1" x14ac:dyDescent="0.25">
      <c r="U448" s="119"/>
      <c r="V448" s="119"/>
      <c r="W448" s="119"/>
      <c r="X448" s="119"/>
    </row>
    <row r="449" spans="21:24" hidden="1" x14ac:dyDescent="0.25">
      <c r="U449" s="119"/>
      <c r="V449" s="119"/>
      <c r="W449" s="119"/>
      <c r="X449" s="119"/>
    </row>
    <row r="450" spans="21:24" hidden="1" x14ac:dyDescent="0.25">
      <c r="U450" s="119"/>
      <c r="V450" s="119"/>
      <c r="W450" s="119"/>
      <c r="X450" s="119"/>
    </row>
    <row r="451" spans="21:24" hidden="1" x14ac:dyDescent="0.25">
      <c r="U451" s="119"/>
      <c r="V451" s="119"/>
      <c r="W451" s="119"/>
      <c r="X451" s="119"/>
    </row>
    <row r="452" spans="21:24" hidden="1" x14ac:dyDescent="0.25">
      <c r="U452" s="119"/>
      <c r="V452" s="119"/>
      <c r="W452" s="119"/>
      <c r="X452" s="119"/>
    </row>
    <row r="453" spans="21:24" hidden="1" x14ac:dyDescent="0.25">
      <c r="U453" s="119"/>
      <c r="V453" s="119"/>
      <c r="W453" s="119"/>
      <c r="X453" s="119"/>
    </row>
    <row r="454" spans="21:24" hidden="1" x14ac:dyDescent="0.25">
      <c r="U454" s="119"/>
      <c r="V454" s="119"/>
      <c r="W454" s="119"/>
      <c r="X454" s="119"/>
    </row>
    <row r="455" spans="21:24" hidden="1" x14ac:dyDescent="0.25">
      <c r="U455" s="119"/>
      <c r="V455" s="119"/>
      <c r="W455" s="119"/>
      <c r="X455" s="119"/>
    </row>
    <row r="456" spans="21:24" hidden="1" x14ac:dyDescent="0.25">
      <c r="U456" s="119"/>
      <c r="V456" s="119"/>
      <c r="W456" s="119"/>
      <c r="X456" s="119"/>
    </row>
    <row r="457" spans="21:24" hidden="1" x14ac:dyDescent="0.25">
      <c r="U457" s="119"/>
      <c r="V457" s="119"/>
      <c r="W457" s="119"/>
      <c r="X457" s="119"/>
    </row>
    <row r="458" spans="21:24" hidden="1" x14ac:dyDescent="0.25">
      <c r="U458" s="119"/>
      <c r="V458" s="119"/>
      <c r="W458" s="119"/>
      <c r="X458" s="119"/>
    </row>
    <row r="459" spans="21:24" hidden="1" x14ac:dyDescent="0.25">
      <c r="U459" s="119"/>
      <c r="V459" s="119"/>
      <c r="W459" s="119"/>
      <c r="X459" s="119"/>
    </row>
    <row r="460" spans="21:24" hidden="1" x14ac:dyDescent="0.25">
      <c r="U460" s="119"/>
      <c r="V460" s="119"/>
      <c r="W460" s="119"/>
      <c r="X460" s="119"/>
    </row>
    <row r="461" spans="21:24" hidden="1" x14ac:dyDescent="0.25">
      <c r="U461" s="119"/>
      <c r="V461" s="119"/>
      <c r="W461" s="119"/>
      <c r="X461" s="119"/>
    </row>
    <row r="462" spans="21:24" hidden="1" x14ac:dyDescent="0.25">
      <c r="U462" s="119"/>
      <c r="V462" s="119"/>
      <c r="W462" s="119"/>
      <c r="X462" s="119"/>
    </row>
    <row r="463" spans="21:24" hidden="1" x14ac:dyDescent="0.25">
      <c r="U463" s="119"/>
      <c r="V463" s="119"/>
      <c r="W463" s="119"/>
      <c r="X463" s="119"/>
    </row>
    <row r="464" spans="21:24" hidden="1" x14ac:dyDescent="0.25">
      <c r="U464" s="119"/>
      <c r="V464" s="119"/>
      <c r="W464" s="119"/>
      <c r="X464" s="119"/>
    </row>
    <row r="465" spans="21:24" hidden="1" x14ac:dyDescent="0.25">
      <c r="U465" s="119"/>
      <c r="V465" s="119"/>
      <c r="W465" s="119"/>
      <c r="X465" s="119"/>
    </row>
    <row r="466" spans="21:24" hidden="1" x14ac:dyDescent="0.25">
      <c r="U466" s="119"/>
      <c r="V466" s="119"/>
      <c r="W466" s="119"/>
      <c r="X466" s="119"/>
    </row>
    <row r="467" spans="21:24" hidden="1" x14ac:dyDescent="0.25">
      <c r="U467" s="119"/>
      <c r="V467" s="119"/>
      <c r="W467" s="119"/>
      <c r="X467" s="119"/>
    </row>
    <row r="468" spans="21:24" hidden="1" x14ac:dyDescent="0.25">
      <c r="U468" s="119"/>
      <c r="V468" s="119"/>
      <c r="W468" s="119"/>
      <c r="X468" s="119"/>
    </row>
    <row r="469" spans="21:24" hidden="1" x14ac:dyDescent="0.25">
      <c r="U469" s="119"/>
      <c r="V469" s="119"/>
      <c r="W469" s="119"/>
      <c r="X469" s="119"/>
    </row>
    <row r="470" spans="21:24" hidden="1" x14ac:dyDescent="0.25">
      <c r="U470" s="119"/>
      <c r="V470" s="119"/>
      <c r="W470" s="119"/>
      <c r="X470" s="119"/>
    </row>
    <row r="471" spans="21:24" hidden="1" x14ac:dyDescent="0.25">
      <c r="U471" s="119"/>
      <c r="V471" s="119"/>
      <c r="W471" s="119"/>
      <c r="X471" s="119"/>
    </row>
    <row r="472" spans="21:24" hidden="1" x14ac:dyDescent="0.25">
      <c r="U472" s="119"/>
      <c r="V472" s="119"/>
      <c r="W472" s="119"/>
      <c r="X472" s="119"/>
    </row>
    <row r="473" spans="21:24" hidden="1" x14ac:dyDescent="0.25">
      <c r="U473" s="119"/>
      <c r="V473" s="119"/>
      <c r="W473" s="119"/>
      <c r="X473" s="119"/>
    </row>
    <row r="474" spans="21:24" hidden="1" x14ac:dyDescent="0.25">
      <c r="U474" s="119"/>
      <c r="V474" s="119"/>
      <c r="W474" s="119"/>
      <c r="X474" s="119"/>
    </row>
    <row r="475" spans="21:24" hidden="1" x14ac:dyDescent="0.25">
      <c r="U475" s="119"/>
      <c r="V475" s="119"/>
      <c r="W475" s="119"/>
      <c r="X475" s="119"/>
    </row>
    <row r="476" spans="21:24" hidden="1" x14ac:dyDescent="0.25">
      <c r="U476" s="119"/>
      <c r="V476" s="119"/>
      <c r="W476" s="122"/>
      <c r="X476" s="122"/>
    </row>
    <row r="477" spans="21:24" hidden="1" x14ac:dyDescent="0.25">
      <c r="U477" s="119"/>
      <c r="V477" s="119"/>
      <c r="W477" s="119"/>
      <c r="X477" s="119"/>
    </row>
    <row r="478" spans="21:24" hidden="1" x14ac:dyDescent="0.25">
      <c r="U478" s="119"/>
      <c r="V478" s="119"/>
      <c r="W478" s="119"/>
      <c r="X478" s="119"/>
    </row>
    <row r="479" spans="21:24" hidden="1" x14ac:dyDescent="0.25">
      <c r="U479" s="119"/>
      <c r="V479" s="119"/>
      <c r="W479" s="119"/>
      <c r="X479" s="119"/>
    </row>
    <row r="480" spans="21:24" hidden="1" x14ac:dyDescent="0.25">
      <c r="U480" s="119"/>
      <c r="V480" s="119"/>
      <c r="W480" s="119"/>
      <c r="X480" s="119"/>
    </row>
    <row r="481" spans="21:24" hidden="1" x14ac:dyDescent="0.25">
      <c r="U481" s="119"/>
      <c r="V481" s="119"/>
      <c r="W481" s="119"/>
      <c r="X481" s="119"/>
    </row>
    <row r="482" spans="21:24" hidden="1" x14ac:dyDescent="0.25">
      <c r="U482" s="119"/>
      <c r="V482" s="119"/>
      <c r="W482" s="119"/>
      <c r="X482" s="119"/>
    </row>
    <row r="483" spans="21:24" hidden="1" x14ac:dyDescent="0.25">
      <c r="U483" s="119"/>
      <c r="V483" s="119"/>
      <c r="W483" s="119"/>
      <c r="X483" s="119"/>
    </row>
    <row r="484" spans="21:24" hidden="1" x14ac:dyDescent="0.25">
      <c r="U484" s="119"/>
      <c r="V484" s="119"/>
      <c r="W484" s="119"/>
      <c r="X484" s="119"/>
    </row>
    <row r="485" spans="21:24" hidden="1" x14ac:dyDescent="0.25">
      <c r="U485" s="119"/>
      <c r="V485" s="119"/>
      <c r="W485" s="119"/>
      <c r="X485" s="119"/>
    </row>
    <row r="486" spans="21:24" hidden="1" x14ac:dyDescent="0.25">
      <c r="U486" s="119"/>
      <c r="V486" s="119"/>
      <c r="W486" s="119"/>
      <c r="X486" s="119"/>
    </row>
    <row r="487" spans="21:24" hidden="1" x14ac:dyDescent="0.25">
      <c r="U487" s="119"/>
      <c r="V487" s="119"/>
      <c r="W487" s="119"/>
      <c r="X487" s="119"/>
    </row>
    <row r="488" spans="21:24" hidden="1" x14ac:dyDescent="0.25">
      <c r="U488" s="119"/>
      <c r="V488" s="119"/>
      <c r="W488" s="119"/>
      <c r="X488" s="119"/>
    </row>
    <row r="489" spans="21:24" hidden="1" x14ac:dyDescent="0.25">
      <c r="U489" s="119"/>
      <c r="V489" s="119"/>
      <c r="W489" s="119"/>
      <c r="X489" s="119"/>
    </row>
    <row r="490" spans="21:24" hidden="1" x14ac:dyDescent="0.25">
      <c r="U490" s="119"/>
      <c r="V490" s="119"/>
      <c r="W490" s="119"/>
      <c r="X490" s="119"/>
    </row>
    <row r="491" spans="21:24" hidden="1" x14ac:dyDescent="0.25">
      <c r="U491" s="119"/>
      <c r="V491" s="119"/>
      <c r="W491" s="119"/>
      <c r="X491" s="119"/>
    </row>
    <row r="492" spans="21:24" hidden="1" x14ac:dyDescent="0.25">
      <c r="U492" s="119"/>
      <c r="V492" s="119"/>
      <c r="W492" s="119"/>
      <c r="X492" s="119"/>
    </row>
    <row r="493" spans="21:24" hidden="1" x14ac:dyDescent="0.25">
      <c r="U493" s="119"/>
      <c r="V493" s="119"/>
      <c r="W493" s="119"/>
      <c r="X493" s="119"/>
    </row>
    <row r="494" spans="21:24" hidden="1" x14ac:dyDescent="0.25">
      <c r="U494" s="119"/>
      <c r="V494" s="119"/>
      <c r="W494" s="119"/>
      <c r="X494" s="119"/>
    </row>
    <row r="495" spans="21:24" hidden="1" x14ac:dyDescent="0.25">
      <c r="U495" s="119"/>
      <c r="V495" s="119"/>
      <c r="W495" s="119"/>
      <c r="X495" s="119"/>
    </row>
    <row r="496" spans="21:24" hidden="1" x14ac:dyDescent="0.25">
      <c r="U496" s="119"/>
      <c r="V496" s="119"/>
      <c r="W496" s="119"/>
      <c r="X496" s="119"/>
    </row>
    <row r="497" spans="21:24" hidden="1" x14ac:dyDescent="0.25">
      <c r="U497" s="119"/>
      <c r="V497" s="119"/>
      <c r="W497" s="119"/>
      <c r="X497" s="119"/>
    </row>
    <row r="498" spans="21:24" hidden="1" x14ac:dyDescent="0.25">
      <c r="U498" s="119"/>
      <c r="V498" s="119"/>
      <c r="W498" s="119"/>
      <c r="X498" s="119"/>
    </row>
    <row r="499" spans="21:24" hidden="1" x14ac:dyDescent="0.25">
      <c r="U499" s="119"/>
      <c r="V499" s="119"/>
      <c r="W499" s="119"/>
      <c r="X499" s="119"/>
    </row>
    <row r="500" spans="21:24" hidden="1" x14ac:dyDescent="0.25">
      <c r="U500" s="119"/>
      <c r="V500" s="119"/>
      <c r="W500" s="119"/>
      <c r="X500" s="119"/>
    </row>
    <row r="501" spans="21:24" hidden="1" x14ac:dyDescent="0.25">
      <c r="U501" s="119"/>
      <c r="V501" s="119"/>
      <c r="W501" s="119"/>
      <c r="X501" s="119"/>
    </row>
    <row r="502" spans="21:24" hidden="1" x14ac:dyDescent="0.25">
      <c r="U502" s="119"/>
      <c r="V502" s="119"/>
      <c r="W502" s="119"/>
      <c r="X502" s="119"/>
    </row>
    <row r="503" spans="21:24" hidden="1" x14ac:dyDescent="0.25">
      <c r="U503" s="119"/>
      <c r="V503" s="119"/>
      <c r="W503" s="119"/>
      <c r="X503" s="119"/>
    </row>
    <row r="504" spans="21:24" hidden="1" x14ac:dyDescent="0.25">
      <c r="U504" s="119"/>
      <c r="V504" s="119"/>
      <c r="W504" s="119"/>
      <c r="X504" s="119"/>
    </row>
    <row r="505" spans="21:24" hidden="1" x14ac:dyDescent="0.25">
      <c r="U505" s="119"/>
      <c r="V505" s="119"/>
      <c r="W505" s="119"/>
      <c r="X505" s="119"/>
    </row>
    <row r="506" spans="21:24" hidden="1" x14ac:dyDescent="0.25">
      <c r="U506" s="119"/>
      <c r="V506" s="119"/>
      <c r="W506" s="119"/>
      <c r="X506" s="119"/>
    </row>
    <row r="507" spans="21:24" hidden="1" x14ac:dyDescent="0.25">
      <c r="U507" s="119"/>
      <c r="V507" s="119"/>
      <c r="W507" s="119"/>
      <c r="X507" s="119"/>
    </row>
    <row r="508" spans="21:24" hidden="1" x14ac:dyDescent="0.25">
      <c r="U508" s="119"/>
      <c r="V508" s="119"/>
      <c r="W508" s="119"/>
      <c r="X508" s="119"/>
    </row>
    <row r="509" spans="21:24" hidden="1" x14ac:dyDescent="0.25">
      <c r="U509" s="119"/>
      <c r="V509" s="119"/>
      <c r="W509" s="119"/>
      <c r="X509" s="119"/>
    </row>
    <row r="510" spans="21:24" hidden="1" x14ac:dyDescent="0.25">
      <c r="U510" s="119"/>
      <c r="V510" s="119"/>
      <c r="W510" s="119"/>
      <c r="X510" s="119"/>
    </row>
    <row r="511" spans="21:24" hidden="1" x14ac:dyDescent="0.25">
      <c r="U511" s="119"/>
      <c r="V511" s="119"/>
      <c r="W511" s="122"/>
      <c r="X511" s="122"/>
    </row>
    <row r="512" spans="21:24" hidden="1" x14ac:dyDescent="0.25">
      <c r="U512" s="119"/>
      <c r="V512" s="119"/>
      <c r="W512" s="119"/>
      <c r="X512" s="119"/>
    </row>
    <row r="513" spans="21:24" hidden="1" x14ac:dyDescent="0.25">
      <c r="U513" s="119"/>
      <c r="V513" s="119"/>
      <c r="W513" s="119"/>
      <c r="X513" s="119"/>
    </row>
    <row r="514" spans="21:24" hidden="1" x14ac:dyDescent="0.25">
      <c r="U514" s="119"/>
      <c r="V514" s="119"/>
      <c r="W514" s="119"/>
      <c r="X514" s="119"/>
    </row>
    <row r="515" spans="21:24" hidden="1" x14ac:dyDescent="0.25">
      <c r="U515" s="119"/>
      <c r="V515" s="119"/>
      <c r="W515" s="119"/>
      <c r="X515" s="119"/>
    </row>
    <row r="516" spans="21:24" hidden="1" x14ac:dyDescent="0.25">
      <c r="U516" s="119"/>
      <c r="V516" s="119"/>
      <c r="W516" s="119"/>
      <c r="X516" s="119"/>
    </row>
    <row r="517" spans="21:24" hidden="1" x14ac:dyDescent="0.25">
      <c r="U517" s="119"/>
      <c r="V517" s="119"/>
      <c r="W517" s="119"/>
      <c r="X517" s="119"/>
    </row>
    <row r="518" spans="21:24" hidden="1" x14ac:dyDescent="0.25">
      <c r="U518" s="119"/>
      <c r="V518" s="119"/>
      <c r="W518" s="119"/>
      <c r="X518" s="119"/>
    </row>
    <row r="519" spans="21:24" hidden="1" x14ac:dyDescent="0.25">
      <c r="U519" s="119"/>
      <c r="V519" s="119"/>
      <c r="W519" s="119"/>
      <c r="X519" s="119"/>
    </row>
    <row r="520" spans="21:24" hidden="1" x14ac:dyDescent="0.25">
      <c r="U520" s="119"/>
      <c r="V520" s="119"/>
      <c r="W520" s="119"/>
      <c r="X520" s="119"/>
    </row>
    <row r="521" spans="21:24" hidden="1" x14ac:dyDescent="0.25">
      <c r="U521" s="119"/>
      <c r="V521" s="119"/>
      <c r="W521" s="119"/>
      <c r="X521" s="119"/>
    </row>
    <row r="522" spans="21:24" hidden="1" x14ac:dyDescent="0.25">
      <c r="U522" s="119"/>
      <c r="V522" s="119"/>
      <c r="W522" s="119"/>
      <c r="X522" s="119"/>
    </row>
    <row r="523" spans="21:24" hidden="1" x14ac:dyDescent="0.25">
      <c r="U523" s="119"/>
      <c r="V523" s="119"/>
      <c r="W523" s="119"/>
      <c r="X523" s="119"/>
    </row>
    <row r="524" spans="21:24" hidden="1" x14ac:dyDescent="0.25">
      <c r="U524" s="119"/>
      <c r="V524" s="119"/>
      <c r="W524" s="119"/>
      <c r="X524" s="119"/>
    </row>
    <row r="525" spans="21:24" hidden="1" x14ac:dyDescent="0.25">
      <c r="U525" s="119"/>
      <c r="V525" s="119"/>
      <c r="W525" s="119"/>
      <c r="X525" s="119"/>
    </row>
    <row r="526" spans="21:24" hidden="1" x14ac:dyDescent="0.25">
      <c r="U526" s="119"/>
      <c r="V526" s="119"/>
      <c r="W526" s="119"/>
      <c r="X526" s="119"/>
    </row>
    <row r="527" spans="21:24" hidden="1" x14ac:dyDescent="0.25">
      <c r="U527" s="119"/>
      <c r="V527" s="119"/>
      <c r="W527" s="119"/>
      <c r="X527" s="119"/>
    </row>
    <row r="528" spans="21:24" hidden="1" x14ac:dyDescent="0.25">
      <c r="U528" s="119"/>
      <c r="V528" s="119"/>
      <c r="W528" s="119"/>
      <c r="X528" s="119"/>
    </row>
    <row r="529" spans="21:24" hidden="1" x14ac:dyDescent="0.25">
      <c r="U529" s="119"/>
      <c r="V529" s="119"/>
      <c r="W529" s="119"/>
      <c r="X529" s="119"/>
    </row>
    <row r="530" spans="21:24" hidden="1" x14ac:dyDescent="0.25">
      <c r="U530" s="119"/>
      <c r="V530" s="119"/>
      <c r="W530" s="119"/>
      <c r="X530" s="119"/>
    </row>
    <row r="531" spans="21:24" hidden="1" x14ac:dyDescent="0.25">
      <c r="U531" s="119"/>
      <c r="V531" s="119"/>
      <c r="W531" s="119"/>
      <c r="X531" s="119"/>
    </row>
    <row r="532" spans="21:24" hidden="1" x14ac:dyDescent="0.25">
      <c r="U532" s="119"/>
      <c r="V532" s="119"/>
      <c r="W532" s="119"/>
      <c r="X532" s="119"/>
    </row>
    <row r="533" spans="21:24" hidden="1" x14ac:dyDescent="0.25">
      <c r="U533" s="119"/>
      <c r="V533" s="119"/>
      <c r="W533" s="119"/>
      <c r="X533" s="119"/>
    </row>
    <row r="534" spans="21:24" hidden="1" x14ac:dyDescent="0.25">
      <c r="U534" s="119"/>
      <c r="V534" s="119"/>
      <c r="W534" s="119"/>
      <c r="X534" s="119"/>
    </row>
    <row r="535" spans="21:24" hidden="1" x14ac:dyDescent="0.25">
      <c r="U535" s="119"/>
      <c r="V535" s="119"/>
      <c r="W535" s="119"/>
      <c r="X535" s="119"/>
    </row>
    <row r="536" spans="21:24" hidden="1" x14ac:dyDescent="0.25">
      <c r="U536" s="119"/>
      <c r="V536" s="119"/>
      <c r="W536" s="119"/>
      <c r="X536" s="119"/>
    </row>
    <row r="537" spans="21:24" hidden="1" x14ac:dyDescent="0.25">
      <c r="U537" s="119"/>
      <c r="V537" s="119"/>
      <c r="W537" s="119"/>
      <c r="X537" s="119"/>
    </row>
    <row r="538" spans="21:24" hidden="1" x14ac:dyDescent="0.25">
      <c r="U538" s="119"/>
      <c r="V538" s="119"/>
      <c r="W538" s="119"/>
      <c r="X538" s="119"/>
    </row>
    <row r="539" spans="21:24" hidden="1" x14ac:dyDescent="0.25">
      <c r="U539" s="119"/>
      <c r="V539" s="119"/>
      <c r="W539" s="119"/>
      <c r="X539" s="119"/>
    </row>
    <row r="540" spans="21:24" hidden="1" x14ac:dyDescent="0.25">
      <c r="U540" s="119"/>
      <c r="V540" s="119"/>
      <c r="W540" s="119"/>
      <c r="X540" s="119"/>
    </row>
    <row r="541" spans="21:24" hidden="1" x14ac:dyDescent="0.25">
      <c r="U541" s="119"/>
      <c r="V541" s="119"/>
      <c r="W541" s="119"/>
      <c r="X541" s="119"/>
    </row>
    <row r="542" spans="21:24" hidden="1" x14ac:dyDescent="0.25">
      <c r="U542" s="119"/>
      <c r="V542" s="119"/>
      <c r="W542" s="119"/>
      <c r="X542" s="119"/>
    </row>
    <row r="543" spans="21:24" hidden="1" x14ac:dyDescent="0.25">
      <c r="U543" s="119"/>
      <c r="V543" s="119"/>
      <c r="W543" s="119"/>
      <c r="X543" s="119"/>
    </row>
    <row r="544" spans="21:24" hidden="1" x14ac:dyDescent="0.25">
      <c r="U544" s="119"/>
      <c r="V544" s="119"/>
      <c r="W544" s="119"/>
      <c r="X544" s="119"/>
    </row>
    <row r="545" spans="21:24" hidden="1" x14ac:dyDescent="0.25">
      <c r="U545" s="119"/>
      <c r="V545" s="119"/>
      <c r="W545" s="119"/>
      <c r="X545" s="119"/>
    </row>
    <row r="546" spans="21:24" hidden="1" x14ac:dyDescent="0.25">
      <c r="U546" s="119"/>
      <c r="V546" s="119"/>
      <c r="W546" s="122"/>
      <c r="X546" s="122"/>
    </row>
    <row r="547" spans="21:24" hidden="1" x14ac:dyDescent="0.25">
      <c r="U547" s="119"/>
      <c r="V547" s="119"/>
      <c r="W547" s="119"/>
      <c r="X547" s="119"/>
    </row>
    <row r="548" spans="21:24" hidden="1" x14ac:dyDescent="0.25">
      <c r="U548" s="119"/>
      <c r="V548" s="119"/>
      <c r="W548" s="119"/>
      <c r="X548" s="119"/>
    </row>
    <row r="549" spans="21:24" hidden="1" x14ac:dyDescent="0.25">
      <c r="U549" s="119"/>
      <c r="V549" s="119"/>
      <c r="W549" s="119"/>
      <c r="X549" s="119"/>
    </row>
    <row r="550" spans="21:24" hidden="1" x14ac:dyDescent="0.25">
      <c r="U550" s="119"/>
      <c r="V550" s="119"/>
      <c r="W550" s="119"/>
      <c r="X550" s="119"/>
    </row>
    <row r="551" spans="21:24" hidden="1" x14ac:dyDescent="0.25">
      <c r="U551" s="119"/>
      <c r="V551" s="119"/>
      <c r="W551" s="119"/>
      <c r="X551" s="119"/>
    </row>
    <row r="552" spans="21:24" hidden="1" x14ac:dyDescent="0.25">
      <c r="U552" s="119"/>
      <c r="V552" s="119"/>
      <c r="W552" s="119"/>
      <c r="X552" s="119"/>
    </row>
    <row r="553" spans="21:24" hidden="1" x14ac:dyDescent="0.25">
      <c r="U553" s="119"/>
      <c r="V553" s="119"/>
      <c r="W553" s="119"/>
      <c r="X553" s="119"/>
    </row>
    <row r="554" spans="21:24" hidden="1" x14ac:dyDescent="0.25">
      <c r="U554" s="119"/>
      <c r="V554" s="119"/>
      <c r="W554" s="119"/>
      <c r="X554" s="119"/>
    </row>
    <row r="555" spans="21:24" hidden="1" x14ac:dyDescent="0.25">
      <c r="U555" s="119"/>
      <c r="V555" s="119"/>
      <c r="W555" s="119"/>
      <c r="X555" s="119"/>
    </row>
    <row r="556" spans="21:24" hidden="1" x14ac:dyDescent="0.25">
      <c r="U556" s="119"/>
      <c r="V556" s="119"/>
      <c r="W556" s="119"/>
      <c r="X556" s="119"/>
    </row>
    <row r="557" spans="21:24" hidden="1" x14ac:dyDescent="0.25">
      <c r="U557" s="119"/>
      <c r="V557" s="119"/>
      <c r="W557" s="119"/>
      <c r="X557" s="119"/>
    </row>
    <row r="558" spans="21:24" hidden="1" x14ac:dyDescent="0.25">
      <c r="U558" s="119"/>
      <c r="V558" s="119"/>
      <c r="W558" s="119"/>
      <c r="X558" s="119"/>
    </row>
    <row r="559" spans="21:24" hidden="1" x14ac:dyDescent="0.25">
      <c r="U559" s="119"/>
      <c r="V559" s="119"/>
      <c r="W559" s="119"/>
      <c r="X559" s="119"/>
    </row>
    <row r="560" spans="21:24" hidden="1" x14ac:dyDescent="0.25">
      <c r="U560" s="119"/>
      <c r="V560" s="119"/>
      <c r="W560" s="119"/>
      <c r="X560" s="119"/>
    </row>
    <row r="561" spans="21:24" hidden="1" x14ac:dyDescent="0.25">
      <c r="U561" s="119"/>
      <c r="V561" s="119"/>
      <c r="W561" s="119"/>
      <c r="X561" s="119"/>
    </row>
    <row r="562" spans="21:24" hidden="1" x14ac:dyDescent="0.25">
      <c r="U562" s="119"/>
      <c r="V562" s="119"/>
      <c r="W562" s="119"/>
      <c r="X562" s="119"/>
    </row>
    <row r="563" spans="21:24" hidden="1" x14ac:dyDescent="0.25">
      <c r="U563" s="119"/>
      <c r="V563" s="119"/>
      <c r="W563" s="119"/>
      <c r="X563" s="119"/>
    </row>
    <row r="564" spans="21:24" hidden="1" x14ac:dyDescent="0.25">
      <c r="U564" s="119"/>
      <c r="V564" s="119"/>
      <c r="W564" s="119"/>
      <c r="X564" s="119"/>
    </row>
    <row r="565" spans="21:24" hidden="1" x14ac:dyDescent="0.25">
      <c r="U565" s="119"/>
      <c r="V565" s="119"/>
      <c r="W565" s="119"/>
      <c r="X565" s="119"/>
    </row>
    <row r="566" spans="21:24" hidden="1" x14ac:dyDescent="0.25">
      <c r="U566" s="119"/>
      <c r="V566" s="119"/>
      <c r="W566" s="119"/>
      <c r="X566" s="119"/>
    </row>
    <row r="567" spans="21:24" hidden="1" x14ac:dyDescent="0.25">
      <c r="U567" s="119"/>
      <c r="V567" s="119"/>
      <c r="W567" s="119"/>
      <c r="X567" s="119"/>
    </row>
    <row r="568" spans="21:24" hidden="1" x14ac:dyDescent="0.25">
      <c r="U568" s="119"/>
      <c r="V568" s="119"/>
      <c r="W568" s="119"/>
      <c r="X568" s="119"/>
    </row>
    <row r="569" spans="21:24" hidden="1" x14ac:dyDescent="0.25">
      <c r="U569" s="119"/>
      <c r="V569" s="119"/>
      <c r="W569" s="119"/>
      <c r="X569" s="119"/>
    </row>
    <row r="570" spans="21:24" hidden="1" x14ac:dyDescent="0.25">
      <c r="U570" s="119"/>
      <c r="V570" s="119"/>
      <c r="W570" s="119"/>
      <c r="X570" s="119"/>
    </row>
    <row r="571" spans="21:24" hidden="1" x14ac:dyDescent="0.25">
      <c r="U571" s="119"/>
      <c r="V571" s="119"/>
      <c r="W571" s="119"/>
      <c r="X571" s="119"/>
    </row>
    <row r="572" spans="21:24" hidden="1" x14ac:dyDescent="0.25">
      <c r="U572" s="119"/>
      <c r="V572" s="119"/>
      <c r="W572" s="119"/>
      <c r="X572" s="119"/>
    </row>
    <row r="573" spans="21:24" hidden="1" x14ac:dyDescent="0.25">
      <c r="U573" s="119"/>
      <c r="V573" s="119"/>
      <c r="W573" s="119"/>
      <c r="X573" s="119"/>
    </row>
    <row r="574" spans="21:24" hidden="1" x14ac:dyDescent="0.25">
      <c r="U574" s="119"/>
      <c r="V574" s="119"/>
      <c r="W574" s="119"/>
      <c r="X574" s="119"/>
    </row>
    <row r="575" spans="21:24" hidden="1" x14ac:dyDescent="0.25">
      <c r="U575" s="119"/>
      <c r="V575" s="119"/>
      <c r="W575" s="119"/>
      <c r="X575" s="119"/>
    </row>
    <row r="576" spans="21:24" hidden="1" x14ac:dyDescent="0.25">
      <c r="U576" s="119"/>
      <c r="V576" s="119"/>
      <c r="W576" s="119"/>
      <c r="X576" s="119"/>
    </row>
    <row r="577" spans="21:24" hidden="1" x14ac:dyDescent="0.25">
      <c r="U577" s="119"/>
      <c r="V577" s="119"/>
      <c r="W577" s="119"/>
      <c r="X577" s="119"/>
    </row>
    <row r="578" spans="21:24" hidden="1" x14ac:dyDescent="0.25">
      <c r="U578" s="119"/>
      <c r="V578" s="119"/>
      <c r="W578" s="119"/>
      <c r="X578" s="119"/>
    </row>
    <row r="579" spans="21:24" hidden="1" x14ac:dyDescent="0.25">
      <c r="U579" s="119"/>
      <c r="V579" s="119"/>
      <c r="W579" s="119"/>
      <c r="X579" s="119"/>
    </row>
    <row r="580" spans="21:24" hidden="1" x14ac:dyDescent="0.25">
      <c r="U580" s="119"/>
      <c r="V580" s="119"/>
      <c r="W580" s="119"/>
      <c r="X580" s="119"/>
    </row>
    <row r="581" spans="21:24" hidden="1" x14ac:dyDescent="0.25">
      <c r="U581" s="119"/>
      <c r="V581" s="119"/>
      <c r="W581" s="122"/>
      <c r="X581" s="122"/>
    </row>
    <row r="582" spans="21:24" hidden="1" x14ac:dyDescent="0.25">
      <c r="U582" s="119"/>
      <c r="V582" s="119"/>
      <c r="W582" s="119"/>
      <c r="X582" s="119"/>
    </row>
    <row r="583" spans="21:24" hidden="1" x14ac:dyDescent="0.25">
      <c r="U583" s="119"/>
      <c r="V583" s="119"/>
      <c r="W583" s="119"/>
      <c r="X583" s="119"/>
    </row>
    <row r="584" spans="21:24" hidden="1" x14ac:dyDescent="0.25">
      <c r="U584" s="119"/>
      <c r="V584" s="119"/>
      <c r="W584" s="119"/>
      <c r="X584" s="119"/>
    </row>
    <row r="585" spans="21:24" hidden="1" x14ac:dyDescent="0.25">
      <c r="U585" s="119"/>
      <c r="V585" s="119"/>
      <c r="W585" s="119"/>
      <c r="X585" s="119"/>
    </row>
    <row r="586" spans="21:24" hidden="1" x14ac:dyDescent="0.25">
      <c r="U586" s="119"/>
      <c r="V586" s="119"/>
      <c r="W586" s="119"/>
      <c r="X586" s="119"/>
    </row>
    <row r="587" spans="21:24" hidden="1" x14ac:dyDescent="0.25">
      <c r="U587" s="119"/>
      <c r="V587" s="119"/>
      <c r="W587" s="119"/>
      <c r="X587" s="119"/>
    </row>
    <row r="588" spans="21:24" hidden="1" x14ac:dyDescent="0.25">
      <c r="U588" s="119"/>
      <c r="V588" s="119"/>
      <c r="W588" s="119"/>
      <c r="X588" s="119"/>
    </row>
    <row r="589" spans="21:24" hidden="1" x14ac:dyDescent="0.25">
      <c r="U589" s="119"/>
      <c r="V589" s="119"/>
      <c r="W589" s="119"/>
      <c r="X589" s="119"/>
    </row>
    <row r="590" spans="21:24" hidden="1" x14ac:dyDescent="0.25">
      <c r="U590" s="119"/>
      <c r="V590" s="119"/>
      <c r="W590" s="119"/>
      <c r="X590" s="119"/>
    </row>
    <row r="591" spans="21:24" hidden="1" x14ac:dyDescent="0.25">
      <c r="U591" s="119"/>
      <c r="V591" s="119"/>
      <c r="W591" s="119"/>
      <c r="X591" s="119"/>
    </row>
    <row r="592" spans="21:24" hidden="1" x14ac:dyDescent="0.25">
      <c r="U592" s="119"/>
      <c r="V592" s="119"/>
      <c r="W592" s="119"/>
      <c r="X592" s="119"/>
    </row>
    <row r="593" spans="21:24" hidden="1" x14ac:dyDescent="0.25">
      <c r="U593" s="119"/>
      <c r="V593" s="119"/>
      <c r="W593" s="119"/>
      <c r="X593" s="119"/>
    </row>
    <row r="594" spans="21:24" hidden="1" x14ac:dyDescent="0.25">
      <c r="U594" s="119"/>
      <c r="V594" s="119"/>
      <c r="W594" s="119"/>
      <c r="X594" s="119"/>
    </row>
    <row r="595" spans="21:24" hidden="1" x14ac:dyDescent="0.25">
      <c r="U595" s="119"/>
      <c r="V595" s="119"/>
      <c r="W595" s="119"/>
      <c r="X595" s="119"/>
    </row>
    <row r="596" spans="21:24" hidden="1" x14ac:dyDescent="0.25">
      <c r="U596" s="119"/>
      <c r="V596" s="119"/>
      <c r="W596" s="119"/>
      <c r="X596" s="119"/>
    </row>
    <row r="597" spans="21:24" hidden="1" x14ac:dyDescent="0.25">
      <c r="U597" s="119"/>
      <c r="V597" s="119"/>
      <c r="W597" s="119"/>
      <c r="X597" s="119"/>
    </row>
    <row r="598" spans="21:24" hidden="1" x14ac:dyDescent="0.25">
      <c r="U598" s="119"/>
      <c r="V598" s="119"/>
      <c r="W598" s="119"/>
      <c r="X598" s="119"/>
    </row>
    <row r="599" spans="21:24" hidden="1" x14ac:dyDescent="0.25">
      <c r="U599" s="119"/>
      <c r="V599" s="119"/>
      <c r="W599" s="119"/>
      <c r="X599" s="119"/>
    </row>
    <row r="600" spans="21:24" hidden="1" x14ac:dyDescent="0.25">
      <c r="U600" s="119"/>
      <c r="V600" s="119"/>
      <c r="W600" s="119"/>
      <c r="X600" s="119"/>
    </row>
    <row r="601" spans="21:24" hidden="1" x14ac:dyDescent="0.25">
      <c r="U601" s="119"/>
      <c r="V601" s="119"/>
      <c r="W601" s="119"/>
      <c r="X601" s="119"/>
    </row>
    <row r="602" spans="21:24" hidden="1" x14ac:dyDescent="0.25">
      <c r="U602" s="119"/>
      <c r="V602" s="119"/>
      <c r="W602" s="119"/>
      <c r="X602" s="119"/>
    </row>
    <row r="603" spans="21:24" hidden="1" x14ac:dyDescent="0.25">
      <c r="U603" s="119"/>
      <c r="V603" s="119"/>
      <c r="W603" s="119"/>
      <c r="X603" s="119"/>
    </row>
    <row r="604" spans="21:24" hidden="1" x14ac:dyDescent="0.25">
      <c r="U604" s="119"/>
      <c r="V604" s="119"/>
      <c r="W604" s="119"/>
      <c r="X604" s="119"/>
    </row>
    <row r="605" spans="21:24" hidden="1" x14ac:dyDescent="0.25">
      <c r="U605" s="119"/>
      <c r="V605" s="119"/>
      <c r="W605" s="119"/>
      <c r="X605" s="119"/>
    </row>
    <row r="606" spans="21:24" hidden="1" x14ac:dyDescent="0.25">
      <c r="U606" s="119"/>
      <c r="V606" s="119"/>
      <c r="W606" s="119"/>
      <c r="X606" s="119"/>
    </row>
    <row r="607" spans="21:24" hidden="1" x14ac:dyDescent="0.25">
      <c r="U607" s="119"/>
      <c r="V607" s="119"/>
      <c r="W607" s="119"/>
      <c r="X607" s="119"/>
    </row>
    <row r="608" spans="21:24" hidden="1" x14ac:dyDescent="0.25">
      <c r="U608" s="119"/>
      <c r="V608" s="119"/>
      <c r="W608" s="119"/>
      <c r="X608" s="119"/>
    </row>
    <row r="609" spans="21:24" hidden="1" x14ac:dyDescent="0.25">
      <c r="U609" s="119"/>
      <c r="V609" s="119"/>
      <c r="W609" s="119"/>
      <c r="X609" s="119"/>
    </row>
    <row r="610" spans="21:24" hidden="1" x14ac:dyDescent="0.25">
      <c r="U610" s="119"/>
      <c r="V610" s="119"/>
      <c r="W610" s="119"/>
      <c r="X610" s="119"/>
    </row>
    <row r="611" spans="21:24" hidden="1" x14ac:dyDescent="0.25">
      <c r="U611" s="119"/>
      <c r="V611" s="119"/>
      <c r="W611" s="119"/>
      <c r="X611" s="119"/>
    </row>
    <row r="612" spans="21:24" hidden="1" x14ac:dyDescent="0.25">
      <c r="U612" s="119"/>
      <c r="V612" s="119"/>
      <c r="W612" s="119"/>
      <c r="X612" s="119"/>
    </row>
    <row r="613" spans="21:24" hidden="1" x14ac:dyDescent="0.25">
      <c r="U613" s="119"/>
      <c r="V613" s="119"/>
      <c r="W613" s="119"/>
      <c r="X613" s="119"/>
    </row>
    <row r="614" spans="21:24" hidden="1" x14ac:dyDescent="0.25">
      <c r="U614" s="119"/>
      <c r="V614" s="119"/>
      <c r="W614" s="119"/>
      <c r="X614" s="119"/>
    </row>
    <row r="615" spans="21:24" hidden="1" x14ac:dyDescent="0.25">
      <c r="U615" s="119"/>
      <c r="V615" s="119"/>
      <c r="W615" s="119"/>
      <c r="X615" s="119"/>
    </row>
    <row r="616" spans="21:24" hidden="1" x14ac:dyDescent="0.25">
      <c r="U616" s="119"/>
      <c r="V616" s="119"/>
      <c r="W616" s="122"/>
      <c r="X616" s="122"/>
    </row>
    <row r="617" spans="21:24" hidden="1" x14ac:dyDescent="0.25">
      <c r="U617" s="119"/>
      <c r="V617" s="119"/>
      <c r="W617" s="119"/>
      <c r="X617" s="119"/>
    </row>
    <row r="618" spans="21:24" hidden="1" x14ac:dyDescent="0.25">
      <c r="U618" s="119"/>
      <c r="V618" s="119"/>
      <c r="W618" s="119"/>
      <c r="X618" s="119"/>
    </row>
    <row r="619" spans="21:24" hidden="1" x14ac:dyDescent="0.25">
      <c r="U619" s="119"/>
      <c r="V619" s="119"/>
      <c r="W619" s="119"/>
      <c r="X619" s="119"/>
    </row>
    <row r="620" spans="21:24" hidden="1" x14ac:dyDescent="0.25">
      <c r="U620" s="119"/>
      <c r="V620" s="119"/>
      <c r="W620" s="119"/>
      <c r="X620" s="119"/>
    </row>
    <row r="621" spans="21:24" hidden="1" x14ac:dyDescent="0.25">
      <c r="U621" s="119"/>
      <c r="V621" s="119"/>
      <c r="W621" s="119"/>
      <c r="X621" s="119"/>
    </row>
    <row r="622" spans="21:24" hidden="1" x14ac:dyDescent="0.25">
      <c r="U622" s="119"/>
      <c r="V622" s="119"/>
      <c r="W622" s="119"/>
      <c r="X622" s="119"/>
    </row>
    <row r="623" spans="21:24" hidden="1" x14ac:dyDescent="0.25">
      <c r="U623" s="119"/>
      <c r="V623" s="119"/>
      <c r="W623" s="119"/>
      <c r="X623" s="119"/>
    </row>
    <row r="624" spans="21:24" hidden="1" x14ac:dyDescent="0.25">
      <c r="U624" s="119"/>
      <c r="V624" s="119"/>
      <c r="W624" s="119"/>
      <c r="X624" s="119"/>
    </row>
    <row r="625" spans="21:24" hidden="1" x14ac:dyDescent="0.25">
      <c r="U625" s="119"/>
      <c r="V625" s="119"/>
      <c r="W625" s="119"/>
      <c r="X625" s="119"/>
    </row>
    <row r="626" spans="21:24" hidden="1" x14ac:dyDescent="0.25">
      <c r="U626" s="119"/>
      <c r="V626" s="119"/>
      <c r="W626" s="119"/>
      <c r="X626" s="119"/>
    </row>
    <row r="627" spans="21:24" hidden="1" x14ac:dyDescent="0.25">
      <c r="U627" s="119"/>
      <c r="V627" s="119"/>
      <c r="W627" s="119"/>
      <c r="X627" s="119"/>
    </row>
    <row r="628" spans="21:24" hidden="1" x14ac:dyDescent="0.25">
      <c r="U628" s="119"/>
      <c r="V628" s="119"/>
      <c r="W628" s="119"/>
      <c r="X628" s="119"/>
    </row>
    <row r="629" spans="21:24" hidden="1" x14ac:dyDescent="0.25">
      <c r="U629" s="119"/>
      <c r="V629" s="119"/>
      <c r="W629" s="119"/>
      <c r="X629" s="119"/>
    </row>
    <row r="630" spans="21:24" hidden="1" x14ac:dyDescent="0.25">
      <c r="U630" s="119"/>
      <c r="V630" s="119"/>
      <c r="W630" s="119"/>
      <c r="X630" s="119"/>
    </row>
    <row r="631" spans="21:24" hidden="1" x14ac:dyDescent="0.25">
      <c r="U631" s="119"/>
      <c r="V631" s="119"/>
      <c r="W631" s="119"/>
      <c r="X631" s="119"/>
    </row>
    <row r="632" spans="21:24" hidden="1" x14ac:dyDescent="0.25">
      <c r="U632" s="119"/>
      <c r="V632" s="119"/>
      <c r="W632" s="119"/>
      <c r="X632" s="119"/>
    </row>
    <row r="633" spans="21:24" hidden="1" x14ac:dyDescent="0.25">
      <c r="U633" s="119"/>
      <c r="V633" s="119"/>
      <c r="W633" s="119"/>
      <c r="X633" s="119"/>
    </row>
    <row r="634" spans="21:24" hidden="1" x14ac:dyDescent="0.25">
      <c r="U634" s="119"/>
      <c r="V634" s="119"/>
      <c r="W634" s="119"/>
      <c r="X634" s="119"/>
    </row>
    <row r="635" spans="21:24" hidden="1" x14ac:dyDescent="0.25">
      <c r="U635" s="119"/>
      <c r="V635" s="119"/>
      <c r="W635" s="119"/>
      <c r="X635" s="119"/>
    </row>
    <row r="636" spans="21:24" hidden="1" x14ac:dyDescent="0.25">
      <c r="U636" s="119"/>
      <c r="V636" s="119"/>
      <c r="W636" s="119"/>
      <c r="X636" s="119"/>
    </row>
    <row r="637" spans="21:24" hidden="1" x14ac:dyDescent="0.25">
      <c r="U637" s="119"/>
      <c r="V637" s="119"/>
      <c r="W637" s="119"/>
      <c r="X637" s="119"/>
    </row>
    <row r="638" spans="21:24" hidden="1" x14ac:dyDescent="0.25">
      <c r="U638" s="119"/>
      <c r="V638" s="119"/>
      <c r="W638" s="119"/>
      <c r="X638" s="119"/>
    </row>
    <row r="639" spans="21:24" hidden="1" x14ac:dyDescent="0.25">
      <c r="U639" s="119"/>
      <c r="V639" s="119"/>
      <c r="W639" s="119"/>
      <c r="X639" s="119"/>
    </row>
    <row r="640" spans="21:24" hidden="1" x14ac:dyDescent="0.25">
      <c r="U640" s="119"/>
      <c r="V640" s="119"/>
      <c r="W640" s="119"/>
      <c r="X640" s="119"/>
    </row>
    <row r="641" spans="21:24" hidden="1" x14ac:dyDescent="0.25">
      <c r="U641" s="119"/>
      <c r="V641" s="119"/>
      <c r="W641" s="119"/>
      <c r="X641" s="119"/>
    </row>
    <row r="642" spans="21:24" hidden="1" x14ac:dyDescent="0.25">
      <c r="U642" s="119"/>
      <c r="V642" s="119"/>
      <c r="W642" s="119"/>
      <c r="X642" s="119"/>
    </row>
    <row r="643" spans="21:24" hidden="1" x14ac:dyDescent="0.25">
      <c r="U643" s="119"/>
      <c r="V643" s="119"/>
      <c r="W643" s="119"/>
      <c r="X643" s="119"/>
    </row>
    <row r="644" spans="21:24" hidden="1" x14ac:dyDescent="0.25">
      <c r="U644" s="119"/>
      <c r="V644" s="119"/>
      <c r="W644" s="119"/>
      <c r="X644" s="119"/>
    </row>
    <row r="645" spans="21:24" hidden="1" x14ac:dyDescent="0.25">
      <c r="U645" s="119"/>
      <c r="V645" s="119"/>
      <c r="W645" s="119"/>
      <c r="X645" s="119"/>
    </row>
    <row r="646" spans="21:24" hidden="1" x14ac:dyDescent="0.25">
      <c r="U646" s="119"/>
      <c r="V646" s="119"/>
      <c r="W646" s="119"/>
      <c r="X646" s="119"/>
    </row>
    <row r="647" spans="21:24" hidden="1" x14ac:dyDescent="0.25">
      <c r="U647" s="119"/>
      <c r="V647" s="119"/>
      <c r="W647" s="119"/>
      <c r="X647" s="119"/>
    </row>
    <row r="648" spans="21:24" hidden="1" x14ac:dyDescent="0.25">
      <c r="U648" s="119"/>
      <c r="V648" s="119"/>
      <c r="W648" s="119"/>
      <c r="X648" s="119"/>
    </row>
    <row r="649" spans="21:24" hidden="1" x14ac:dyDescent="0.25">
      <c r="U649" s="119"/>
      <c r="V649" s="119"/>
      <c r="W649" s="119"/>
      <c r="X649" s="119"/>
    </row>
    <row r="650" spans="21:24" hidden="1" x14ac:dyDescent="0.25">
      <c r="U650" s="119"/>
      <c r="V650" s="119"/>
      <c r="W650" s="119"/>
      <c r="X650" s="119"/>
    </row>
    <row r="651" spans="21:24" hidden="1" x14ac:dyDescent="0.25">
      <c r="U651" s="119"/>
      <c r="V651" s="119"/>
      <c r="W651" s="122"/>
      <c r="X651" s="122"/>
    </row>
    <row r="652" spans="21:24" hidden="1" x14ac:dyDescent="0.25">
      <c r="U652" s="119"/>
      <c r="V652" s="119"/>
      <c r="W652" s="119"/>
      <c r="X652" s="119"/>
    </row>
    <row r="653" spans="21:24" hidden="1" x14ac:dyDescent="0.25">
      <c r="U653" s="119"/>
      <c r="V653" s="119"/>
      <c r="W653" s="119"/>
      <c r="X653" s="119"/>
    </row>
    <row r="654" spans="21:24" hidden="1" x14ac:dyDescent="0.25">
      <c r="U654" s="119"/>
      <c r="V654" s="119"/>
      <c r="W654" s="119"/>
      <c r="X654" s="119"/>
    </row>
    <row r="655" spans="21:24" hidden="1" x14ac:dyDescent="0.25">
      <c r="U655" s="119"/>
      <c r="V655" s="119"/>
      <c r="W655" s="119"/>
      <c r="X655" s="119"/>
    </row>
    <row r="656" spans="21:24" hidden="1" x14ac:dyDescent="0.25">
      <c r="U656" s="119"/>
      <c r="V656" s="119"/>
      <c r="W656" s="119"/>
      <c r="X656" s="119"/>
    </row>
    <row r="657" spans="21:24" hidden="1" x14ac:dyDescent="0.25">
      <c r="U657" s="119"/>
      <c r="V657" s="119"/>
      <c r="W657" s="119"/>
      <c r="X657" s="119"/>
    </row>
    <row r="658" spans="21:24" hidden="1" x14ac:dyDescent="0.25">
      <c r="U658" s="119"/>
      <c r="V658" s="119"/>
      <c r="W658" s="119"/>
      <c r="X658" s="119"/>
    </row>
    <row r="659" spans="21:24" hidden="1" x14ac:dyDescent="0.25">
      <c r="U659" s="119"/>
      <c r="V659" s="119"/>
      <c r="W659" s="119"/>
      <c r="X659" s="119"/>
    </row>
    <row r="660" spans="21:24" hidden="1" x14ac:dyDescent="0.25">
      <c r="U660" s="119"/>
      <c r="V660" s="119"/>
      <c r="W660" s="119"/>
      <c r="X660" s="119"/>
    </row>
    <row r="661" spans="21:24" hidden="1" x14ac:dyDescent="0.25">
      <c r="U661" s="119"/>
      <c r="V661" s="119"/>
      <c r="W661" s="119"/>
      <c r="X661" s="119"/>
    </row>
    <row r="662" spans="21:24" hidden="1" x14ac:dyDescent="0.25">
      <c r="U662" s="119"/>
      <c r="V662" s="119"/>
      <c r="W662" s="119"/>
      <c r="X662" s="119"/>
    </row>
    <row r="663" spans="21:24" hidden="1" x14ac:dyDescent="0.25">
      <c r="U663" s="119"/>
      <c r="V663" s="119"/>
      <c r="W663" s="119"/>
      <c r="X663" s="119"/>
    </row>
    <row r="664" spans="21:24" hidden="1" x14ac:dyDescent="0.25">
      <c r="U664" s="119"/>
      <c r="V664" s="119"/>
      <c r="W664" s="119"/>
      <c r="X664" s="119"/>
    </row>
    <row r="665" spans="21:24" hidden="1" x14ac:dyDescent="0.25">
      <c r="U665" s="119"/>
      <c r="V665" s="119"/>
      <c r="W665" s="119"/>
      <c r="X665" s="119"/>
    </row>
    <row r="666" spans="21:24" hidden="1" x14ac:dyDescent="0.25">
      <c r="U666" s="119"/>
      <c r="V666" s="119"/>
      <c r="W666" s="119"/>
      <c r="X666" s="119"/>
    </row>
    <row r="667" spans="21:24" hidden="1" x14ac:dyDescent="0.25">
      <c r="U667" s="119"/>
      <c r="V667" s="119"/>
      <c r="W667" s="119"/>
      <c r="X667" s="119"/>
    </row>
    <row r="668" spans="21:24" hidden="1" x14ac:dyDescent="0.25">
      <c r="U668" s="119"/>
      <c r="V668" s="119"/>
      <c r="W668" s="119"/>
      <c r="X668" s="119"/>
    </row>
    <row r="669" spans="21:24" hidden="1" x14ac:dyDescent="0.25">
      <c r="U669" s="119"/>
      <c r="V669" s="119"/>
      <c r="W669" s="119"/>
      <c r="X669" s="119"/>
    </row>
    <row r="670" spans="21:24" hidden="1" x14ac:dyDescent="0.25">
      <c r="U670" s="119"/>
      <c r="V670" s="119"/>
      <c r="W670" s="119"/>
      <c r="X670" s="119"/>
    </row>
    <row r="671" spans="21:24" hidden="1" x14ac:dyDescent="0.25">
      <c r="U671" s="119"/>
      <c r="V671" s="119"/>
      <c r="W671" s="119"/>
      <c r="X671" s="119"/>
    </row>
    <row r="672" spans="21:24" hidden="1" x14ac:dyDescent="0.25">
      <c r="U672" s="119"/>
      <c r="V672" s="119"/>
      <c r="W672" s="119"/>
      <c r="X672" s="119"/>
    </row>
    <row r="673" spans="21:24" hidden="1" x14ac:dyDescent="0.25">
      <c r="U673" s="119"/>
      <c r="V673" s="119"/>
      <c r="W673" s="119"/>
      <c r="X673" s="119"/>
    </row>
    <row r="674" spans="21:24" hidden="1" x14ac:dyDescent="0.25">
      <c r="U674" s="119"/>
      <c r="V674" s="119"/>
      <c r="W674" s="119"/>
      <c r="X674" s="119"/>
    </row>
    <row r="675" spans="21:24" hidden="1" x14ac:dyDescent="0.25">
      <c r="U675" s="119"/>
      <c r="V675" s="119"/>
      <c r="W675" s="119"/>
      <c r="X675" s="119"/>
    </row>
    <row r="676" spans="21:24" hidden="1" x14ac:dyDescent="0.25">
      <c r="U676" s="119"/>
      <c r="V676" s="119"/>
      <c r="W676" s="119"/>
      <c r="X676" s="119"/>
    </row>
    <row r="677" spans="21:24" hidden="1" x14ac:dyDescent="0.25">
      <c r="U677" s="119"/>
      <c r="V677" s="119"/>
      <c r="W677" s="119"/>
      <c r="X677" s="119"/>
    </row>
    <row r="678" spans="21:24" hidden="1" x14ac:dyDescent="0.25">
      <c r="U678" s="119"/>
      <c r="V678" s="119"/>
      <c r="W678" s="119"/>
      <c r="X678" s="119"/>
    </row>
    <row r="679" spans="21:24" hidden="1" x14ac:dyDescent="0.25">
      <c r="U679" s="119"/>
      <c r="V679" s="119"/>
      <c r="W679" s="119"/>
      <c r="X679" s="119"/>
    </row>
    <row r="680" spans="21:24" hidden="1" x14ac:dyDescent="0.25">
      <c r="U680" s="119"/>
      <c r="V680" s="119"/>
      <c r="W680" s="119"/>
      <c r="X680" s="119"/>
    </row>
    <row r="681" spans="21:24" hidden="1" x14ac:dyDescent="0.25">
      <c r="U681" s="119"/>
      <c r="V681" s="119"/>
      <c r="W681" s="119"/>
      <c r="X681" s="119"/>
    </row>
    <row r="682" spans="21:24" hidden="1" x14ac:dyDescent="0.25">
      <c r="U682" s="119"/>
      <c r="V682" s="119"/>
      <c r="W682" s="119"/>
      <c r="X682" s="119"/>
    </row>
    <row r="683" spans="21:24" hidden="1" x14ac:dyDescent="0.25">
      <c r="U683" s="119"/>
      <c r="V683" s="119"/>
      <c r="W683" s="119"/>
      <c r="X683" s="119"/>
    </row>
    <row r="684" spans="21:24" hidden="1" x14ac:dyDescent="0.25">
      <c r="U684" s="119"/>
      <c r="V684" s="119"/>
      <c r="W684" s="119"/>
      <c r="X684" s="119"/>
    </row>
    <row r="685" spans="21:24" hidden="1" x14ac:dyDescent="0.25">
      <c r="U685" s="119"/>
      <c r="V685" s="119"/>
      <c r="W685" s="119"/>
      <c r="X685" s="119"/>
    </row>
    <row r="686" spans="21:24" hidden="1" x14ac:dyDescent="0.25">
      <c r="U686" s="119"/>
      <c r="V686" s="119"/>
      <c r="W686" s="122"/>
      <c r="X686" s="122"/>
    </row>
    <row r="687" spans="21:24" hidden="1" x14ac:dyDescent="0.25">
      <c r="U687" s="119"/>
      <c r="V687" s="119"/>
      <c r="W687" s="119"/>
      <c r="X687" s="119"/>
    </row>
    <row r="688" spans="21:24" hidden="1" x14ac:dyDescent="0.25">
      <c r="U688" s="119"/>
      <c r="V688" s="119"/>
      <c r="W688" s="119"/>
      <c r="X688" s="119"/>
    </row>
    <row r="689" spans="21:24" hidden="1" x14ac:dyDescent="0.25">
      <c r="U689" s="119"/>
      <c r="V689" s="119"/>
      <c r="W689" s="119"/>
      <c r="X689" s="119"/>
    </row>
    <row r="690" spans="21:24" hidden="1" x14ac:dyDescent="0.25">
      <c r="U690" s="119"/>
      <c r="V690" s="119"/>
      <c r="W690" s="119"/>
      <c r="X690" s="119"/>
    </row>
    <row r="691" spans="21:24" hidden="1" x14ac:dyDescent="0.25">
      <c r="U691" s="119"/>
      <c r="V691" s="119"/>
      <c r="W691" s="119"/>
      <c r="X691" s="119"/>
    </row>
    <row r="692" spans="21:24" hidden="1" x14ac:dyDescent="0.25">
      <c r="U692" s="119"/>
      <c r="V692" s="119"/>
      <c r="W692" s="119"/>
      <c r="X692" s="119"/>
    </row>
    <row r="693" spans="21:24" hidden="1" x14ac:dyDescent="0.25">
      <c r="U693" s="119"/>
      <c r="V693" s="119"/>
      <c r="W693" s="119"/>
      <c r="X693" s="119"/>
    </row>
    <row r="694" spans="21:24" hidden="1" x14ac:dyDescent="0.25">
      <c r="U694" s="119"/>
      <c r="V694" s="119"/>
      <c r="W694" s="119"/>
      <c r="X694" s="119"/>
    </row>
    <row r="695" spans="21:24" hidden="1" x14ac:dyDescent="0.25">
      <c r="U695" s="119"/>
      <c r="V695" s="119"/>
      <c r="W695" s="119"/>
      <c r="X695" s="119"/>
    </row>
    <row r="696" spans="21:24" hidden="1" x14ac:dyDescent="0.25">
      <c r="U696" s="119"/>
      <c r="V696" s="119"/>
      <c r="W696" s="119"/>
      <c r="X696" s="119"/>
    </row>
    <row r="697" spans="21:24" hidden="1" x14ac:dyDescent="0.25">
      <c r="U697" s="119"/>
      <c r="V697" s="119"/>
      <c r="W697" s="119"/>
      <c r="X697" s="119"/>
    </row>
    <row r="698" spans="21:24" hidden="1" x14ac:dyDescent="0.25">
      <c r="U698" s="119"/>
      <c r="V698" s="119"/>
      <c r="W698" s="119"/>
      <c r="X698" s="119"/>
    </row>
    <row r="699" spans="21:24" hidden="1" x14ac:dyDescent="0.25">
      <c r="U699" s="119"/>
      <c r="V699" s="119"/>
      <c r="W699" s="119"/>
      <c r="X699" s="119"/>
    </row>
    <row r="700" spans="21:24" hidden="1" x14ac:dyDescent="0.25">
      <c r="U700" s="119"/>
      <c r="V700" s="119"/>
      <c r="W700" s="119"/>
      <c r="X700" s="119"/>
    </row>
    <row r="701" spans="21:24" hidden="1" x14ac:dyDescent="0.25">
      <c r="U701" s="119"/>
      <c r="V701" s="119"/>
      <c r="W701" s="119"/>
      <c r="X701" s="119"/>
    </row>
    <row r="702" spans="21:24" hidden="1" x14ac:dyDescent="0.25">
      <c r="U702" s="119"/>
      <c r="V702" s="119"/>
      <c r="W702" s="119"/>
      <c r="X702" s="119"/>
    </row>
    <row r="703" spans="21:24" hidden="1" x14ac:dyDescent="0.25">
      <c r="U703" s="119"/>
      <c r="V703" s="119"/>
      <c r="W703" s="119"/>
      <c r="X703" s="119"/>
    </row>
    <row r="704" spans="21:24" hidden="1" x14ac:dyDescent="0.25">
      <c r="U704" s="119"/>
      <c r="V704" s="119"/>
      <c r="W704" s="119"/>
      <c r="X704" s="119"/>
    </row>
    <row r="705" spans="21:24" hidden="1" x14ac:dyDescent="0.25">
      <c r="U705" s="119"/>
      <c r="V705" s="119"/>
      <c r="W705" s="119"/>
      <c r="X705" s="119"/>
    </row>
    <row r="706" spans="21:24" hidden="1" x14ac:dyDescent="0.25">
      <c r="U706" s="119"/>
      <c r="V706" s="119"/>
      <c r="W706" s="119"/>
      <c r="X706" s="119"/>
    </row>
    <row r="707" spans="21:24" hidden="1" x14ac:dyDescent="0.25">
      <c r="U707" s="119"/>
      <c r="V707" s="119"/>
      <c r="W707" s="119"/>
      <c r="X707" s="119"/>
    </row>
    <row r="708" spans="21:24" hidden="1" x14ac:dyDescent="0.25">
      <c r="U708" s="119"/>
      <c r="V708" s="119"/>
      <c r="W708" s="119"/>
      <c r="X708" s="119"/>
    </row>
    <row r="709" spans="21:24" hidden="1" x14ac:dyDescent="0.25">
      <c r="U709" s="119"/>
      <c r="V709" s="119"/>
      <c r="W709" s="119"/>
      <c r="X709" s="119"/>
    </row>
    <row r="710" spans="21:24" hidden="1" x14ac:dyDescent="0.25">
      <c r="U710" s="119"/>
      <c r="V710" s="119"/>
      <c r="W710" s="119"/>
      <c r="X710" s="119"/>
    </row>
    <row r="711" spans="21:24" hidden="1" x14ac:dyDescent="0.25">
      <c r="U711" s="119"/>
      <c r="V711" s="119"/>
      <c r="W711" s="119"/>
      <c r="X711" s="119"/>
    </row>
    <row r="712" spans="21:24" hidden="1" x14ac:dyDescent="0.25">
      <c r="U712" s="119"/>
      <c r="V712" s="119"/>
      <c r="W712" s="119"/>
      <c r="X712" s="119"/>
    </row>
    <row r="713" spans="21:24" hidden="1" x14ac:dyDescent="0.25">
      <c r="U713" s="119"/>
      <c r="V713" s="119"/>
      <c r="W713" s="119"/>
      <c r="X713" s="119"/>
    </row>
    <row r="714" spans="21:24" hidden="1" x14ac:dyDescent="0.25">
      <c r="U714" s="119"/>
      <c r="V714" s="119"/>
      <c r="W714" s="119"/>
      <c r="X714" s="119"/>
    </row>
    <row r="715" spans="21:24" hidden="1" x14ac:dyDescent="0.25">
      <c r="U715" s="119"/>
      <c r="V715" s="119"/>
      <c r="W715" s="119"/>
      <c r="X715" s="119"/>
    </row>
    <row r="716" spans="21:24" hidden="1" x14ac:dyDescent="0.25">
      <c r="U716" s="119"/>
      <c r="V716" s="119"/>
      <c r="W716" s="119"/>
      <c r="X716" s="119"/>
    </row>
    <row r="717" spans="21:24" hidden="1" x14ac:dyDescent="0.25">
      <c r="U717" s="119"/>
      <c r="V717" s="119"/>
      <c r="W717" s="119"/>
      <c r="X717" s="119"/>
    </row>
    <row r="718" spans="21:24" hidden="1" x14ac:dyDescent="0.25">
      <c r="U718" s="119"/>
      <c r="V718" s="119"/>
      <c r="W718" s="119"/>
      <c r="X718" s="119"/>
    </row>
    <row r="719" spans="21:24" hidden="1" x14ac:dyDescent="0.25">
      <c r="U719" s="119"/>
      <c r="V719" s="119"/>
      <c r="W719" s="119"/>
      <c r="X719" s="119"/>
    </row>
    <row r="720" spans="21:24" hidden="1" x14ac:dyDescent="0.25">
      <c r="U720" s="119"/>
      <c r="V720" s="119"/>
      <c r="W720" s="119"/>
      <c r="X720" s="119"/>
    </row>
    <row r="721" spans="21:24" hidden="1" x14ac:dyDescent="0.25">
      <c r="U721" s="119"/>
      <c r="V721" s="119"/>
      <c r="W721" s="122"/>
      <c r="X721" s="122"/>
    </row>
    <row r="722" spans="21:24" hidden="1" x14ac:dyDescent="0.25">
      <c r="U722" s="119"/>
      <c r="V722" s="119"/>
      <c r="W722" s="119"/>
      <c r="X722" s="119"/>
    </row>
    <row r="723" spans="21:24" hidden="1" x14ac:dyDescent="0.25">
      <c r="U723" s="119"/>
      <c r="V723" s="119"/>
      <c r="W723" s="119"/>
      <c r="X723" s="119"/>
    </row>
    <row r="724" spans="21:24" hidden="1" x14ac:dyDescent="0.25">
      <c r="U724" s="119"/>
      <c r="V724" s="119"/>
      <c r="W724" s="119"/>
      <c r="X724" s="119"/>
    </row>
    <row r="725" spans="21:24" hidden="1" x14ac:dyDescent="0.25">
      <c r="U725" s="119"/>
      <c r="V725" s="119"/>
      <c r="W725" s="119"/>
      <c r="X725" s="119"/>
    </row>
    <row r="726" spans="21:24" hidden="1" x14ac:dyDescent="0.25">
      <c r="U726" s="119"/>
      <c r="V726" s="119"/>
      <c r="W726" s="119"/>
      <c r="X726" s="119"/>
    </row>
    <row r="727" spans="21:24" hidden="1" x14ac:dyDescent="0.25">
      <c r="U727" s="119"/>
      <c r="V727" s="119"/>
      <c r="W727" s="119"/>
      <c r="X727" s="119"/>
    </row>
    <row r="728" spans="21:24" hidden="1" x14ac:dyDescent="0.25">
      <c r="U728" s="119"/>
      <c r="V728" s="119"/>
      <c r="W728" s="119"/>
      <c r="X728" s="119"/>
    </row>
    <row r="729" spans="21:24" hidden="1" x14ac:dyDescent="0.25">
      <c r="U729" s="119"/>
      <c r="V729" s="119"/>
      <c r="W729" s="119"/>
      <c r="X729" s="119"/>
    </row>
    <row r="730" spans="21:24" hidden="1" x14ac:dyDescent="0.25">
      <c r="U730" s="119"/>
      <c r="V730" s="119"/>
      <c r="W730" s="119"/>
      <c r="X730" s="119"/>
    </row>
    <row r="731" spans="21:24" hidden="1" x14ac:dyDescent="0.25">
      <c r="U731" s="119"/>
      <c r="V731" s="119"/>
      <c r="W731" s="119"/>
      <c r="X731" s="119"/>
    </row>
    <row r="732" spans="21:24" hidden="1" x14ac:dyDescent="0.25">
      <c r="U732" s="119"/>
      <c r="V732" s="119"/>
      <c r="W732" s="119"/>
      <c r="X732" s="119"/>
    </row>
    <row r="733" spans="21:24" hidden="1" x14ac:dyDescent="0.25">
      <c r="U733" s="119"/>
      <c r="V733" s="119"/>
      <c r="W733" s="119"/>
      <c r="X733" s="119"/>
    </row>
    <row r="734" spans="21:24" hidden="1" x14ac:dyDescent="0.25">
      <c r="U734" s="119"/>
      <c r="V734" s="119"/>
      <c r="W734" s="119"/>
      <c r="X734" s="119"/>
    </row>
    <row r="735" spans="21:24" hidden="1" x14ac:dyDescent="0.25">
      <c r="U735" s="119"/>
      <c r="V735" s="119"/>
      <c r="W735" s="119"/>
      <c r="X735" s="119"/>
    </row>
    <row r="736" spans="21:24" hidden="1" x14ac:dyDescent="0.25">
      <c r="U736" s="119"/>
      <c r="V736" s="119"/>
      <c r="W736" s="119"/>
      <c r="X736" s="119"/>
    </row>
    <row r="737" spans="21:24" hidden="1" x14ac:dyDescent="0.25">
      <c r="U737" s="119"/>
      <c r="V737" s="119"/>
      <c r="W737" s="119"/>
      <c r="X737" s="119"/>
    </row>
    <row r="738" spans="21:24" hidden="1" x14ac:dyDescent="0.25">
      <c r="U738" s="119"/>
      <c r="V738" s="119"/>
      <c r="W738" s="119"/>
      <c r="X738" s="119"/>
    </row>
    <row r="739" spans="21:24" hidden="1" x14ac:dyDescent="0.25">
      <c r="U739" s="119"/>
      <c r="V739" s="119"/>
      <c r="W739" s="119"/>
      <c r="X739" s="119"/>
    </row>
    <row r="740" spans="21:24" hidden="1" x14ac:dyDescent="0.25">
      <c r="U740" s="119"/>
      <c r="V740" s="119"/>
      <c r="W740" s="119"/>
      <c r="X740" s="119"/>
    </row>
    <row r="741" spans="21:24" hidden="1" x14ac:dyDescent="0.25">
      <c r="U741" s="119"/>
      <c r="V741" s="119"/>
      <c r="W741" s="119"/>
      <c r="X741" s="119"/>
    </row>
    <row r="742" spans="21:24" hidden="1" x14ac:dyDescent="0.25">
      <c r="U742" s="119"/>
      <c r="V742" s="119"/>
      <c r="W742" s="119"/>
      <c r="X742" s="119"/>
    </row>
    <row r="743" spans="21:24" hidden="1" x14ac:dyDescent="0.25">
      <c r="U743" s="119"/>
      <c r="V743" s="119"/>
      <c r="W743" s="119"/>
      <c r="X743" s="119"/>
    </row>
    <row r="744" spans="21:24" hidden="1" x14ac:dyDescent="0.25">
      <c r="U744" s="119"/>
      <c r="V744" s="119"/>
      <c r="W744" s="119"/>
      <c r="X744" s="119"/>
    </row>
    <row r="745" spans="21:24" hidden="1" x14ac:dyDescent="0.25">
      <c r="U745" s="119"/>
      <c r="V745" s="119"/>
      <c r="W745" s="119"/>
      <c r="X745" s="119"/>
    </row>
    <row r="746" spans="21:24" hidden="1" x14ac:dyDescent="0.25">
      <c r="U746" s="119"/>
      <c r="V746" s="119"/>
      <c r="W746" s="119"/>
      <c r="X746" s="119"/>
    </row>
    <row r="747" spans="21:24" hidden="1" x14ac:dyDescent="0.25">
      <c r="U747" s="119"/>
      <c r="V747" s="119"/>
      <c r="W747" s="119"/>
      <c r="X747" s="119"/>
    </row>
    <row r="748" spans="21:24" hidden="1" x14ac:dyDescent="0.25">
      <c r="U748" s="119"/>
      <c r="V748" s="119"/>
      <c r="W748" s="119"/>
      <c r="X748" s="119"/>
    </row>
    <row r="749" spans="21:24" hidden="1" x14ac:dyDescent="0.25">
      <c r="U749" s="119"/>
      <c r="V749" s="119"/>
      <c r="W749" s="119"/>
      <c r="X749" s="119"/>
    </row>
    <row r="750" spans="21:24" hidden="1" x14ac:dyDescent="0.25">
      <c r="U750" s="119"/>
      <c r="V750" s="119"/>
      <c r="W750" s="119"/>
      <c r="X750" s="119"/>
    </row>
    <row r="751" spans="21:24" hidden="1" x14ac:dyDescent="0.25">
      <c r="U751" s="119"/>
      <c r="V751" s="119"/>
      <c r="W751" s="119"/>
      <c r="X751" s="119"/>
    </row>
    <row r="752" spans="21:24" hidden="1" x14ac:dyDescent="0.25">
      <c r="U752" s="119"/>
      <c r="V752" s="119"/>
      <c r="W752" s="119"/>
      <c r="X752" s="119"/>
    </row>
    <row r="753" spans="21:24" hidden="1" x14ac:dyDescent="0.25">
      <c r="U753" s="119"/>
      <c r="V753" s="119"/>
      <c r="W753" s="119"/>
      <c r="X753" s="119"/>
    </row>
    <row r="754" spans="21:24" hidden="1" x14ac:dyDescent="0.25">
      <c r="U754" s="119"/>
      <c r="V754" s="119"/>
      <c r="W754" s="119"/>
      <c r="X754" s="119"/>
    </row>
    <row r="755" spans="21:24" hidden="1" x14ac:dyDescent="0.25">
      <c r="U755" s="119"/>
      <c r="V755" s="119"/>
      <c r="W755" s="119"/>
      <c r="X755" s="119"/>
    </row>
    <row r="756" spans="21:24" hidden="1" x14ac:dyDescent="0.25">
      <c r="U756" s="119"/>
      <c r="V756" s="119"/>
      <c r="W756" s="122"/>
      <c r="X756" s="122"/>
    </row>
    <row r="757" spans="21:24" hidden="1" x14ac:dyDescent="0.25">
      <c r="U757" s="119"/>
      <c r="V757" s="119"/>
      <c r="W757" s="119"/>
      <c r="X757" s="119"/>
    </row>
    <row r="758" spans="21:24" hidden="1" x14ac:dyDescent="0.25">
      <c r="U758" s="119"/>
      <c r="V758" s="119"/>
      <c r="W758" s="119"/>
      <c r="X758" s="119"/>
    </row>
    <row r="759" spans="21:24" hidden="1" x14ac:dyDescent="0.25">
      <c r="U759" s="119"/>
      <c r="V759" s="119"/>
      <c r="W759" s="119"/>
      <c r="X759" s="119"/>
    </row>
    <row r="760" spans="21:24" hidden="1" x14ac:dyDescent="0.25">
      <c r="U760" s="119"/>
      <c r="V760" s="119"/>
      <c r="W760" s="119"/>
      <c r="X760" s="119"/>
    </row>
    <row r="761" spans="21:24" hidden="1" x14ac:dyDescent="0.25">
      <c r="U761" s="119"/>
      <c r="V761" s="119"/>
      <c r="W761" s="119"/>
      <c r="X761" s="119"/>
    </row>
    <row r="762" spans="21:24" hidden="1" x14ac:dyDescent="0.25">
      <c r="U762" s="119"/>
      <c r="V762" s="119"/>
      <c r="W762" s="119"/>
      <c r="X762" s="119"/>
    </row>
    <row r="763" spans="21:24" hidden="1" x14ac:dyDescent="0.25">
      <c r="U763" s="119"/>
      <c r="V763" s="119"/>
      <c r="W763" s="119"/>
      <c r="X763" s="119"/>
    </row>
    <row r="764" spans="21:24" hidden="1" x14ac:dyDescent="0.25">
      <c r="U764" s="119"/>
      <c r="V764" s="119"/>
      <c r="W764" s="119"/>
      <c r="X764" s="119"/>
    </row>
    <row r="765" spans="21:24" hidden="1" x14ac:dyDescent="0.25">
      <c r="U765" s="119"/>
      <c r="V765" s="119"/>
      <c r="W765" s="119"/>
      <c r="X765" s="119"/>
    </row>
    <row r="766" spans="21:24" hidden="1" x14ac:dyDescent="0.25">
      <c r="U766" s="119"/>
      <c r="V766" s="119"/>
      <c r="W766" s="119"/>
      <c r="X766" s="119"/>
    </row>
    <row r="767" spans="21:24" hidden="1" x14ac:dyDescent="0.25">
      <c r="U767" s="119"/>
      <c r="V767" s="119"/>
      <c r="W767" s="119"/>
      <c r="X767" s="119"/>
    </row>
    <row r="768" spans="21:24" hidden="1" x14ac:dyDescent="0.25">
      <c r="U768" s="119"/>
      <c r="V768" s="119"/>
      <c r="W768" s="119"/>
      <c r="X768" s="119"/>
    </row>
    <row r="769" spans="21:24" hidden="1" x14ac:dyDescent="0.25">
      <c r="U769" s="119"/>
      <c r="V769" s="119"/>
      <c r="W769" s="119"/>
      <c r="X769" s="119"/>
    </row>
    <row r="770" spans="21:24" hidden="1" x14ac:dyDescent="0.25">
      <c r="U770" s="119"/>
      <c r="V770" s="119"/>
      <c r="W770" s="119"/>
      <c r="X770" s="119"/>
    </row>
    <row r="771" spans="21:24" hidden="1" x14ac:dyDescent="0.25">
      <c r="U771" s="119"/>
      <c r="V771" s="119"/>
      <c r="W771" s="119"/>
      <c r="X771" s="119"/>
    </row>
    <row r="772" spans="21:24" hidden="1" x14ac:dyDescent="0.25">
      <c r="U772" s="119"/>
      <c r="V772" s="119"/>
      <c r="W772" s="119"/>
      <c r="X772" s="119"/>
    </row>
    <row r="773" spans="21:24" hidden="1" x14ac:dyDescent="0.25">
      <c r="U773" s="119"/>
      <c r="V773" s="119"/>
      <c r="W773" s="119"/>
      <c r="X773" s="119"/>
    </row>
    <row r="774" spans="21:24" hidden="1" x14ac:dyDescent="0.25">
      <c r="U774" s="119"/>
      <c r="V774" s="119"/>
      <c r="W774" s="119"/>
      <c r="X774" s="119"/>
    </row>
    <row r="775" spans="21:24" hidden="1" x14ac:dyDescent="0.25">
      <c r="U775" s="119"/>
      <c r="V775" s="119"/>
      <c r="W775" s="119"/>
      <c r="X775" s="119"/>
    </row>
    <row r="776" spans="21:24" hidden="1" x14ac:dyDescent="0.25">
      <c r="U776" s="119"/>
      <c r="V776" s="119"/>
      <c r="W776" s="119"/>
      <c r="X776" s="119"/>
    </row>
    <row r="777" spans="21:24" hidden="1" x14ac:dyDescent="0.25">
      <c r="U777" s="119"/>
      <c r="V777" s="119"/>
      <c r="W777" s="119"/>
      <c r="X777" s="119"/>
    </row>
    <row r="778" spans="21:24" hidden="1" x14ac:dyDescent="0.25">
      <c r="U778" s="119"/>
      <c r="V778" s="119"/>
      <c r="W778" s="119"/>
      <c r="X778" s="119"/>
    </row>
    <row r="779" spans="21:24" hidden="1" x14ac:dyDescent="0.25">
      <c r="U779" s="119"/>
      <c r="V779" s="119"/>
      <c r="W779" s="119"/>
      <c r="X779" s="119"/>
    </row>
    <row r="780" spans="21:24" hidden="1" x14ac:dyDescent="0.25">
      <c r="U780" s="119"/>
      <c r="V780" s="119"/>
      <c r="W780" s="119"/>
      <c r="X780" s="119"/>
    </row>
    <row r="781" spans="21:24" hidden="1" x14ac:dyDescent="0.25">
      <c r="U781" s="119"/>
      <c r="V781" s="119"/>
      <c r="W781" s="119"/>
      <c r="X781" s="119"/>
    </row>
    <row r="782" spans="21:24" hidden="1" x14ac:dyDescent="0.25">
      <c r="U782" s="119"/>
      <c r="V782" s="119"/>
      <c r="W782" s="119"/>
      <c r="X782" s="119"/>
    </row>
    <row r="783" spans="21:24" hidden="1" x14ac:dyDescent="0.25">
      <c r="U783" s="119"/>
      <c r="V783" s="119"/>
      <c r="W783" s="119"/>
      <c r="X783" s="119"/>
    </row>
    <row r="784" spans="21:24" hidden="1" x14ac:dyDescent="0.25">
      <c r="U784" s="119"/>
      <c r="V784" s="119"/>
      <c r="W784" s="119"/>
      <c r="X784" s="119"/>
    </row>
    <row r="785" spans="21:24" hidden="1" x14ac:dyDescent="0.25">
      <c r="U785" s="119"/>
      <c r="V785" s="119"/>
      <c r="W785" s="119"/>
      <c r="X785" s="119"/>
    </row>
    <row r="786" spans="21:24" hidden="1" x14ac:dyDescent="0.25">
      <c r="U786" s="119"/>
      <c r="V786" s="119"/>
      <c r="W786" s="119"/>
      <c r="X786" s="119"/>
    </row>
    <row r="787" spans="21:24" hidden="1" x14ac:dyDescent="0.25">
      <c r="U787" s="119"/>
      <c r="V787" s="119"/>
      <c r="W787" s="119"/>
      <c r="X787" s="119"/>
    </row>
    <row r="788" spans="21:24" hidden="1" x14ac:dyDescent="0.25">
      <c r="U788" s="119"/>
      <c r="V788" s="119"/>
      <c r="W788" s="119"/>
      <c r="X788" s="119"/>
    </row>
    <row r="789" spans="21:24" hidden="1" x14ac:dyDescent="0.25">
      <c r="U789" s="119"/>
      <c r="V789" s="119"/>
      <c r="W789" s="119"/>
      <c r="X789" s="119"/>
    </row>
    <row r="790" spans="21:24" hidden="1" x14ac:dyDescent="0.25">
      <c r="U790" s="119"/>
      <c r="V790" s="119"/>
      <c r="W790" s="119"/>
      <c r="X790" s="119"/>
    </row>
    <row r="791" spans="21:24" hidden="1" x14ac:dyDescent="0.25">
      <c r="U791" s="119"/>
      <c r="V791" s="119"/>
      <c r="W791" s="122"/>
      <c r="X791" s="122"/>
    </row>
    <row r="792" spans="21:24" hidden="1" x14ac:dyDescent="0.25">
      <c r="U792" s="119"/>
      <c r="V792" s="119"/>
      <c r="W792" s="119"/>
      <c r="X792" s="119"/>
    </row>
    <row r="793" spans="21:24" hidden="1" x14ac:dyDescent="0.25">
      <c r="U793" s="119"/>
      <c r="V793" s="119"/>
      <c r="W793" s="119"/>
      <c r="X793" s="119"/>
    </row>
    <row r="794" spans="21:24" hidden="1" x14ac:dyDescent="0.25">
      <c r="U794" s="119"/>
      <c r="V794" s="119"/>
      <c r="W794" s="119"/>
      <c r="X794" s="119"/>
    </row>
    <row r="795" spans="21:24" hidden="1" x14ac:dyDescent="0.25">
      <c r="U795" s="119"/>
      <c r="V795" s="119"/>
      <c r="W795" s="119"/>
      <c r="X795" s="119"/>
    </row>
    <row r="796" spans="21:24" hidden="1" x14ac:dyDescent="0.25">
      <c r="U796" s="119"/>
      <c r="V796" s="119"/>
      <c r="W796" s="119"/>
      <c r="X796" s="119"/>
    </row>
    <row r="797" spans="21:24" hidden="1" x14ac:dyDescent="0.25">
      <c r="U797" s="119"/>
      <c r="V797" s="119"/>
      <c r="W797" s="119"/>
      <c r="X797" s="119"/>
    </row>
    <row r="798" spans="21:24" hidden="1" x14ac:dyDescent="0.25">
      <c r="U798" s="119"/>
      <c r="V798" s="119"/>
      <c r="W798" s="119"/>
      <c r="X798" s="119"/>
    </row>
    <row r="799" spans="21:24" hidden="1" x14ac:dyDescent="0.25">
      <c r="U799" s="119"/>
      <c r="V799" s="119"/>
      <c r="W799" s="119"/>
      <c r="X799" s="119"/>
    </row>
    <row r="800" spans="21:24" hidden="1" x14ac:dyDescent="0.25">
      <c r="U800" s="119"/>
      <c r="V800" s="119"/>
      <c r="W800" s="119"/>
      <c r="X800" s="119"/>
    </row>
    <row r="801" spans="21:24" hidden="1" x14ac:dyDescent="0.25">
      <c r="U801" s="119"/>
      <c r="V801" s="119"/>
      <c r="W801" s="119"/>
      <c r="X801" s="119"/>
    </row>
    <row r="802" spans="21:24" hidden="1" x14ac:dyDescent="0.25">
      <c r="U802" s="119"/>
      <c r="V802" s="119"/>
      <c r="W802" s="119"/>
      <c r="X802" s="119"/>
    </row>
    <row r="803" spans="21:24" hidden="1" x14ac:dyDescent="0.25">
      <c r="U803" s="119"/>
      <c r="V803" s="119"/>
      <c r="W803" s="119"/>
      <c r="X803" s="119"/>
    </row>
    <row r="804" spans="21:24" hidden="1" x14ac:dyDescent="0.25">
      <c r="U804" s="119"/>
      <c r="V804" s="119"/>
      <c r="W804" s="119"/>
      <c r="X804" s="119"/>
    </row>
    <row r="805" spans="21:24" hidden="1" x14ac:dyDescent="0.25">
      <c r="U805" s="119"/>
      <c r="V805" s="119"/>
      <c r="W805" s="119"/>
      <c r="X805" s="119"/>
    </row>
    <row r="806" spans="21:24" hidden="1" x14ac:dyDescent="0.25">
      <c r="U806" s="119"/>
      <c r="V806" s="119"/>
      <c r="W806" s="119"/>
      <c r="X806" s="119"/>
    </row>
    <row r="807" spans="21:24" hidden="1" x14ac:dyDescent="0.25">
      <c r="U807" s="119"/>
      <c r="V807" s="119"/>
      <c r="W807" s="119"/>
      <c r="X807" s="119"/>
    </row>
    <row r="808" spans="21:24" hidden="1" x14ac:dyDescent="0.25">
      <c r="U808" s="119"/>
      <c r="V808" s="119"/>
      <c r="W808" s="119"/>
      <c r="X808" s="119"/>
    </row>
    <row r="809" spans="21:24" hidden="1" x14ac:dyDescent="0.25">
      <c r="U809" s="119"/>
      <c r="V809" s="119"/>
      <c r="W809" s="119"/>
      <c r="X809" s="119"/>
    </row>
    <row r="810" spans="21:24" hidden="1" x14ac:dyDescent="0.25">
      <c r="U810" s="119"/>
      <c r="V810" s="119"/>
      <c r="W810" s="119"/>
      <c r="X810" s="119"/>
    </row>
    <row r="811" spans="21:24" hidden="1" x14ac:dyDescent="0.25">
      <c r="U811" s="119"/>
      <c r="V811" s="119"/>
      <c r="W811" s="119"/>
      <c r="X811" s="119"/>
    </row>
    <row r="812" spans="21:24" hidden="1" x14ac:dyDescent="0.25">
      <c r="U812" s="119"/>
      <c r="V812" s="119"/>
      <c r="W812" s="119"/>
      <c r="X812" s="119"/>
    </row>
    <row r="813" spans="21:24" hidden="1" x14ac:dyDescent="0.25">
      <c r="U813" s="119"/>
      <c r="V813" s="119"/>
      <c r="W813" s="119"/>
      <c r="X813" s="119"/>
    </row>
    <row r="814" spans="21:24" hidden="1" x14ac:dyDescent="0.25">
      <c r="U814" s="119"/>
      <c r="V814" s="119"/>
      <c r="W814" s="119"/>
      <c r="X814" s="119"/>
    </row>
    <row r="815" spans="21:24" hidden="1" x14ac:dyDescent="0.25">
      <c r="U815" s="119"/>
      <c r="V815" s="119"/>
      <c r="W815" s="119"/>
      <c r="X815" s="119"/>
    </row>
    <row r="816" spans="21:24" hidden="1" x14ac:dyDescent="0.25">
      <c r="U816" s="119"/>
      <c r="V816" s="119"/>
      <c r="W816" s="119"/>
      <c r="X816" s="119"/>
    </row>
    <row r="817" spans="21:24" hidden="1" x14ac:dyDescent="0.25">
      <c r="U817" s="119"/>
      <c r="V817" s="119"/>
      <c r="W817" s="119"/>
      <c r="X817" s="119"/>
    </row>
    <row r="818" spans="21:24" hidden="1" x14ac:dyDescent="0.25">
      <c r="U818" s="119"/>
      <c r="V818" s="119"/>
      <c r="W818" s="119"/>
      <c r="X818" s="119"/>
    </row>
    <row r="819" spans="21:24" hidden="1" x14ac:dyDescent="0.25">
      <c r="U819" s="119"/>
      <c r="V819" s="119"/>
      <c r="W819" s="119"/>
      <c r="X819" s="119"/>
    </row>
    <row r="820" spans="21:24" hidden="1" x14ac:dyDescent="0.25">
      <c r="U820" s="119"/>
      <c r="V820" s="119"/>
      <c r="W820" s="119"/>
      <c r="X820" s="119"/>
    </row>
    <row r="821" spans="21:24" hidden="1" x14ac:dyDescent="0.25">
      <c r="U821" s="119"/>
      <c r="V821" s="119"/>
      <c r="W821" s="119"/>
      <c r="X821" s="119"/>
    </row>
    <row r="822" spans="21:24" hidden="1" x14ac:dyDescent="0.25">
      <c r="U822" s="119"/>
      <c r="V822" s="119"/>
      <c r="W822" s="119"/>
      <c r="X822" s="119"/>
    </row>
    <row r="823" spans="21:24" hidden="1" x14ac:dyDescent="0.25">
      <c r="U823" s="119"/>
      <c r="V823" s="119"/>
      <c r="W823" s="119"/>
      <c r="X823" s="119"/>
    </row>
    <row r="824" spans="21:24" hidden="1" x14ac:dyDescent="0.25">
      <c r="U824" s="119"/>
      <c r="V824" s="119"/>
      <c r="W824" s="119"/>
      <c r="X824" s="119"/>
    </row>
    <row r="825" spans="21:24" hidden="1" x14ac:dyDescent="0.25">
      <c r="U825" s="119"/>
      <c r="V825" s="119"/>
      <c r="W825" s="119"/>
      <c r="X825" s="119"/>
    </row>
    <row r="826" spans="21:24" hidden="1" x14ac:dyDescent="0.25">
      <c r="U826" s="119"/>
      <c r="V826" s="119"/>
      <c r="W826" s="122"/>
      <c r="X826" s="122"/>
    </row>
    <row r="827" spans="21:24" hidden="1" x14ac:dyDescent="0.25">
      <c r="U827" s="119"/>
      <c r="V827" s="119"/>
      <c r="W827" s="119"/>
      <c r="X827" s="119"/>
    </row>
    <row r="828" spans="21:24" hidden="1" x14ac:dyDescent="0.25">
      <c r="U828" s="119"/>
      <c r="V828" s="119"/>
      <c r="W828" s="119"/>
      <c r="X828" s="119"/>
    </row>
    <row r="829" spans="21:24" hidden="1" x14ac:dyDescent="0.25">
      <c r="U829" s="119"/>
      <c r="V829" s="119"/>
      <c r="W829" s="119"/>
      <c r="X829" s="119"/>
    </row>
    <row r="830" spans="21:24" hidden="1" x14ac:dyDescent="0.25">
      <c r="U830" s="119"/>
      <c r="V830" s="119"/>
      <c r="W830" s="119"/>
      <c r="X830" s="119"/>
    </row>
    <row r="831" spans="21:24" hidden="1" x14ac:dyDescent="0.25">
      <c r="U831" s="119"/>
      <c r="V831" s="119"/>
      <c r="W831" s="119"/>
      <c r="X831" s="119"/>
    </row>
    <row r="832" spans="21:24" hidden="1" x14ac:dyDescent="0.25">
      <c r="U832" s="119"/>
      <c r="V832" s="119"/>
      <c r="W832" s="119"/>
      <c r="X832" s="119"/>
    </row>
    <row r="833" spans="21:24" hidden="1" x14ac:dyDescent="0.25">
      <c r="U833" s="119"/>
      <c r="V833" s="119"/>
      <c r="W833" s="119"/>
      <c r="X833" s="119"/>
    </row>
    <row r="834" spans="21:24" hidden="1" x14ac:dyDescent="0.25">
      <c r="U834" s="119"/>
      <c r="V834" s="119"/>
      <c r="W834" s="119"/>
      <c r="X834" s="119"/>
    </row>
    <row r="835" spans="21:24" hidden="1" x14ac:dyDescent="0.25">
      <c r="U835" s="119"/>
      <c r="V835" s="119"/>
      <c r="W835" s="119"/>
      <c r="X835" s="119"/>
    </row>
    <row r="836" spans="21:24" hidden="1" x14ac:dyDescent="0.25">
      <c r="U836" s="119"/>
      <c r="V836" s="119"/>
      <c r="W836" s="119"/>
      <c r="X836" s="119"/>
    </row>
    <row r="837" spans="21:24" hidden="1" x14ac:dyDescent="0.25">
      <c r="U837" s="119"/>
      <c r="V837" s="119"/>
      <c r="W837" s="119"/>
      <c r="X837" s="119"/>
    </row>
    <row r="838" spans="21:24" hidden="1" x14ac:dyDescent="0.25">
      <c r="U838" s="119"/>
      <c r="V838" s="119"/>
      <c r="W838" s="119"/>
      <c r="X838" s="119"/>
    </row>
    <row r="839" spans="21:24" hidden="1" x14ac:dyDescent="0.25">
      <c r="U839" s="119"/>
      <c r="V839" s="119"/>
      <c r="W839" s="119"/>
      <c r="X839" s="119"/>
    </row>
    <row r="840" spans="21:24" hidden="1" x14ac:dyDescent="0.25">
      <c r="U840" s="119"/>
      <c r="V840" s="119"/>
      <c r="W840" s="119"/>
      <c r="X840" s="119"/>
    </row>
    <row r="841" spans="21:24" hidden="1" x14ac:dyDescent="0.25">
      <c r="U841" s="119"/>
      <c r="V841" s="119"/>
      <c r="W841" s="119"/>
      <c r="X841" s="119"/>
    </row>
    <row r="842" spans="21:24" hidden="1" x14ac:dyDescent="0.25">
      <c r="U842" s="119"/>
      <c r="V842" s="119"/>
      <c r="W842" s="119"/>
      <c r="X842" s="119"/>
    </row>
    <row r="843" spans="21:24" hidden="1" x14ac:dyDescent="0.25">
      <c r="U843" s="119"/>
      <c r="V843" s="119"/>
      <c r="W843" s="119"/>
      <c r="X843" s="119"/>
    </row>
    <row r="844" spans="21:24" hidden="1" x14ac:dyDescent="0.25">
      <c r="U844" s="119"/>
      <c r="V844" s="119"/>
      <c r="W844" s="119"/>
      <c r="X844" s="119"/>
    </row>
    <row r="845" spans="21:24" hidden="1" x14ac:dyDescent="0.25">
      <c r="U845" s="119"/>
      <c r="V845" s="119"/>
      <c r="W845" s="119"/>
      <c r="X845" s="119"/>
    </row>
    <row r="846" spans="21:24" hidden="1" x14ac:dyDescent="0.25">
      <c r="U846" s="119"/>
      <c r="V846" s="119"/>
      <c r="W846" s="119"/>
      <c r="X846" s="119"/>
    </row>
    <row r="847" spans="21:24" hidden="1" x14ac:dyDescent="0.25">
      <c r="U847" s="119"/>
      <c r="V847" s="119"/>
      <c r="W847" s="119"/>
      <c r="X847" s="119"/>
    </row>
    <row r="848" spans="21:24" hidden="1" x14ac:dyDescent="0.25">
      <c r="U848" s="119"/>
      <c r="V848" s="119"/>
      <c r="W848" s="119"/>
      <c r="X848" s="119"/>
    </row>
    <row r="849" spans="21:24" hidden="1" x14ac:dyDescent="0.25">
      <c r="U849" s="119"/>
      <c r="V849" s="119"/>
      <c r="W849" s="119"/>
      <c r="X849" s="119"/>
    </row>
    <row r="850" spans="21:24" hidden="1" x14ac:dyDescent="0.25">
      <c r="U850" s="119"/>
      <c r="V850" s="119"/>
      <c r="W850" s="119"/>
      <c r="X850" s="119"/>
    </row>
    <row r="851" spans="21:24" hidden="1" x14ac:dyDescent="0.25">
      <c r="U851" s="119"/>
      <c r="V851" s="119"/>
      <c r="W851" s="119"/>
      <c r="X851" s="119"/>
    </row>
    <row r="852" spans="21:24" hidden="1" x14ac:dyDescent="0.25">
      <c r="U852" s="119"/>
      <c r="V852" s="119"/>
      <c r="W852" s="119"/>
      <c r="X852" s="119"/>
    </row>
    <row r="853" spans="21:24" hidden="1" x14ac:dyDescent="0.25">
      <c r="U853" s="119"/>
      <c r="V853" s="119"/>
      <c r="W853" s="119"/>
      <c r="X853" s="119"/>
    </row>
    <row r="854" spans="21:24" hidden="1" x14ac:dyDescent="0.25">
      <c r="U854" s="119"/>
      <c r="V854" s="119"/>
      <c r="W854" s="119"/>
      <c r="X854" s="119"/>
    </row>
    <row r="855" spans="21:24" hidden="1" x14ac:dyDescent="0.25">
      <c r="U855" s="119"/>
      <c r="V855" s="119"/>
      <c r="W855" s="119"/>
      <c r="X855" s="119"/>
    </row>
    <row r="856" spans="21:24" hidden="1" x14ac:dyDescent="0.25">
      <c r="U856" s="119"/>
      <c r="V856" s="119"/>
      <c r="W856" s="119"/>
      <c r="X856" s="119"/>
    </row>
    <row r="857" spans="21:24" hidden="1" x14ac:dyDescent="0.25">
      <c r="U857" s="119"/>
      <c r="V857" s="119"/>
      <c r="W857" s="119"/>
      <c r="X857" s="119"/>
    </row>
    <row r="858" spans="21:24" hidden="1" x14ac:dyDescent="0.25">
      <c r="U858" s="119"/>
      <c r="V858" s="119"/>
      <c r="W858" s="119"/>
      <c r="X858" s="119"/>
    </row>
    <row r="859" spans="21:24" hidden="1" x14ac:dyDescent="0.25">
      <c r="U859" s="119"/>
      <c r="V859" s="119"/>
      <c r="W859" s="119"/>
      <c r="X859" s="119"/>
    </row>
    <row r="860" spans="21:24" hidden="1" x14ac:dyDescent="0.25">
      <c r="U860" s="119"/>
      <c r="V860" s="119"/>
      <c r="W860" s="119"/>
      <c r="X860" s="119"/>
    </row>
    <row r="861" spans="21:24" hidden="1" x14ac:dyDescent="0.25">
      <c r="U861" s="119"/>
      <c r="V861" s="119"/>
      <c r="W861" s="122"/>
      <c r="X861" s="122"/>
    </row>
    <row r="862" spans="21:24" hidden="1" x14ac:dyDescent="0.25">
      <c r="U862" s="119"/>
      <c r="V862" s="119"/>
      <c r="W862" s="119"/>
      <c r="X862" s="119"/>
    </row>
    <row r="863" spans="21:24" hidden="1" x14ac:dyDescent="0.25">
      <c r="U863" s="119"/>
      <c r="V863" s="119"/>
      <c r="W863" s="119"/>
      <c r="X863" s="119"/>
    </row>
    <row r="864" spans="21:24" hidden="1" x14ac:dyDescent="0.25">
      <c r="U864" s="119"/>
      <c r="V864" s="119"/>
      <c r="W864" s="119"/>
      <c r="X864" s="119"/>
    </row>
    <row r="865" spans="21:24" hidden="1" x14ac:dyDescent="0.25">
      <c r="U865" s="119"/>
      <c r="V865" s="119"/>
      <c r="W865" s="119"/>
      <c r="X865" s="119"/>
    </row>
    <row r="866" spans="21:24" hidden="1" x14ac:dyDescent="0.25">
      <c r="U866" s="119"/>
      <c r="V866" s="119"/>
      <c r="W866" s="119"/>
      <c r="X866" s="119"/>
    </row>
    <row r="867" spans="21:24" hidden="1" x14ac:dyDescent="0.25">
      <c r="U867" s="119"/>
      <c r="V867" s="119"/>
      <c r="W867" s="119"/>
      <c r="X867" s="119"/>
    </row>
    <row r="868" spans="21:24" hidden="1" x14ac:dyDescent="0.25">
      <c r="U868" s="119"/>
      <c r="V868" s="119"/>
      <c r="W868" s="119"/>
      <c r="X868" s="119"/>
    </row>
    <row r="869" spans="21:24" hidden="1" x14ac:dyDescent="0.25">
      <c r="U869" s="119"/>
      <c r="V869" s="119"/>
      <c r="W869" s="119"/>
      <c r="X869" s="119"/>
    </row>
    <row r="870" spans="21:24" hidden="1" x14ac:dyDescent="0.25">
      <c r="U870" s="119"/>
      <c r="V870" s="119"/>
      <c r="W870" s="119"/>
      <c r="X870" s="119"/>
    </row>
    <row r="871" spans="21:24" hidden="1" x14ac:dyDescent="0.25">
      <c r="U871" s="119"/>
      <c r="V871" s="119"/>
      <c r="W871" s="119"/>
      <c r="X871" s="119"/>
    </row>
    <row r="872" spans="21:24" hidden="1" x14ac:dyDescent="0.25">
      <c r="U872" s="119"/>
      <c r="V872" s="119"/>
      <c r="W872" s="119"/>
      <c r="X872" s="119"/>
    </row>
    <row r="873" spans="21:24" hidden="1" x14ac:dyDescent="0.25">
      <c r="U873" s="119"/>
      <c r="V873" s="119"/>
      <c r="W873" s="119"/>
      <c r="X873" s="119"/>
    </row>
    <row r="874" spans="21:24" hidden="1" x14ac:dyDescent="0.25">
      <c r="U874" s="119"/>
      <c r="V874" s="119"/>
      <c r="W874" s="119"/>
      <c r="X874" s="119"/>
    </row>
    <row r="875" spans="21:24" hidden="1" x14ac:dyDescent="0.25">
      <c r="U875" s="119"/>
      <c r="V875" s="119"/>
      <c r="W875" s="119"/>
      <c r="X875" s="119"/>
    </row>
    <row r="876" spans="21:24" hidden="1" x14ac:dyDescent="0.25">
      <c r="U876" s="119"/>
      <c r="V876" s="119"/>
      <c r="W876" s="119"/>
      <c r="X876" s="119"/>
    </row>
    <row r="877" spans="21:24" hidden="1" x14ac:dyDescent="0.25">
      <c r="U877" s="119"/>
      <c r="V877" s="119"/>
      <c r="W877" s="119"/>
      <c r="X877" s="119"/>
    </row>
    <row r="878" spans="21:24" hidden="1" x14ac:dyDescent="0.25">
      <c r="U878" s="119"/>
      <c r="V878" s="119"/>
      <c r="W878" s="119"/>
      <c r="X878" s="119"/>
    </row>
    <row r="879" spans="21:24" hidden="1" x14ac:dyDescent="0.25">
      <c r="U879" s="119"/>
      <c r="V879" s="119"/>
      <c r="W879" s="119"/>
      <c r="X879" s="119"/>
    </row>
    <row r="880" spans="21:24" hidden="1" x14ac:dyDescent="0.25">
      <c r="U880" s="119"/>
      <c r="V880" s="119"/>
      <c r="W880" s="119"/>
      <c r="X880" s="119"/>
    </row>
    <row r="881" spans="21:24" hidden="1" x14ac:dyDescent="0.25">
      <c r="U881" s="119"/>
      <c r="V881" s="119"/>
      <c r="W881" s="119"/>
      <c r="X881" s="119"/>
    </row>
    <row r="882" spans="21:24" hidden="1" x14ac:dyDescent="0.25">
      <c r="U882" s="119"/>
      <c r="V882" s="119"/>
      <c r="W882" s="119"/>
      <c r="X882" s="119"/>
    </row>
    <row r="883" spans="21:24" hidden="1" x14ac:dyDescent="0.25">
      <c r="U883" s="119"/>
      <c r="V883" s="119"/>
      <c r="W883" s="119"/>
      <c r="X883" s="119"/>
    </row>
    <row r="884" spans="21:24" hidden="1" x14ac:dyDescent="0.25">
      <c r="U884" s="119"/>
      <c r="V884" s="119"/>
      <c r="W884" s="119"/>
      <c r="X884" s="119"/>
    </row>
    <row r="885" spans="21:24" hidden="1" x14ac:dyDescent="0.25">
      <c r="U885" s="119"/>
      <c r="V885" s="119"/>
      <c r="W885" s="119"/>
      <c r="X885" s="119"/>
    </row>
    <row r="886" spans="21:24" hidden="1" x14ac:dyDescent="0.25">
      <c r="U886" s="119"/>
      <c r="V886" s="119"/>
      <c r="W886" s="119"/>
      <c r="X886" s="119"/>
    </row>
    <row r="887" spans="21:24" hidden="1" x14ac:dyDescent="0.25">
      <c r="U887" s="119"/>
      <c r="V887" s="119"/>
      <c r="W887" s="119"/>
      <c r="X887" s="119"/>
    </row>
    <row r="888" spans="21:24" hidden="1" x14ac:dyDescent="0.25">
      <c r="U888" s="119"/>
      <c r="V888" s="119"/>
      <c r="W888" s="119"/>
      <c r="X888" s="119"/>
    </row>
    <row r="889" spans="21:24" hidden="1" x14ac:dyDescent="0.25">
      <c r="U889" s="119"/>
      <c r="V889" s="119"/>
      <c r="W889" s="119"/>
      <c r="X889" s="119"/>
    </row>
    <row r="890" spans="21:24" hidden="1" x14ac:dyDescent="0.25">
      <c r="U890" s="119"/>
      <c r="V890" s="119"/>
      <c r="W890" s="119"/>
      <c r="X890" s="119"/>
    </row>
    <row r="891" spans="21:24" hidden="1" x14ac:dyDescent="0.25">
      <c r="U891" s="119"/>
      <c r="V891" s="119"/>
      <c r="W891" s="119"/>
      <c r="X891" s="119"/>
    </row>
    <row r="892" spans="21:24" hidden="1" x14ac:dyDescent="0.25">
      <c r="U892" s="119"/>
      <c r="V892" s="119"/>
      <c r="W892" s="119"/>
      <c r="X892" s="119"/>
    </row>
    <row r="893" spans="21:24" hidden="1" x14ac:dyDescent="0.25">
      <c r="U893" s="119"/>
      <c r="V893" s="119"/>
      <c r="W893" s="119"/>
      <c r="X893" s="119"/>
    </row>
    <row r="894" spans="21:24" hidden="1" x14ac:dyDescent="0.25">
      <c r="U894" s="119"/>
      <c r="V894" s="119"/>
      <c r="W894" s="119"/>
      <c r="X894" s="119"/>
    </row>
    <row r="895" spans="21:24" hidden="1" x14ac:dyDescent="0.25">
      <c r="U895" s="119"/>
      <c r="V895" s="119"/>
      <c r="W895" s="119"/>
      <c r="X895" s="119"/>
    </row>
    <row r="896" spans="21:24" hidden="1" x14ac:dyDescent="0.25">
      <c r="U896" s="119"/>
      <c r="V896" s="119"/>
      <c r="W896" s="122"/>
      <c r="X896" s="122"/>
    </row>
    <row r="897" spans="21:24" hidden="1" x14ac:dyDescent="0.25">
      <c r="U897" s="119"/>
      <c r="V897" s="119"/>
      <c r="W897" s="119"/>
      <c r="X897" s="119"/>
    </row>
    <row r="898" spans="21:24" hidden="1" x14ac:dyDescent="0.25">
      <c r="U898" s="119"/>
      <c r="V898" s="119"/>
      <c r="W898" s="119"/>
      <c r="X898" s="119"/>
    </row>
    <row r="899" spans="21:24" hidden="1" x14ac:dyDescent="0.25">
      <c r="U899" s="119"/>
      <c r="V899" s="119"/>
      <c r="W899" s="119"/>
      <c r="X899" s="119"/>
    </row>
    <row r="900" spans="21:24" hidden="1" x14ac:dyDescent="0.25">
      <c r="U900" s="119"/>
      <c r="V900" s="119"/>
      <c r="W900" s="119"/>
      <c r="X900" s="119"/>
    </row>
    <row r="901" spans="21:24" hidden="1" x14ac:dyDescent="0.25">
      <c r="U901" s="119"/>
      <c r="V901" s="119"/>
      <c r="W901" s="119"/>
      <c r="X901" s="119"/>
    </row>
    <row r="902" spans="21:24" hidden="1" x14ac:dyDescent="0.25">
      <c r="U902" s="119"/>
      <c r="V902" s="119"/>
      <c r="W902" s="119"/>
      <c r="X902" s="119"/>
    </row>
    <row r="903" spans="21:24" hidden="1" x14ac:dyDescent="0.25">
      <c r="U903" s="119"/>
      <c r="V903" s="119"/>
      <c r="W903" s="119"/>
      <c r="X903" s="119"/>
    </row>
    <row r="904" spans="21:24" hidden="1" x14ac:dyDescent="0.25">
      <c r="U904" s="119"/>
      <c r="V904" s="119"/>
      <c r="W904" s="119"/>
      <c r="X904" s="119"/>
    </row>
    <row r="905" spans="21:24" hidden="1" x14ac:dyDescent="0.25">
      <c r="U905" s="119"/>
      <c r="V905" s="119"/>
      <c r="W905" s="119"/>
      <c r="X905" s="119"/>
    </row>
    <row r="906" spans="21:24" hidden="1" x14ac:dyDescent="0.25">
      <c r="U906" s="119"/>
      <c r="V906" s="119"/>
      <c r="W906" s="119"/>
      <c r="X906" s="119"/>
    </row>
    <row r="907" spans="21:24" hidden="1" x14ac:dyDescent="0.25">
      <c r="U907" s="119"/>
      <c r="V907" s="119"/>
      <c r="W907" s="119"/>
      <c r="X907" s="119"/>
    </row>
    <row r="908" spans="21:24" hidden="1" x14ac:dyDescent="0.25">
      <c r="U908" s="119"/>
      <c r="V908" s="119"/>
      <c r="W908" s="119"/>
      <c r="X908" s="119"/>
    </row>
    <row r="909" spans="21:24" hidden="1" x14ac:dyDescent="0.25">
      <c r="U909" s="119"/>
      <c r="V909" s="119"/>
      <c r="W909" s="119"/>
      <c r="X909" s="119"/>
    </row>
    <row r="910" spans="21:24" hidden="1" x14ac:dyDescent="0.25">
      <c r="U910" s="119"/>
      <c r="V910" s="119"/>
      <c r="W910" s="119"/>
      <c r="X910" s="119"/>
    </row>
    <row r="911" spans="21:24" hidden="1" x14ac:dyDescent="0.25">
      <c r="U911" s="119"/>
      <c r="V911" s="119"/>
      <c r="W911" s="119"/>
      <c r="X911" s="119"/>
    </row>
    <row r="912" spans="21:24" hidden="1" x14ac:dyDescent="0.25">
      <c r="U912" s="119"/>
      <c r="V912" s="119"/>
      <c r="W912" s="119"/>
      <c r="X912" s="119"/>
    </row>
    <row r="913" spans="21:24" hidden="1" x14ac:dyDescent="0.25">
      <c r="U913" s="119"/>
      <c r="V913" s="119"/>
      <c r="W913" s="119"/>
      <c r="X913" s="119"/>
    </row>
    <row r="914" spans="21:24" hidden="1" x14ac:dyDescent="0.25">
      <c r="U914" s="119"/>
      <c r="V914" s="119"/>
      <c r="W914" s="119"/>
      <c r="X914" s="119"/>
    </row>
    <row r="915" spans="21:24" hidden="1" x14ac:dyDescent="0.25">
      <c r="U915" s="119"/>
      <c r="V915" s="119"/>
      <c r="W915" s="119"/>
      <c r="X915" s="119"/>
    </row>
    <row r="916" spans="21:24" hidden="1" x14ac:dyDescent="0.25">
      <c r="U916" s="119"/>
      <c r="V916" s="119"/>
      <c r="W916" s="119"/>
      <c r="X916" s="119"/>
    </row>
    <row r="917" spans="21:24" hidden="1" x14ac:dyDescent="0.25">
      <c r="U917" s="119"/>
      <c r="V917" s="119"/>
      <c r="W917" s="119"/>
      <c r="X917" s="119"/>
    </row>
    <row r="918" spans="21:24" hidden="1" x14ac:dyDescent="0.25">
      <c r="U918" s="119"/>
      <c r="V918" s="119"/>
      <c r="W918" s="119"/>
      <c r="X918" s="119"/>
    </row>
    <row r="919" spans="21:24" hidden="1" x14ac:dyDescent="0.25">
      <c r="U919" s="119"/>
      <c r="V919" s="119"/>
      <c r="W919" s="119"/>
      <c r="X919" s="119"/>
    </row>
    <row r="920" spans="21:24" hidden="1" x14ac:dyDescent="0.25">
      <c r="U920" s="119"/>
      <c r="V920" s="119"/>
      <c r="W920" s="119"/>
      <c r="X920" s="119"/>
    </row>
    <row r="921" spans="21:24" hidden="1" x14ac:dyDescent="0.25">
      <c r="U921" s="119"/>
      <c r="V921" s="119"/>
      <c r="W921" s="119"/>
      <c r="X921" s="119"/>
    </row>
    <row r="922" spans="21:24" hidden="1" x14ac:dyDescent="0.25">
      <c r="U922" s="119"/>
      <c r="V922" s="119"/>
      <c r="W922" s="119"/>
      <c r="X922" s="119"/>
    </row>
    <row r="923" spans="21:24" hidden="1" x14ac:dyDescent="0.25">
      <c r="U923" s="119"/>
      <c r="V923" s="119"/>
      <c r="W923" s="119"/>
      <c r="X923" s="119"/>
    </row>
    <row r="924" spans="21:24" hidden="1" x14ac:dyDescent="0.25">
      <c r="U924" s="119"/>
      <c r="V924" s="119"/>
      <c r="W924" s="119"/>
      <c r="X924" s="119"/>
    </row>
    <row r="925" spans="21:24" hidden="1" x14ac:dyDescent="0.25">
      <c r="U925" s="119"/>
      <c r="V925" s="119"/>
      <c r="W925" s="119"/>
      <c r="X925" s="119"/>
    </row>
    <row r="926" spans="21:24" hidden="1" x14ac:dyDescent="0.25">
      <c r="U926" s="119"/>
      <c r="V926" s="119"/>
      <c r="W926" s="119"/>
      <c r="X926" s="119"/>
    </row>
    <row r="927" spans="21:24" hidden="1" x14ac:dyDescent="0.25">
      <c r="U927" s="119"/>
      <c r="V927" s="119"/>
      <c r="W927" s="119"/>
      <c r="X927" s="119"/>
    </row>
    <row r="928" spans="21:24" hidden="1" x14ac:dyDescent="0.25">
      <c r="U928" s="119"/>
      <c r="V928" s="119"/>
      <c r="W928" s="119"/>
      <c r="X928" s="119"/>
    </row>
    <row r="929" spans="21:24" hidden="1" x14ac:dyDescent="0.25">
      <c r="U929" s="119"/>
      <c r="V929" s="119"/>
      <c r="W929" s="119"/>
      <c r="X929" s="119"/>
    </row>
    <row r="930" spans="21:24" hidden="1" x14ac:dyDescent="0.25">
      <c r="U930" s="119"/>
      <c r="V930" s="119"/>
      <c r="W930" s="119"/>
      <c r="X930" s="119"/>
    </row>
    <row r="931" spans="21:24" hidden="1" x14ac:dyDescent="0.25">
      <c r="U931" s="119"/>
      <c r="V931" s="119"/>
      <c r="W931" s="122"/>
      <c r="X931" s="122"/>
    </row>
    <row r="932" spans="21:24" hidden="1" x14ac:dyDescent="0.25">
      <c r="U932" s="119"/>
      <c r="V932" s="119"/>
      <c r="W932" s="119"/>
      <c r="X932" s="119"/>
    </row>
    <row r="933" spans="21:24" hidden="1" x14ac:dyDescent="0.25">
      <c r="U933" s="119"/>
      <c r="V933" s="119"/>
      <c r="W933" s="119"/>
      <c r="X933" s="119"/>
    </row>
    <row r="934" spans="21:24" hidden="1" x14ac:dyDescent="0.25">
      <c r="U934" s="119"/>
      <c r="V934" s="119"/>
      <c r="W934" s="119"/>
      <c r="X934" s="119"/>
    </row>
    <row r="935" spans="21:24" hidden="1" x14ac:dyDescent="0.25">
      <c r="U935" s="119"/>
      <c r="V935" s="119"/>
      <c r="W935" s="119"/>
      <c r="X935" s="119"/>
    </row>
    <row r="936" spans="21:24" hidden="1" x14ac:dyDescent="0.25">
      <c r="U936" s="119"/>
      <c r="V936" s="119"/>
      <c r="W936" s="119"/>
      <c r="X936" s="119"/>
    </row>
    <row r="937" spans="21:24" hidden="1" x14ac:dyDescent="0.25">
      <c r="U937" s="119"/>
      <c r="V937" s="119"/>
      <c r="W937" s="119"/>
      <c r="X937" s="119"/>
    </row>
    <row r="938" spans="21:24" hidden="1" x14ac:dyDescent="0.25">
      <c r="U938" s="119"/>
      <c r="V938" s="119"/>
      <c r="W938" s="119"/>
      <c r="X938" s="119"/>
    </row>
    <row r="939" spans="21:24" hidden="1" x14ac:dyDescent="0.25">
      <c r="U939" s="119"/>
      <c r="V939" s="119"/>
      <c r="W939" s="119"/>
      <c r="X939" s="119"/>
    </row>
    <row r="940" spans="21:24" hidden="1" x14ac:dyDescent="0.25">
      <c r="U940" s="119"/>
      <c r="V940" s="119"/>
      <c r="W940" s="119"/>
      <c r="X940" s="119"/>
    </row>
    <row r="941" spans="21:24" hidden="1" x14ac:dyDescent="0.25">
      <c r="U941" s="119"/>
      <c r="V941" s="119"/>
      <c r="W941" s="119"/>
      <c r="X941" s="119"/>
    </row>
    <row r="942" spans="21:24" hidden="1" x14ac:dyDescent="0.25">
      <c r="U942" s="119"/>
      <c r="V942" s="119"/>
      <c r="W942" s="119"/>
      <c r="X942" s="119"/>
    </row>
    <row r="943" spans="21:24" hidden="1" x14ac:dyDescent="0.25">
      <c r="U943" s="119"/>
      <c r="V943" s="119"/>
      <c r="W943" s="119"/>
      <c r="X943" s="119"/>
    </row>
    <row r="944" spans="21:24" hidden="1" x14ac:dyDescent="0.25">
      <c r="U944" s="119"/>
      <c r="V944" s="119"/>
      <c r="W944" s="119"/>
      <c r="X944" s="119"/>
    </row>
    <row r="945" spans="21:24" hidden="1" x14ac:dyDescent="0.25">
      <c r="U945" s="119"/>
      <c r="V945" s="119"/>
      <c r="W945" s="119"/>
      <c r="X945" s="119"/>
    </row>
    <row r="946" spans="21:24" hidden="1" x14ac:dyDescent="0.25">
      <c r="U946" s="119"/>
      <c r="V946" s="119"/>
      <c r="W946" s="119"/>
      <c r="X946" s="119"/>
    </row>
    <row r="947" spans="21:24" hidden="1" x14ac:dyDescent="0.25">
      <c r="U947" s="119"/>
      <c r="V947" s="119"/>
      <c r="W947" s="119"/>
      <c r="X947" s="119"/>
    </row>
    <row r="948" spans="21:24" hidden="1" x14ac:dyDescent="0.25">
      <c r="U948" s="119"/>
      <c r="V948" s="119"/>
      <c r="W948" s="119"/>
      <c r="X948" s="119"/>
    </row>
    <row r="949" spans="21:24" hidden="1" x14ac:dyDescent="0.25">
      <c r="U949" s="119"/>
      <c r="V949" s="119"/>
      <c r="W949" s="119"/>
      <c r="X949" s="119"/>
    </row>
    <row r="950" spans="21:24" hidden="1" x14ac:dyDescent="0.25">
      <c r="U950" s="119"/>
      <c r="V950" s="119"/>
      <c r="W950" s="119"/>
      <c r="X950" s="119"/>
    </row>
    <row r="951" spans="21:24" hidden="1" x14ac:dyDescent="0.25">
      <c r="U951" s="119"/>
      <c r="V951" s="119"/>
      <c r="W951" s="119"/>
      <c r="X951" s="119"/>
    </row>
    <row r="952" spans="21:24" hidden="1" x14ac:dyDescent="0.25">
      <c r="U952" s="119"/>
      <c r="V952" s="119"/>
      <c r="W952" s="119"/>
      <c r="X952" s="119"/>
    </row>
    <row r="953" spans="21:24" hidden="1" x14ac:dyDescent="0.25">
      <c r="U953" s="119"/>
      <c r="V953" s="119"/>
      <c r="W953" s="119"/>
      <c r="X953" s="119"/>
    </row>
    <row r="954" spans="21:24" hidden="1" x14ac:dyDescent="0.25">
      <c r="U954" s="119"/>
      <c r="V954" s="119"/>
      <c r="W954" s="119"/>
      <c r="X954" s="119"/>
    </row>
    <row r="955" spans="21:24" hidden="1" x14ac:dyDescent="0.25">
      <c r="U955" s="119"/>
      <c r="V955" s="119"/>
      <c r="W955" s="119"/>
      <c r="X955" s="119"/>
    </row>
    <row r="956" spans="21:24" hidden="1" x14ac:dyDescent="0.25">
      <c r="U956" s="119"/>
      <c r="V956" s="119"/>
      <c r="W956" s="119"/>
      <c r="X956" s="119"/>
    </row>
    <row r="957" spans="21:24" hidden="1" x14ac:dyDescent="0.25">
      <c r="U957" s="119"/>
      <c r="V957" s="119"/>
      <c r="W957" s="119"/>
      <c r="X957" s="119"/>
    </row>
    <row r="958" spans="21:24" hidden="1" x14ac:dyDescent="0.25">
      <c r="U958" s="119"/>
      <c r="V958" s="119"/>
      <c r="W958" s="119"/>
      <c r="X958" s="119"/>
    </row>
    <row r="959" spans="21:24" hidden="1" x14ac:dyDescent="0.25">
      <c r="U959" s="119"/>
      <c r="V959" s="119"/>
      <c r="W959" s="119"/>
      <c r="X959" s="119"/>
    </row>
    <row r="960" spans="21:24" hidden="1" x14ac:dyDescent="0.25">
      <c r="U960" s="119"/>
      <c r="V960" s="119"/>
      <c r="W960" s="119"/>
      <c r="X960" s="119"/>
    </row>
    <row r="961" spans="21:24" hidden="1" x14ac:dyDescent="0.25">
      <c r="U961" s="119"/>
      <c r="V961" s="119"/>
      <c r="W961" s="119"/>
      <c r="X961" s="119"/>
    </row>
    <row r="962" spans="21:24" hidden="1" x14ac:dyDescent="0.25">
      <c r="U962" s="119"/>
      <c r="V962" s="119"/>
      <c r="W962" s="119"/>
      <c r="X962" s="119"/>
    </row>
    <row r="963" spans="21:24" hidden="1" x14ac:dyDescent="0.25">
      <c r="U963" s="119"/>
      <c r="V963" s="119"/>
      <c r="W963" s="119"/>
      <c r="X963" s="119"/>
    </row>
    <row r="964" spans="21:24" hidden="1" x14ac:dyDescent="0.25">
      <c r="U964" s="119"/>
      <c r="V964" s="119"/>
      <c r="W964" s="119"/>
      <c r="X964" s="119"/>
    </row>
    <row r="965" spans="21:24" hidden="1" x14ac:dyDescent="0.25">
      <c r="U965" s="119"/>
      <c r="V965" s="119"/>
      <c r="W965" s="119"/>
      <c r="X965" s="119"/>
    </row>
    <row r="966" spans="21:24" hidden="1" x14ac:dyDescent="0.25">
      <c r="U966" s="119"/>
      <c r="V966" s="119"/>
      <c r="W966" s="122"/>
      <c r="X966" s="122"/>
    </row>
    <row r="967" spans="21:24" hidden="1" x14ac:dyDescent="0.25">
      <c r="U967" s="119"/>
      <c r="V967" s="119"/>
      <c r="W967" s="119"/>
      <c r="X967" s="119"/>
    </row>
    <row r="968" spans="21:24" hidden="1" x14ac:dyDescent="0.25">
      <c r="U968" s="119"/>
      <c r="V968" s="119"/>
      <c r="W968" s="119"/>
      <c r="X968" s="119"/>
    </row>
    <row r="969" spans="21:24" hidden="1" x14ac:dyDescent="0.25">
      <c r="U969" s="119"/>
      <c r="V969" s="119"/>
      <c r="W969" s="119"/>
      <c r="X969" s="119"/>
    </row>
    <row r="970" spans="21:24" hidden="1" x14ac:dyDescent="0.25">
      <c r="U970" s="119"/>
      <c r="V970" s="119"/>
      <c r="W970" s="119"/>
      <c r="X970" s="119"/>
    </row>
    <row r="971" spans="21:24" hidden="1" x14ac:dyDescent="0.25">
      <c r="U971" s="119"/>
      <c r="V971" s="119"/>
      <c r="W971" s="119"/>
      <c r="X971" s="119"/>
    </row>
    <row r="972" spans="21:24" hidden="1" x14ac:dyDescent="0.25">
      <c r="U972" s="119"/>
      <c r="V972" s="119"/>
      <c r="W972" s="119"/>
      <c r="X972" s="119"/>
    </row>
    <row r="973" spans="21:24" hidden="1" x14ac:dyDescent="0.25">
      <c r="U973" s="119"/>
      <c r="V973" s="119"/>
      <c r="W973" s="119"/>
      <c r="X973" s="119"/>
    </row>
    <row r="974" spans="21:24" hidden="1" x14ac:dyDescent="0.25">
      <c r="U974" s="119"/>
      <c r="V974" s="119"/>
      <c r="W974" s="119"/>
      <c r="X974" s="119"/>
    </row>
    <row r="975" spans="21:24" hidden="1" x14ac:dyDescent="0.25">
      <c r="U975" s="119"/>
      <c r="V975" s="119"/>
      <c r="W975" s="119"/>
      <c r="X975" s="119"/>
    </row>
    <row r="976" spans="21:24" hidden="1" x14ac:dyDescent="0.25">
      <c r="U976" s="119"/>
      <c r="V976" s="119"/>
      <c r="W976" s="119"/>
      <c r="X976" s="119"/>
    </row>
    <row r="977" spans="21:24" hidden="1" x14ac:dyDescent="0.25">
      <c r="U977" s="119"/>
      <c r="V977" s="119"/>
      <c r="W977" s="119"/>
      <c r="X977" s="119"/>
    </row>
    <row r="978" spans="21:24" hidden="1" x14ac:dyDescent="0.25">
      <c r="U978" s="119"/>
      <c r="V978" s="119"/>
      <c r="W978" s="119"/>
      <c r="X978" s="119"/>
    </row>
    <row r="979" spans="21:24" hidden="1" x14ac:dyDescent="0.25">
      <c r="U979" s="119"/>
      <c r="V979" s="119"/>
      <c r="W979" s="119"/>
      <c r="X979" s="119"/>
    </row>
    <row r="980" spans="21:24" hidden="1" x14ac:dyDescent="0.25">
      <c r="U980" s="119"/>
      <c r="V980" s="119"/>
      <c r="W980" s="119"/>
      <c r="X980" s="119"/>
    </row>
    <row r="981" spans="21:24" hidden="1" x14ac:dyDescent="0.25">
      <c r="U981" s="119"/>
      <c r="V981" s="119"/>
      <c r="W981" s="119"/>
      <c r="X981" s="119"/>
    </row>
    <row r="982" spans="21:24" hidden="1" x14ac:dyDescent="0.25">
      <c r="U982" s="119"/>
      <c r="V982" s="119"/>
      <c r="W982" s="119"/>
      <c r="X982" s="119"/>
    </row>
    <row r="983" spans="21:24" hidden="1" x14ac:dyDescent="0.25">
      <c r="U983" s="119"/>
      <c r="V983" s="119"/>
      <c r="W983" s="119"/>
      <c r="X983" s="119"/>
    </row>
    <row r="984" spans="21:24" hidden="1" x14ac:dyDescent="0.25">
      <c r="U984" s="119"/>
      <c r="V984" s="119"/>
      <c r="W984" s="119"/>
      <c r="X984" s="119"/>
    </row>
    <row r="985" spans="21:24" hidden="1" x14ac:dyDescent="0.25">
      <c r="U985" s="119"/>
      <c r="V985" s="119"/>
      <c r="W985" s="119"/>
      <c r="X985" s="119"/>
    </row>
    <row r="986" spans="21:24" hidden="1" x14ac:dyDescent="0.25">
      <c r="U986" s="119"/>
      <c r="V986" s="119"/>
      <c r="W986" s="119"/>
      <c r="X986" s="119"/>
    </row>
    <row r="987" spans="21:24" hidden="1" x14ac:dyDescent="0.25">
      <c r="U987" s="119"/>
      <c r="V987" s="119"/>
      <c r="W987" s="119"/>
      <c r="X987" s="119"/>
    </row>
    <row r="988" spans="21:24" hidden="1" x14ac:dyDescent="0.25">
      <c r="U988" s="119"/>
      <c r="V988" s="119"/>
      <c r="W988" s="119"/>
      <c r="X988" s="119"/>
    </row>
    <row r="989" spans="21:24" hidden="1" x14ac:dyDescent="0.25">
      <c r="U989" s="119"/>
      <c r="V989" s="119"/>
      <c r="W989" s="119"/>
      <c r="X989" s="119"/>
    </row>
    <row r="990" spans="21:24" hidden="1" x14ac:dyDescent="0.25">
      <c r="U990" s="119"/>
      <c r="V990" s="119"/>
      <c r="W990" s="119"/>
      <c r="X990" s="119"/>
    </row>
    <row r="991" spans="21:24" hidden="1" x14ac:dyDescent="0.25">
      <c r="U991" s="119"/>
      <c r="V991" s="119"/>
      <c r="W991" s="119"/>
      <c r="X991" s="119"/>
    </row>
    <row r="992" spans="21:24" hidden="1" x14ac:dyDescent="0.25">
      <c r="U992" s="119"/>
      <c r="V992" s="119"/>
      <c r="W992" s="119"/>
      <c r="X992" s="119"/>
    </row>
    <row r="993" spans="21:24" hidden="1" x14ac:dyDescent="0.25">
      <c r="U993" s="119"/>
      <c r="V993" s="119"/>
      <c r="W993" s="119"/>
      <c r="X993" s="119"/>
    </row>
    <row r="994" spans="21:24" hidden="1" x14ac:dyDescent="0.25">
      <c r="U994" s="119"/>
      <c r="V994" s="119"/>
      <c r="W994" s="119"/>
      <c r="X994" s="119"/>
    </row>
    <row r="995" spans="21:24" hidden="1" x14ac:dyDescent="0.25">
      <c r="U995" s="119"/>
      <c r="V995" s="119"/>
      <c r="W995" s="119"/>
      <c r="X995" s="119"/>
    </row>
    <row r="996" spans="21:24" hidden="1" x14ac:dyDescent="0.25">
      <c r="U996" s="119"/>
      <c r="V996" s="119"/>
      <c r="W996" s="119"/>
      <c r="X996" s="119"/>
    </row>
    <row r="997" spans="21:24" hidden="1" x14ac:dyDescent="0.25">
      <c r="U997" s="119"/>
      <c r="V997" s="119"/>
      <c r="W997" s="119"/>
      <c r="X997" s="119"/>
    </row>
    <row r="998" spans="21:24" hidden="1" x14ac:dyDescent="0.25">
      <c r="U998" s="119"/>
      <c r="V998" s="119"/>
      <c r="W998" s="119"/>
      <c r="X998" s="119"/>
    </row>
    <row r="999" spans="21:24" hidden="1" x14ac:dyDescent="0.25">
      <c r="U999" s="119"/>
      <c r="V999" s="119"/>
      <c r="W999" s="119"/>
      <c r="X999" s="119"/>
    </row>
    <row r="1000" spans="21:24" hidden="1" x14ac:dyDescent="0.25">
      <c r="U1000" s="119"/>
      <c r="V1000" s="119"/>
      <c r="W1000" s="119"/>
      <c r="X1000" s="119"/>
    </row>
    <row r="1001" spans="21:24" hidden="1" x14ac:dyDescent="0.25">
      <c r="U1001" s="119"/>
      <c r="V1001" s="119"/>
      <c r="W1001" s="122"/>
      <c r="X1001" s="122"/>
    </row>
    <row r="1002" spans="21:24" hidden="1" x14ac:dyDescent="0.25">
      <c r="U1002" s="119"/>
      <c r="V1002" s="119"/>
      <c r="W1002" s="119"/>
      <c r="X1002" s="119"/>
    </row>
    <row r="1003" spans="21:24" hidden="1" x14ac:dyDescent="0.25">
      <c r="U1003" s="119"/>
      <c r="V1003" s="119"/>
      <c r="W1003" s="119"/>
      <c r="X1003" s="119"/>
    </row>
    <row r="1004" spans="21:24" hidden="1" x14ac:dyDescent="0.25">
      <c r="U1004" s="119"/>
      <c r="V1004" s="119"/>
      <c r="W1004" s="119"/>
      <c r="X1004" s="119"/>
    </row>
    <row r="1005" spans="21:24" hidden="1" x14ac:dyDescent="0.25">
      <c r="U1005" s="119"/>
      <c r="V1005" s="119"/>
      <c r="W1005" s="119"/>
      <c r="X1005" s="119"/>
    </row>
    <row r="1006" spans="21:24" hidden="1" x14ac:dyDescent="0.25">
      <c r="U1006" s="119"/>
      <c r="V1006" s="119"/>
      <c r="W1006" s="119"/>
      <c r="X1006" s="119"/>
    </row>
    <row r="1007" spans="21:24" hidden="1" x14ac:dyDescent="0.25">
      <c r="U1007" s="119"/>
      <c r="V1007" s="119"/>
      <c r="W1007" s="119"/>
      <c r="X1007" s="119"/>
    </row>
    <row r="1008" spans="21:24" hidden="1" x14ac:dyDescent="0.25">
      <c r="U1008" s="119"/>
      <c r="V1008" s="119"/>
      <c r="W1008" s="119"/>
      <c r="X1008" s="119"/>
    </row>
    <row r="1009" spans="21:24" hidden="1" x14ac:dyDescent="0.25">
      <c r="U1009" s="119"/>
      <c r="V1009" s="119"/>
      <c r="W1009" s="119"/>
      <c r="X1009" s="119"/>
    </row>
    <row r="1010" spans="21:24" hidden="1" x14ac:dyDescent="0.25">
      <c r="U1010" s="119"/>
      <c r="V1010" s="119"/>
      <c r="W1010" s="119"/>
      <c r="X1010" s="119"/>
    </row>
    <row r="1011" spans="21:24" hidden="1" x14ac:dyDescent="0.25">
      <c r="U1011" s="119"/>
      <c r="V1011" s="119"/>
      <c r="W1011" s="119"/>
      <c r="X1011" s="119"/>
    </row>
    <row r="1012" spans="21:24" hidden="1" x14ac:dyDescent="0.25">
      <c r="U1012" s="119"/>
      <c r="V1012" s="119"/>
      <c r="W1012" s="119"/>
      <c r="X1012" s="119"/>
    </row>
    <row r="1013" spans="21:24" hidden="1" x14ac:dyDescent="0.25">
      <c r="U1013" s="119"/>
      <c r="V1013" s="119"/>
      <c r="W1013" s="119"/>
      <c r="X1013" s="119"/>
    </row>
    <row r="1014" spans="21:24" hidden="1" x14ac:dyDescent="0.25">
      <c r="U1014" s="119"/>
      <c r="V1014" s="119"/>
      <c r="W1014" s="119"/>
      <c r="X1014" s="119"/>
    </row>
    <row r="1015" spans="21:24" hidden="1" x14ac:dyDescent="0.25">
      <c r="U1015" s="119"/>
      <c r="V1015" s="119"/>
      <c r="W1015" s="119"/>
      <c r="X1015" s="119"/>
    </row>
    <row r="1016" spans="21:24" hidden="1" x14ac:dyDescent="0.25">
      <c r="U1016" s="119"/>
      <c r="V1016" s="119"/>
      <c r="W1016" s="119"/>
      <c r="X1016" s="119"/>
    </row>
    <row r="1017" spans="21:24" hidden="1" x14ac:dyDescent="0.25">
      <c r="U1017" s="119"/>
      <c r="V1017" s="119"/>
      <c r="W1017" s="119"/>
      <c r="X1017" s="119"/>
    </row>
    <row r="1018" spans="21:24" hidden="1" x14ac:dyDescent="0.25">
      <c r="U1018" s="119"/>
      <c r="V1018" s="119"/>
      <c r="W1018" s="119"/>
      <c r="X1018" s="119"/>
    </row>
    <row r="1019" spans="21:24" hidden="1" x14ac:dyDescent="0.25">
      <c r="U1019" s="119"/>
      <c r="V1019" s="119"/>
      <c r="W1019" s="119"/>
      <c r="X1019" s="119"/>
    </row>
    <row r="1020" spans="21:24" hidden="1" x14ac:dyDescent="0.25">
      <c r="U1020" s="119"/>
      <c r="V1020" s="119"/>
      <c r="W1020" s="119"/>
      <c r="X1020" s="119"/>
    </row>
    <row r="1021" spans="21:24" hidden="1" x14ac:dyDescent="0.25">
      <c r="U1021" s="119"/>
      <c r="V1021" s="119"/>
      <c r="W1021" s="119"/>
      <c r="X1021" s="119"/>
    </row>
    <row r="1022" spans="21:24" hidden="1" x14ac:dyDescent="0.25">
      <c r="U1022" s="119"/>
      <c r="V1022" s="119"/>
      <c r="W1022" s="119"/>
      <c r="X1022" s="119"/>
    </row>
    <row r="1023" spans="21:24" hidden="1" x14ac:dyDescent="0.25">
      <c r="U1023" s="119"/>
      <c r="V1023" s="119"/>
      <c r="W1023" s="119"/>
      <c r="X1023" s="119"/>
    </row>
    <row r="1024" spans="21:24" hidden="1" x14ac:dyDescent="0.25">
      <c r="U1024" s="119"/>
      <c r="V1024" s="119"/>
      <c r="W1024" s="119"/>
      <c r="X1024" s="119"/>
    </row>
    <row r="1025" spans="21:24" hidden="1" x14ac:dyDescent="0.25">
      <c r="U1025" s="119"/>
      <c r="V1025" s="119"/>
      <c r="W1025" s="119"/>
      <c r="X1025" s="119"/>
    </row>
    <row r="1026" spans="21:24" hidden="1" x14ac:dyDescent="0.25">
      <c r="U1026" s="119"/>
      <c r="V1026" s="119"/>
      <c r="W1026" s="119"/>
      <c r="X1026" s="119"/>
    </row>
    <row r="1027" spans="21:24" hidden="1" x14ac:dyDescent="0.25">
      <c r="U1027" s="119"/>
      <c r="V1027" s="119"/>
      <c r="W1027" s="119"/>
      <c r="X1027" s="119"/>
    </row>
    <row r="1028" spans="21:24" hidden="1" x14ac:dyDescent="0.25">
      <c r="U1028" s="119"/>
      <c r="V1028" s="119"/>
      <c r="W1028" s="119"/>
      <c r="X1028" s="119"/>
    </row>
    <row r="1029" spans="21:24" hidden="1" x14ac:dyDescent="0.25"/>
    <row r="1030" spans="21:24" hidden="1" x14ac:dyDescent="0.25"/>
    <row r="1031" spans="21:24" hidden="1" x14ac:dyDescent="0.25"/>
    <row r="1032" spans="21:24" hidden="1" x14ac:dyDescent="0.25"/>
    <row r="1033" spans="21:24" hidden="1" x14ac:dyDescent="0.25"/>
    <row r="1034" spans="21:24" hidden="1" x14ac:dyDescent="0.25"/>
    <row r="1035" spans="21:24" hidden="1" x14ac:dyDescent="0.25"/>
    <row r="1036" spans="21:24" hidden="1" x14ac:dyDescent="0.25"/>
    <row r="1037" spans="21:24" hidden="1" x14ac:dyDescent="0.25"/>
    <row r="1038" spans="21:24" hidden="1" x14ac:dyDescent="0.25"/>
    <row r="1039" spans="21:24" hidden="1" x14ac:dyDescent="0.25"/>
    <row r="1040" spans="21:24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spans="9:28" hidden="1" x14ac:dyDescent="0.25"/>
    <row r="1234" spans="9:28" hidden="1" x14ac:dyDescent="0.25"/>
    <row r="1235" spans="9:28" hidden="1" x14ac:dyDescent="0.25"/>
    <row r="1236" spans="9:28" hidden="1" x14ac:dyDescent="0.25"/>
    <row r="1237" spans="9:28" hidden="1" x14ac:dyDescent="0.25"/>
    <row r="1240" spans="9:28" ht="43.5" customHeight="1" x14ac:dyDescent="0.25">
      <c r="I1240" s="382" t="s">
        <v>609</v>
      </c>
      <c r="J1240" s="382"/>
      <c r="K1240" s="382"/>
      <c r="L1240" s="382"/>
      <c r="M1240" s="382"/>
      <c r="N1240" s="382"/>
      <c r="O1240" s="382"/>
      <c r="V1240" s="382" t="s">
        <v>609</v>
      </c>
      <c r="W1240" s="382"/>
      <c r="X1240" s="382"/>
      <c r="Y1240" s="382"/>
      <c r="Z1240" s="382"/>
      <c r="AA1240" s="382"/>
      <c r="AB1240" s="382"/>
    </row>
  </sheetData>
  <autoFilter ref="I11:AB92" xr:uid="{BCE6B9B6-220E-4782-B6B7-21EF23F7BD2B}"/>
  <mergeCells count="20">
    <mergeCell ref="I1240:O1240"/>
    <mergeCell ref="V1240:AB1240"/>
    <mergeCell ref="M8:M10"/>
    <mergeCell ref="N8:N10"/>
    <mergeCell ref="Y8:Y10"/>
    <mergeCell ref="I6:L6"/>
    <mergeCell ref="I8:I10"/>
    <mergeCell ref="J8:L9"/>
    <mergeCell ref="O6:P7"/>
    <mergeCell ref="U6:X6"/>
    <mergeCell ref="U8:U10"/>
    <mergeCell ref="V8:X9"/>
    <mergeCell ref="O8:O10"/>
    <mergeCell ref="P8:P10"/>
    <mergeCell ref="M7:N7"/>
    <mergeCell ref="Y7:Z7"/>
    <mergeCell ref="AB8:AB10"/>
    <mergeCell ref="AA8:AA10"/>
    <mergeCell ref="AA6:AB7"/>
    <mergeCell ref="Z8:Z10"/>
  </mergeCells>
  <pageMargins left="0.7" right="0.7" top="0.75" bottom="0.75" header="0.3" footer="0.3"/>
  <pageSetup paperSize="9" scale="65" orientation="portrait" verticalDpi="0" r:id="rId1"/>
  <colBreaks count="1" manualBreakCount="1">
    <brk id="18" max="1239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EF58-7BD5-408E-88BD-1DA68C6CD45E}">
  <sheetPr>
    <tabColor rgb="FF00B0F0"/>
  </sheetPr>
  <dimension ref="C1:AK1240"/>
  <sheetViews>
    <sheetView showGridLines="0" topLeftCell="O73" zoomScaleNormal="100" workbookViewId="0">
      <selection activeCell="X31" sqref="X31"/>
    </sheetView>
  </sheetViews>
  <sheetFormatPr defaultRowHeight="15.75" x14ac:dyDescent="0.25"/>
  <cols>
    <col min="1" max="1" width="10" style="38" customWidth="1"/>
    <col min="2" max="2" width="8.7109375" style="38" customWidth="1"/>
    <col min="3" max="3" width="13.5703125" style="38" hidden="1" customWidth="1"/>
    <col min="4" max="4" width="7.140625" style="38" hidden="1" customWidth="1"/>
    <col min="5" max="5" width="9" style="38" hidden="1" customWidth="1"/>
    <col min="6" max="6" width="6.85546875" style="38" hidden="1" customWidth="1"/>
    <col min="7" max="7" width="11.85546875" style="38" hidden="1" customWidth="1"/>
    <col min="8" max="8" width="7.140625" style="38" hidden="1" customWidth="1"/>
    <col min="9" max="9" width="8.7109375" style="38" customWidth="1"/>
    <col min="10" max="15" width="9.140625" style="38"/>
    <col min="16" max="16" width="10.140625" style="38" customWidth="1"/>
    <col min="17" max="19" width="9.140625" style="38"/>
    <col min="20" max="21" width="12.85546875" style="72" customWidth="1"/>
    <col min="22" max="23" width="13.42578125" style="72" customWidth="1"/>
    <col min="24" max="24" width="54.7109375" style="38" customWidth="1"/>
    <col min="25" max="25" width="1.42578125" style="38" customWidth="1"/>
    <col min="26" max="28" width="1.28515625" style="38" customWidth="1"/>
    <col min="29" max="32" width="9.140625" style="38"/>
    <col min="33" max="34" width="13.85546875" style="38" customWidth="1"/>
    <col min="35" max="36" width="13.7109375" style="38" customWidth="1"/>
    <col min="37" max="16384" width="9.140625" style="38"/>
  </cols>
  <sheetData>
    <row r="1" spans="3:37" ht="18" customHeight="1" x14ac:dyDescent="0.25">
      <c r="V1" s="327"/>
      <c r="W1" s="328" t="s">
        <v>333</v>
      </c>
    </row>
    <row r="2" spans="3:37" ht="15.75" customHeight="1" x14ac:dyDescent="0.25">
      <c r="V2" s="327"/>
      <c r="W2" s="329">
        <v>12000</v>
      </c>
    </row>
    <row r="3" spans="3:37" ht="14.25" customHeight="1" x14ac:dyDescent="0.25"/>
    <row r="4" spans="3:37" ht="15" customHeight="1" x14ac:dyDescent="0.25"/>
    <row r="5" spans="3:37" ht="16.5" thickBot="1" x14ac:dyDescent="0.3"/>
    <row r="6" spans="3:37" ht="16.5" thickBot="1" x14ac:dyDescent="0.3">
      <c r="C6" s="460" t="s">
        <v>127</v>
      </c>
      <c r="D6" s="461"/>
      <c r="E6" s="461"/>
      <c r="F6" s="461"/>
      <c r="G6" s="490"/>
      <c r="P6" s="701" t="s">
        <v>389</v>
      </c>
      <c r="Q6" s="701"/>
      <c r="R6" s="701"/>
      <c r="S6" s="701"/>
      <c r="V6" s="543"/>
      <c r="W6" s="544"/>
      <c r="AC6" s="701" t="s">
        <v>390</v>
      </c>
      <c r="AD6" s="701"/>
      <c r="AE6" s="701"/>
      <c r="AF6" s="701"/>
      <c r="AI6" s="702"/>
      <c r="AJ6" s="703"/>
    </row>
    <row r="7" spans="3:37" ht="16.5" thickBot="1" x14ac:dyDescent="0.3">
      <c r="T7" s="373" t="s">
        <v>612</v>
      </c>
      <c r="U7" s="482"/>
      <c r="V7" s="545"/>
      <c r="W7" s="551"/>
      <c r="AG7" s="373" t="s">
        <v>612</v>
      </c>
      <c r="AH7" s="482"/>
      <c r="AI7" s="704"/>
      <c r="AJ7" s="705"/>
    </row>
    <row r="8" spans="3:37" ht="15" customHeight="1" x14ac:dyDescent="0.25">
      <c r="C8" s="656" t="s">
        <v>138</v>
      </c>
      <c r="D8" s="656" t="s">
        <v>134</v>
      </c>
      <c r="E8" s="656"/>
      <c r="F8" s="656"/>
      <c r="G8" s="450" t="s">
        <v>4</v>
      </c>
      <c r="H8" s="450"/>
      <c r="P8" s="656" t="s">
        <v>138</v>
      </c>
      <c r="Q8" s="656" t="s">
        <v>134</v>
      </c>
      <c r="R8" s="656"/>
      <c r="S8" s="656"/>
      <c r="T8" s="666" t="s">
        <v>332</v>
      </c>
      <c r="U8" s="695" t="s">
        <v>331</v>
      </c>
      <c r="V8" s="653" t="s">
        <v>332</v>
      </c>
      <c r="W8" s="694" t="s">
        <v>331</v>
      </c>
      <c r="AC8" s="656" t="s">
        <v>138</v>
      </c>
      <c r="AD8" s="656" t="s">
        <v>134</v>
      </c>
      <c r="AE8" s="656"/>
      <c r="AF8" s="656"/>
      <c r="AG8" s="666" t="s">
        <v>332</v>
      </c>
      <c r="AH8" s="695" t="s">
        <v>331</v>
      </c>
      <c r="AI8" s="707" t="s">
        <v>332</v>
      </c>
      <c r="AJ8" s="706" t="s">
        <v>331</v>
      </c>
    </row>
    <row r="9" spans="3:37" ht="15" customHeight="1" x14ac:dyDescent="0.25">
      <c r="C9" s="656"/>
      <c r="D9" s="656"/>
      <c r="E9" s="656"/>
      <c r="F9" s="656"/>
      <c r="G9" s="450"/>
      <c r="H9" s="450"/>
      <c r="P9" s="656"/>
      <c r="Q9" s="656"/>
      <c r="R9" s="656"/>
      <c r="S9" s="656"/>
      <c r="T9" s="667"/>
      <c r="U9" s="695"/>
      <c r="V9" s="654"/>
      <c r="W9" s="694"/>
      <c r="AC9" s="656"/>
      <c r="AD9" s="656"/>
      <c r="AE9" s="656"/>
      <c r="AF9" s="656"/>
      <c r="AG9" s="667"/>
      <c r="AH9" s="695"/>
      <c r="AI9" s="708"/>
      <c r="AJ9" s="706"/>
    </row>
    <row r="10" spans="3:37" ht="15" customHeight="1" x14ac:dyDescent="0.25">
      <c r="C10" s="656"/>
      <c r="D10" s="118" t="s">
        <v>136</v>
      </c>
      <c r="E10" s="118" t="s">
        <v>131</v>
      </c>
      <c r="F10" s="118" t="s">
        <v>116</v>
      </c>
      <c r="G10" s="75" t="s">
        <v>129</v>
      </c>
      <c r="H10" s="75" t="s">
        <v>130</v>
      </c>
      <c r="P10" s="656"/>
      <c r="Q10" s="105" t="s">
        <v>121</v>
      </c>
      <c r="R10" s="105" t="s">
        <v>131</v>
      </c>
      <c r="S10" s="105" t="s">
        <v>124</v>
      </c>
      <c r="T10" s="668"/>
      <c r="U10" s="695"/>
      <c r="V10" s="655"/>
      <c r="W10" s="694"/>
      <c r="AC10" s="656"/>
      <c r="AD10" s="105" t="s">
        <v>121</v>
      </c>
      <c r="AE10" s="105" t="s">
        <v>131</v>
      </c>
      <c r="AF10" s="105" t="s">
        <v>124</v>
      </c>
      <c r="AG10" s="668"/>
      <c r="AH10" s="695"/>
      <c r="AI10" s="709"/>
      <c r="AJ10" s="706"/>
    </row>
    <row r="11" spans="3:37" ht="15" customHeight="1" x14ac:dyDescent="0.25">
      <c r="C11" s="105"/>
      <c r="D11" s="118"/>
      <c r="E11" s="118"/>
      <c r="F11" s="118"/>
      <c r="G11" s="75"/>
      <c r="H11" s="75"/>
      <c r="P11" s="105"/>
      <c r="Q11" s="105"/>
      <c r="R11" s="105"/>
      <c r="S11" s="105"/>
      <c r="T11" s="128"/>
      <c r="U11" s="128"/>
      <c r="V11" s="128"/>
      <c r="W11" s="128"/>
      <c r="AC11" s="105"/>
      <c r="AD11" s="105"/>
      <c r="AE11" s="105"/>
      <c r="AF11" s="105"/>
      <c r="AG11" s="128"/>
      <c r="AH11" s="128"/>
      <c r="AI11" s="128"/>
      <c r="AJ11" s="128"/>
    </row>
    <row r="12" spans="3:37" ht="15" customHeight="1" x14ac:dyDescent="0.25">
      <c r="C12" s="119">
        <v>1</v>
      </c>
      <c r="D12" s="119">
        <v>100</v>
      </c>
      <c r="E12" s="119" t="s">
        <v>131</v>
      </c>
      <c r="F12" s="119">
        <v>100</v>
      </c>
      <c r="G12" s="85"/>
      <c r="H12" s="85"/>
      <c r="P12" s="106">
        <v>1</v>
      </c>
      <c r="Q12" s="106">
        <v>100</v>
      </c>
      <c r="R12" s="106" t="s">
        <v>131</v>
      </c>
      <c r="S12" s="106">
        <v>100</v>
      </c>
      <c r="T12" s="200">
        <v>100142</v>
      </c>
      <c r="U12" s="202">
        <v>8</v>
      </c>
      <c r="V12" s="121">
        <v>117088</v>
      </c>
      <c r="W12" s="121">
        <v>10</v>
      </c>
      <c r="X12" s="345" t="s">
        <v>1292</v>
      </c>
      <c r="AC12" s="106">
        <v>1</v>
      </c>
      <c r="AD12" s="106">
        <v>100</v>
      </c>
      <c r="AE12" s="106" t="s">
        <v>131</v>
      </c>
      <c r="AF12" s="106">
        <v>100</v>
      </c>
      <c r="AG12" s="200">
        <v>160902</v>
      </c>
      <c r="AH12" s="202">
        <v>13</v>
      </c>
      <c r="AI12" s="121">
        <v>188130</v>
      </c>
      <c r="AJ12" s="121">
        <v>16</v>
      </c>
      <c r="AK12" s="345" t="s">
        <v>1292</v>
      </c>
    </row>
    <row r="13" spans="3:37" x14ac:dyDescent="0.25">
      <c r="C13" s="119">
        <f>1+C12</f>
        <v>2</v>
      </c>
      <c r="D13" s="119">
        <v>100</v>
      </c>
      <c r="E13" s="119" t="s">
        <v>131</v>
      </c>
      <c r="F13" s="119">
        <v>150</v>
      </c>
      <c r="G13" s="85"/>
      <c r="H13" s="85"/>
      <c r="P13" s="106">
        <f>1+P12</f>
        <v>2</v>
      </c>
      <c r="Q13" s="106">
        <v>100</v>
      </c>
      <c r="R13" s="106" t="s">
        <v>131</v>
      </c>
      <c r="S13" s="106">
        <v>150</v>
      </c>
      <c r="T13" s="200">
        <v>113441</v>
      </c>
      <c r="U13" s="202">
        <v>9</v>
      </c>
      <c r="V13" s="121">
        <v>132638</v>
      </c>
      <c r="W13" s="121">
        <v>11</v>
      </c>
      <c r="X13" s="340" t="s">
        <v>1293</v>
      </c>
      <c r="AC13" s="106">
        <f>1+AC12</f>
        <v>2</v>
      </c>
      <c r="AD13" s="106">
        <v>100</v>
      </c>
      <c r="AE13" s="106" t="s">
        <v>131</v>
      </c>
      <c r="AF13" s="106">
        <v>150</v>
      </c>
      <c r="AG13" s="200">
        <v>184122</v>
      </c>
      <c r="AH13" s="202">
        <v>15</v>
      </c>
      <c r="AI13" s="121">
        <v>215279</v>
      </c>
      <c r="AJ13" s="121">
        <v>18</v>
      </c>
      <c r="AK13" s="340" t="s">
        <v>1293</v>
      </c>
    </row>
    <row r="14" spans="3:37" x14ac:dyDescent="0.25">
      <c r="C14" s="119">
        <f t="shared" ref="C14:C77" si="0">1+C13</f>
        <v>3</v>
      </c>
      <c r="D14" s="119">
        <v>100</v>
      </c>
      <c r="E14" s="119" t="s">
        <v>131</v>
      </c>
      <c r="F14" s="119">
        <v>200</v>
      </c>
      <c r="G14" s="85"/>
      <c r="H14" s="85"/>
      <c r="P14" s="106">
        <f t="shared" ref="P14:P77" si="1">1+P13</f>
        <v>3</v>
      </c>
      <c r="Q14" s="106">
        <v>100</v>
      </c>
      <c r="R14" s="106" t="s">
        <v>131</v>
      </c>
      <c r="S14" s="106">
        <v>200</v>
      </c>
      <c r="T14" s="200">
        <v>128351</v>
      </c>
      <c r="U14" s="202">
        <v>11</v>
      </c>
      <c r="V14" s="121">
        <v>150070</v>
      </c>
      <c r="W14" s="121">
        <v>13</v>
      </c>
      <c r="X14" s="340" t="s">
        <v>1294</v>
      </c>
      <c r="AC14" s="106">
        <f t="shared" ref="AC14:AC77" si="2">1+AC13</f>
        <v>3</v>
      </c>
      <c r="AD14" s="106">
        <v>100</v>
      </c>
      <c r="AE14" s="106" t="s">
        <v>131</v>
      </c>
      <c r="AF14" s="106">
        <v>200</v>
      </c>
      <c r="AG14" s="200">
        <v>208454</v>
      </c>
      <c r="AH14" s="202">
        <v>17</v>
      </c>
      <c r="AI14" s="121">
        <v>243729</v>
      </c>
      <c r="AJ14" s="121">
        <v>20</v>
      </c>
      <c r="AK14" s="340" t="s">
        <v>1294</v>
      </c>
    </row>
    <row r="15" spans="3:37" x14ac:dyDescent="0.25">
      <c r="C15" s="119">
        <f t="shared" si="0"/>
        <v>4</v>
      </c>
      <c r="D15" s="119">
        <v>100</v>
      </c>
      <c r="E15" s="119" t="s">
        <v>131</v>
      </c>
      <c r="F15" s="119">
        <v>250</v>
      </c>
      <c r="G15" s="85"/>
      <c r="H15" s="85"/>
      <c r="P15" s="106">
        <f t="shared" si="1"/>
        <v>4</v>
      </c>
      <c r="Q15" s="106">
        <v>100</v>
      </c>
      <c r="R15" s="106" t="s">
        <v>131</v>
      </c>
      <c r="S15" s="106">
        <v>250</v>
      </c>
      <c r="T15" s="200">
        <v>144295</v>
      </c>
      <c r="U15" s="202">
        <v>12</v>
      </c>
      <c r="V15" s="121">
        <v>168713</v>
      </c>
      <c r="W15" s="121">
        <v>14</v>
      </c>
      <c r="X15" s="340" t="s">
        <v>1295</v>
      </c>
      <c r="AC15" s="106">
        <f t="shared" si="2"/>
        <v>4</v>
      </c>
      <c r="AD15" s="106">
        <v>100</v>
      </c>
      <c r="AE15" s="106" t="s">
        <v>131</v>
      </c>
      <c r="AF15" s="106">
        <v>250</v>
      </c>
      <c r="AG15" s="200">
        <v>234320</v>
      </c>
      <c r="AH15" s="202">
        <v>20</v>
      </c>
      <c r="AI15" s="121">
        <v>273972</v>
      </c>
      <c r="AJ15" s="121">
        <v>23</v>
      </c>
      <c r="AK15" s="340" t="s">
        <v>1295</v>
      </c>
    </row>
    <row r="16" spans="3:37" x14ac:dyDescent="0.25">
      <c r="C16" s="119">
        <f t="shared" si="0"/>
        <v>5</v>
      </c>
      <c r="D16" s="119">
        <v>100</v>
      </c>
      <c r="E16" s="119" t="s">
        <v>131</v>
      </c>
      <c r="F16" s="119">
        <v>300</v>
      </c>
      <c r="G16" s="85"/>
      <c r="H16" s="85"/>
      <c r="P16" s="106">
        <f t="shared" si="1"/>
        <v>5</v>
      </c>
      <c r="Q16" s="106">
        <v>100</v>
      </c>
      <c r="R16" s="106" t="s">
        <v>131</v>
      </c>
      <c r="S16" s="106">
        <v>300</v>
      </c>
      <c r="T16" s="200">
        <v>158170</v>
      </c>
      <c r="U16" s="202">
        <v>13</v>
      </c>
      <c r="V16" s="121">
        <v>184935</v>
      </c>
      <c r="W16" s="121">
        <v>15</v>
      </c>
      <c r="X16" s="340" t="s">
        <v>1296</v>
      </c>
      <c r="AC16" s="106">
        <f t="shared" si="2"/>
        <v>5</v>
      </c>
      <c r="AD16" s="106">
        <v>100</v>
      </c>
      <c r="AE16" s="106" t="s">
        <v>131</v>
      </c>
      <c r="AF16" s="106">
        <v>300</v>
      </c>
      <c r="AG16" s="200">
        <v>258116</v>
      </c>
      <c r="AH16" s="202">
        <v>22</v>
      </c>
      <c r="AI16" s="121">
        <v>301794</v>
      </c>
      <c r="AJ16" s="121">
        <v>25</v>
      </c>
      <c r="AK16" s="340" t="s">
        <v>1296</v>
      </c>
    </row>
    <row r="17" spans="3:37" x14ac:dyDescent="0.25">
      <c r="C17" s="119">
        <f t="shared" si="0"/>
        <v>6</v>
      </c>
      <c r="D17" s="119">
        <v>100</v>
      </c>
      <c r="E17" s="119" t="s">
        <v>131</v>
      </c>
      <c r="F17" s="119">
        <v>350</v>
      </c>
      <c r="G17" s="85"/>
      <c r="H17" s="85"/>
      <c r="P17" s="106">
        <f t="shared" si="1"/>
        <v>6</v>
      </c>
      <c r="Q17" s="106">
        <v>100</v>
      </c>
      <c r="R17" s="106" t="s">
        <v>131</v>
      </c>
      <c r="S17" s="106">
        <v>350</v>
      </c>
      <c r="T17" s="200">
        <v>171020</v>
      </c>
      <c r="U17" s="202">
        <v>14</v>
      </c>
      <c r="V17" s="121">
        <v>199960</v>
      </c>
      <c r="W17" s="121">
        <v>17</v>
      </c>
      <c r="X17" s="340" t="s">
        <v>1297</v>
      </c>
      <c r="AC17" s="106">
        <f t="shared" si="2"/>
        <v>6</v>
      </c>
      <c r="AD17" s="106">
        <v>100</v>
      </c>
      <c r="AE17" s="106" t="s">
        <v>131</v>
      </c>
      <c r="AF17" s="106">
        <v>350</v>
      </c>
      <c r="AG17" s="200">
        <v>279255</v>
      </c>
      <c r="AH17" s="202">
        <v>23</v>
      </c>
      <c r="AI17" s="121">
        <v>326511</v>
      </c>
      <c r="AJ17" s="121">
        <v>27</v>
      </c>
      <c r="AK17" s="340" t="s">
        <v>1297</v>
      </c>
    </row>
    <row r="18" spans="3:37" x14ac:dyDescent="0.25">
      <c r="C18" s="119">
        <f t="shared" si="0"/>
        <v>7</v>
      </c>
      <c r="D18" s="119">
        <v>100</v>
      </c>
      <c r="E18" s="119" t="s">
        <v>131</v>
      </c>
      <c r="F18" s="119">
        <v>400</v>
      </c>
      <c r="G18" s="85"/>
      <c r="H18" s="85"/>
      <c r="P18" s="106">
        <f t="shared" si="1"/>
        <v>7</v>
      </c>
      <c r="Q18" s="106">
        <v>100</v>
      </c>
      <c r="R18" s="106" t="s">
        <v>131</v>
      </c>
      <c r="S18" s="106">
        <v>400</v>
      </c>
      <c r="T18" s="200">
        <v>185930</v>
      </c>
      <c r="U18" s="202">
        <v>15</v>
      </c>
      <c r="V18" s="121">
        <v>217393</v>
      </c>
      <c r="W18" s="121">
        <v>18</v>
      </c>
      <c r="X18" s="340" t="s">
        <v>1298</v>
      </c>
      <c r="AC18" s="106">
        <f t="shared" si="2"/>
        <v>7</v>
      </c>
      <c r="AD18" s="106">
        <v>100</v>
      </c>
      <c r="AE18" s="106" t="s">
        <v>131</v>
      </c>
      <c r="AF18" s="106">
        <v>400</v>
      </c>
      <c r="AG18" s="200">
        <v>304086</v>
      </c>
      <c r="AH18" s="202">
        <v>25</v>
      </c>
      <c r="AI18" s="121">
        <v>355544</v>
      </c>
      <c r="AJ18" s="121">
        <v>30</v>
      </c>
      <c r="AK18" s="340" t="s">
        <v>1298</v>
      </c>
    </row>
    <row r="19" spans="3:37" x14ac:dyDescent="0.25">
      <c r="C19" s="122">
        <f t="shared" si="0"/>
        <v>8</v>
      </c>
      <c r="D19" s="122">
        <v>100</v>
      </c>
      <c r="E19" s="122" t="s">
        <v>131</v>
      </c>
      <c r="F19" s="122">
        <v>450</v>
      </c>
      <c r="G19" s="85"/>
      <c r="H19" s="85"/>
      <c r="P19" s="237">
        <f t="shared" si="1"/>
        <v>8</v>
      </c>
      <c r="Q19" s="237">
        <v>100</v>
      </c>
      <c r="R19" s="237" t="s">
        <v>131</v>
      </c>
      <c r="S19" s="237">
        <v>450</v>
      </c>
      <c r="T19" s="200">
        <v>199804</v>
      </c>
      <c r="U19" s="202">
        <v>17</v>
      </c>
      <c r="V19" s="121">
        <v>233615</v>
      </c>
      <c r="W19" s="121">
        <v>19</v>
      </c>
      <c r="X19" s="340" t="s">
        <v>1299</v>
      </c>
      <c r="AC19" s="237">
        <f t="shared" si="2"/>
        <v>8</v>
      </c>
      <c r="AD19" s="237">
        <v>100</v>
      </c>
      <c r="AE19" s="237" t="s">
        <v>131</v>
      </c>
      <c r="AF19" s="237">
        <v>450</v>
      </c>
      <c r="AG19" s="200">
        <v>327882</v>
      </c>
      <c r="AH19" s="202">
        <v>27</v>
      </c>
      <c r="AI19" s="121">
        <v>383366</v>
      </c>
      <c r="AJ19" s="121">
        <v>32</v>
      </c>
      <c r="AK19" s="340" t="s">
        <v>1299</v>
      </c>
    </row>
    <row r="20" spans="3:37" x14ac:dyDescent="0.25">
      <c r="C20" s="119">
        <f t="shared" si="0"/>
        <v>9</v>
      </c>
      <c r="D20" s="119">
        <v>100</v>
      </c>
      <c r="E20" s="119" t="s">
        <v>131</v>
      </c>
      <c r="F20" s="119">
        <v>500</v>
      </c>
      <c r="G20" s="85"/>
      <c r="H20" s="85"/>
      <c r="P20" s="106">
        <f t="shared" si="1"/>
        <v>9</v>
      </c>
      <c r="Q20" s="106">
        <v>100</v>
      </c>
      <c r="R20" s="106" t="s">
        <v>131</v>
      </c>
      <c r="S20" s="106">
        <v>500</v>
      </c>
      <c r="T20" s="200">
        <v>230746</v>
      </c>
      <c r="U20" s="202">
        <v>19</v>
      </c>
      <c r="V20" s="121">
        <v>269792</v>
      </c>
      <c r="W20" s="121">
        <v>22</v>
      </c>
      <c r="X20" s="340" t="s">
        <v>1300</v>
      </c>
      <c r="AC20" s="106">
        <f t="shared" si="2"/>
        <v>9</v>
      </c>
      <c r="AD20" s="106">
        <v>100</v>
      </c>
      <c r="AE20" s="106" t="s">
        <v>131</v>
      </c>
      <c r="AF20" s="106">
        <v>500</v>
      </c>
      <c r="AG20" s="200">
        <v>377063</v>
      </c>
      <c r="AH20" s="202">
        <v>31</v>
      </c>
      <c r="AI20" s="121">
        <v>440870</v>
      </c>
      <c r="AJ20" s="121">
        <v>37</v>
      </c>
      <c r="AK20" s="340" t="s">
        <v>1300</v>
      </c>
    </row>
    <row r="21" spans="3:37" x14ac:dyDescent="0.25">
      <c r="C21" s="119">
        <f t="shared" si="0"/>
        <v>10</v>
      </c>
      <c r="D21" s="119">
        <v>100</v>
      </c>
      <c r="E21" s="119" t="s">
        <v>131</v>
      </c>
      <c r="F21" s="119">
        <v>550</v>
      </c>
      <c r="G21" s="85"/>
      <c r="H21" s="85"/>
      <c r="P21" s="106">
        <f t="shared" si="1"/>
        <v>10</v>
      </c>
      <c r="Q21" s="106">
        <v>150</v>
      </c>
      <c r="R21" s="106" t="s">
        <v>131</v>
      </c>
      <c r="S21" s="106">
        <v>100</v>
      </c>
      <c r="T21" s="200">
        <v>105078</v>
      </c>
      <c r="U21" s="202">
        <v>9</v>
      </c>
      <c r="V21" s="121">
        <v>122859</v>
      </c>
      <c r="W21" s="121">
        <v>10</v>
      </c>
      <c r="X21" s="340" t="s">
        <v>1301</v>
      </c>
      <c r="AC21" s="106">
        <f t="shared" si="2"/>
        <v>10</v>
      </c>
      <c r="AD21" s="106">
        <v>150</v>
      </c>
      <c r="AE21" s="106" t="s">
        <v>131</v>
      </c>
      <c r="AF21" s="106">
        <v>100</v>
      </c>
      <c r="AG21" s="200">
        <v>173295</v>
      </c>
      <c r="AH21" s="202">
        <v>14</v>
      </c>
      <c r="AI21" s="121">
        <v>202620</v>
      </c>
      <c r="AJ21" s="121">
        <v>17</v>
      </c>
      <c r="AK21" s="340" t="s">
        <v>1301</v>
      </c>
    </row>
    <row r="22" spans="3:37" x14ac:dyDescent="0.25">
      <c r="C22" s="119">
        <f t="shared" si="0"/>
        <v>11</v>
      </c>
      <c r="D22" s="119">
        <v>100</v>
      </c>
      <c r="E22" s="119" t="s">
        <v>131</v>
      </c>
      <c r="F22" s="119">
        <v>600</v>
      </c>
      <c r="G22" s="85"/>
      <c r="H22" s="85"/>
      <c r="P22" s="106">
        <f t="shared" si="1"/>
        <v>11</v>
      </c>
      <c r="Q22" s="106">
        <v>150</v>
      </c>
      <c r="R22" s="106" t="s">
        <v>131</v>
      </c>
      <c r="S22" s="106">
        <v>150</v>
      </c>
      <c r="T22" s="200">
        <v>122854</v>
      </c>
      <c r="U22" s="202">
        <v>10</v>
      </c>
      <c r="V22" s="121">
        <v>143643</v>
      </c>
      <c r="W22" s="121">
        <v>12</v>
      </c>
      <c r="X22" s="345" t="s">
        <v>1302</v>
      </c>
      <c r="AC22" s="106">
        <f t="shared" si="2"/>
        <v>11</v>
      </c>
      <c r="AD22" s="106">
        <v>150</v>
      </c>
      <c r="AE22" s="106" t="s">
        <v>131</v>
      </c>
      <c r="AF22" s="106">
        <v>150</v>
      </c>
      <c r="AG22" s="200">
        <v>201919</v>
      </c>
      <c r="AH22" s="202">
        <v>17</v>
      </c>
      <c r="AI22" s="121">
        <v>236087</v>
      </c>
      <c r="AJ22" s="121">
        <v>20</v>
      </c>
      <c r="AK22" s="345" t="s">
        <v>1302</v>
      </c>
    </row>
    <row r="23" spans="3:37" x14ac:dyDescent="0.25">
      <c r="C23" s="119">
        <f t="shared" si="0"/>
        <v>12</v>
      </c>
      <c r="D23" s="119">
        <v>100</v>
      </c>
      <c r="E23" s="119" t="s">
        <v>131</v>
      </c>
      <c r="F23" s="119">
        <v>650</v>
      </c>
      <c r="G23" s="85"/>
      <c r="H23" s="85"/>
      <c r="P23" s="106">
        <f t="shared" si="1"/>
        <v>12</v>
      </c>
      <c r="Q23" s="106">
        <v>150</v>
      </c>
      <c r="R23" s="106" t="s">
        <v>131</v>
      </c>
      <c r="S23" s="106">
        <v>200</v>
      </c>
      <c r="T23" s="200">
        <v>140630</v>
      </c>
      <c r="U23" s="202">
        <v>12</v>
      </c>
      <c r="V23" s="121">
        <v>164428</v>
      </c>
      <c r="W23" s="121">
        <v>14</v>
      </c>
      <c r="X23" s="340" t="s">
        <v>1303</v>
      </c>
      <c r="AC23" s="106">
        <f t="shared" si="2"/>
        <v>12</v>
      </c>
      <c r="AD23" s="106">
        <v>150</v>
      </c>
      <c r="AE23" s="106" t="s">
        <v>131</v>
      </c>
      <c r="AF23" s="106">
        <v>200</v>
      </c>
      <c r="AG23" s="200">
        <v>231041</v>
      </c>
      <c r="AH23" s="202">
        <v>19</v>
      </c>
      <c r="AI23" s="121">
        <v>270138</v>
      </c>
      <c r="AJ23" s="121">
        <v>23</v>
      </c>
      <c r="AK23" s="340" t="s">
        <v>1303</v>
      </c>
    </row>
    <row r="24" spans="3:37" x14ac:dyDescent="0.25">
      <c r="C24" s="119">
        <f t="shared" si="0"/>
        <v>13</v>
      </c>
      <c r="D24" s="119">
        <v>100</v>
      </c>
      <c r="E24" s="119" t="s">
        <v>131</v>
      </c>
      <c r="F24" s="119">
        <v>700</v>
      </c>
      <c r="G24" s="85"/>
      <c r="H24" s="85"/>
      <c r="P24" s="106">
        <f t="shared" si="1"/>
        <v>13</v>
      </c>
      <c r="Q24" s="106">
        <v>150</v>
      </c>
      <c r="R24" s="106" t="s">
        <v>131</v>
      </c>
      <c r="S24" s="106">
        <v>250</v>
      </c>
      <c r="T24" s="200">
        <v>159995</v>
      </c>
      <c r="U24" s="202">
        <v>13</v>
      </c>
      <c r="V24" s="121">
        <v>187070</v>
      </c>
      <c r="W24" s="121">
        <v>16</v>
      </c>
      <c r="X24" s="340" t="s">
        <v>1304</v>
      </c>
      <c r="AC24" s="106">
        <f t="shared" si="2"/>
        <v>13</v>
      </c>
      <c r="AD24" s="106">
        <v>150</v>
      </c>
      <c r="AE24" s="106" t="s">
        <v>131</v>
      </c>
      <c r="AF24" s="106">
        <v>250</v>
      </c>
      <c r="AG24" s="200">
        <v>261753</v>
      </c>
      <c r="AH24" s="202">
        <v>22</v>
      </c>
      <c r="AI24" s="121">
        <v>306047</v>
      </c>
      <c r="AJ24" s="121">
        <v>26</v>
      </c>
      <c r="AK24" s="340" t="s">
        <v>1304</v>
      </c>
    </row>
    <row r="25" spans="3:37" x14ac:dyDescent="0.25">
      <c r="C25" s="119">
        <f t="shared" si="0"/>
        <v>14</v>
      </c>
      <c r="D25" s="119">
        <v>100</v>
      </c>
      <c r="E25" s="119" t="s">
        <v>131</v>
      </c>
      <c r="F25" s="119">
        <v>750</v>
      </c>
      <c r="G25" s="85"/>
      <c r="H25" s="85"/>
      <c r="P25" s="106">
        <f t="shared" si="1"/>
        <v>14</v>
      </c>
      <c r="Q25" s="106">
        <v>150</v>
      </c>
      <c r="R25" s="106" t="s">
        <v>131</v>
      </c>
      <c r="S25" s="106">
        <v>300</v>
      </c>
      <c r="T25" s="200">
        <v>176183</v>
      </c>
      <c r="U25" s="202">
        <v>15</v>
      </c>
      <c r="V25" s="121">
        <v>205997</v>
      </c>
      <c r="W25" s="121">
        <v>17</v>
      </c>
      <c r="X25" s="340" t="s">
        <v>1305</v>
      </c>
      <c r="AC25" s="106">
        <f t="shared" si="2"/>
        <v>14</v>
      </c>
      <c r="AD25" s="106">
        <v>150</v>
      </c>
      <c r="AE25" s="106" t="s">
        <v>131</v>
      </c>
      <c r="AF25" s="106">
        <v>300</v>
      </c>
      <c r="AG25" s="200">
        <v>288788</v>
      </c>
      <c r="AH25" s="202">
        <v>24</v>
      </c>
      <c r="AI25" s="121">
        <v>337657</v>
      </c>
      <c r="AJ25" s="121">
        <v>28</v>
      </c>
      <c r="AK25" s="340" t="s">
        <v>1305</v>
      </c>
    </row>
    <row r="26" spans="3:37" x14ac:dyDescent="0.25">
      <c r="C26" s="119">
        <f t="shared" si="0"/>
        <v>15</v>
      </c>
      <c r="D26" s="119">
        <v>100</v>
      </c>
      <c r="E26" s="119" t="s">
        <v>131</v>
      </c>
      <c r="F26" s="119">
        <v>800</v>
      </c>
      <c r="G26" s="85"/>
      <c r="H26" s="85"/>
      <c r="P26" s="106">
        <f t="shared" si="1"/>
        <v>15</v>
      </c>
      <c r="Q26" s="106">
        <v>150</v>
      </c>
      <c r="R26" s="106" t="s">
        <v>131</v>
      </c>
      <c r="S26" s="106">
        <v>350</v>
      </c>
      <c r="T26" s="200">
        <v>191979</v>
      </c>
      <c r="U26" s="202">
        <v>16</v>
      </c>
      <c r="V26" s="121">
        <v>224466</v>
      </c>
      <c r="W26" s="121">
        <v>19</v>
      </c>
      <c r="X26" s="340" t="s">
        <v>1306</v>
      </c>
      <c r="AC26" s="106">
        <f t="shared" si="2"/>
        <v>15</v>
      </c>
      <c r="AD26" s="106">
        <v>150</v>
      </c>
      <c r="AE26" s="106" t="s">
        <v>131</v>
      </c>
      <c r="AF26" s="106">
        <v>350</v>
      </c>
      <c r="AG26" s="200">
        <v>314841</v>
      </c>
      <c r="AH26" s="202">
        <v>26</v>
      </c>
      <c r="AI26" s="121">
        <v>368119</v>
      </c>
      <c r="AJ26" s="121">
        <v>31</v>
      </c>
      <c r="AK26" s="340" t="s">
        <v>1306</v>
      </c>
    </row>
    <row r="27" spans="3:37" x14ac:dyDescent="0.25">
      <c r="C27" s="119">
        <f t="shared" si="0"/>
        <v>16</v>
      </c>
      <c r="D27" s="119">
        <v>100</v>
      </c>
      <c r="E27" s="119" t="s">
        <v>131</v>
      </c>
      <c r="F27" s="119">
        <v>850</v>
      </c>
      <c r="G27" s="85"/>
      <c r="H27" s="85"/>
      <c r="P27" s="106">
        <f t="shared" si="1"/>
        <v>16</v>
      </c>
      <c r="Q27" s="106">
        <v>150</v>
      </c>
      <c r="R27" s="106" t="s">
        <v>131</v>
      </c>
      <c r="S27" s="106">
        <v>400</v>
      </c>
      <c r="T27" s="200">
        <v>209755</v>
      </c>
      <c r="U27" s="202">
        <v>17</v>
      </c>
      <c r="V27" s="121">
        <v>245250</v>
      </c>
      <c r="W27" s="121">
        <v>20</v>
      </c>
      <c r="X27" s="340" t="s">
        <v>1307</v>
      </c>
      <c r="AC27" s="106">
        <f t="shared" si="2"/>
        <v>16</v>
      </c>
      <c r="AD27" s="106">
        <v>150</v>
      </c>
      <c r="AE27" s="106" t="s">
        <v>131</v>
      </c>
      <c r="AF27" s="106">
        <v>400</v>
      </c>
      <c r="AG27" s="200">
        <v>343964</v>
      </c>
      <c r="AH27" s="202">
        <v>29</v>
      </c>
      <c r="AI27" s="121">
        <v>402170</v>
      </c>
      <c r="AJ27" s="121">
        <v>34</v>
      </c>
      <c r="AK27" s="340" t="s">
        <v>1307</v>
      </c>
    </row>
    <row r="28" spans="3:37" x14ac:dyDescent="0.25">
      <c r="C28" s="119">
        <f t="shared" si="0"/>
        <v>17</v>
      </c>
      <c r="D28" s="119">
        <v>100</v>
      </c>
      <c r="E28" s="119" t="s">
        <v>131</v>
      </c>
      <c r="F28" s="119">
        <v>900</v>
      </c>
      <c r="G28" s="85"/>
      <c r="H28" s="85"/>
      <c r="P28" s="106">
        <f t="shared" si="1"/>
        <v>17</v>
      </c>
      <c r="Q28" s="106">
        <v>150</v>
      </c>
      <c r="R28" s="237" t="s">
        <v>131</v>
      </c>
      <c r="S28" s="237">
        <v>450</v>
      </c>
      <c r="T28" s="200">
        <v>225943</v>
      </c>
      <c r="U28" s="202">
        <v>19</v>
      </c>
      <c r="V28" s="121">
        <v>264177</v>
      </c>
      <c r="W28" s="121">
        <v>22</v>
      </c>
      <c r="X28" s="340" t="s">
        <v>1308</v>
      </c>
      <c r="AC28" s="106">
        <f t="shared" si="2"/>
        <v>17</v>
      </c>
      <c r="AD28" s="106">
        <v>150</v>
      </c>
      <c r="AE28" s="237" t="s">
        <v>131</v>
      </c>
      <c r="AF28" s="237">
        <v>450</v>
      </c>
      <c r="AG28" s="200">
        <v>370999</v>
      </c>
      <c r="AH28" s="202">
        <v>31</v>
      </c>
      <c r="AI28" s="121">
        <v>433780</v>
      </c>
      <c r="AJ28" s="121">
        <v>36</v>
      </c>
      <c r="AK28" s="340" t="s">
        <v>1308</v>
      </c>
    </row>
    <row r="29" spans="3:37" x14ac:dyDescent="0.25">
      <c r="C29" s="119">
        <f t="shared" si="0"/>
        <v>18</v>
      </c>
      <c r="D29" s="119">
        <v>100</v>
      </c>
      <c r="E29" s="119" t="s">
        <v>131</v>
      </c>
      <c r="F29" s="119">
        <v>950</v>
      </c>
      <c r="G29" s="85"/>
      <c r="H29" s="85"/>
      <c r="P29" s="106">
        <f t="shared" si="1"/>
        <v>18</v>
      </c>
      <c r="Q29" s="106">
        <v>150</v>
      </c>
      <c r="R29" s="106" t="s">
        <v>131</v>
      </c>
      <c r="S29" s="106">
        <v>500</v>
      </c>
      <c r="T29" s="200">
        <v>264749</v>
      </c>
      <c r="U29" s="202">
        <v>22</v>
      </c>
      <c r="V29" s="121">
        <v>309550</v>
      </c>
      <c r="W29" s="121">
        <v>26</v>
      </c>
      <c r="X29" s="340" t="s">
        <v>1309</v>
      </c>
      <c r="AC29" s="106">
        <f t="shared" si="2"/>
        <v>18</v>
      </c>
      <c r="AD29" s="106">
        <v>150</v>
      </c>
      <c r="AE29" s="106" t="s">
        <v>131</v>
      </c>
      <c r="AF29" s="106">
        <v>500</v>
      </c>
      <c r="AG29" s="200">
        <v>432718</v>
      </c>
      <c r="AH29" s="202">
        <v>36</v>
      </c>
      <c r="AI29" s="121">
        <v>505943</v>
      </c>
      <c r="AJ29" s="121">
        <v>42</v>
      </c>
      <c r="AK29" s="340" t="s">
        <v>1309</v>
      </c>
    </row>
    <row r="30" spans="3:37" x14ac:dyDescent="0.25">
      <c r="C30" s="119">
        <f t="shared" si="0"/>
        <v>19</v>
      </c>
      <c r="D30" s="119">
        <v>100</v>
      </c>
      <c r="E30" s="119" t="s">
        <v>131</v>
      </c>
      <c r="F30" s="119">
        <v>1000</v>
      </c>
      <c r="G30" s="85"/>
      <c r="H30" s="85"/>
      <c r="P30" s="106">
        <f t="shared" si="1"/>
        <v>19</v>
      </c>
      <c r="Q30" s="106">
        <v>200</v>
      </c>
      <c r="R30" s="106" t="s">
        <v>131</v>
      </c>
      <c r="S30" s="106">
        <v>100</v>
      </c>
      <c r="T30" s="200">
        <v>114745</v>
      </c>
      <c r="U30" s="202">
        <v>10</v>
      </c>
      <c r="V30" s="121">
        <v>134162</v>
      </c>
      <c r="W30" s="121">
        <v>11</v>
      </c>
      <c r="X30" s="340" t="s">
        <v>1310</v>
      </c>
      <c r="AC30" s="106">
        <f t="shared" si="2"/>
        <v>19</v>
      </c>
      <c r="AD30" s="106">
        <v>200</v>
      </c>
      <c r="AE30" s="106" t="s">
        <v>131</v>
      </c>
      <c r="AF30" s="106">
        <v>100</v>
      </c>
      <c r="AG30" s="200">
        <v>189028</v>
      </c>
      <c r="AH30" s="202">
        <v>16</v>
      </c>
      <c r="AI30" s="121">
        <v>221015</v>
      </c>
      <c r="AJ30" s="121">
        <v>18</v>
      </c>
      <c r="AK30" s="340" t="s">
        <v>1310</v>
      </c>
    </row>
    <row r="31" spans="3:37" x14ac:dyDescent="0.25">
      <c r="C31" s="119">
        <f t="shared" si="0"/>
        <v>20</v>
      </c>
      <c r="D31" s="119">
        <v>100</v>
      </c>
      <c r="E31" s="119" t="s">
        <v>131</v>
      </c>
      <c r="F31" s="119">
        <v>1050</v>
      </c>
      <c r="G31" s="85"/>
      <c r="H31" s="85"/>
      <c r="P31" s="106">
        <f t="shared" si="1"/>
        <v>20</v>
      </c>
      <c r="Q31" s="106">
        <v>200</v>
      </c>
      <c r="R31" s="106" t="s">
        <v>131</v>
      </c>
      <c r="S31" s="106">
        <v>150</v>
      </c>
      <c r="T31" s="200">
        <v>135637</v>
      </c>
      <c r="U31" s="202">
        <v>11</v>
      </c>
      <c r="V31" s="121">
        <v>158589</v>
      </c>
      <c r="W31" s="121">
        <v>13</v>
      </c>
      <c r="X31" s="340" t="s">
        <v>1311</v>
      </c>
      <c r="AC31" s="106">
        <f t="shared" si="2"/>
        <v>20</v>
      </c>
      <c r="AD31" s="106">
        <v>200</v>
      </c>
      <c r="AE31" s="106" t="s">
        <v>131</v>
      </c>
      <c r="AF31" s="106">
        <v>150</v>
      </c>
      <c r="AG31" s="200">
        <v>222050</v>
      </c>
      <c r="AH31" s="202">
        <v>19</v>
      </c>
      <c r="AI31" s="121">
        <v>259626</v>
      </c>
      <c r="AJ31" s="121">
        <v>22</v>
      </c>
      <c r="AK31" s="340" t="s">
        <v>1311</v>
      </c>
    </row>
    <row r="32" spans="3:37" x14ac:dyDescent="0.25">
      <c r="C32" s="119">
        <f t="shared" si="0"/>
        <v>21</v>
      </c>
      <c r="D32" s="119">
        <v>100</v>
      </c>
      <c r="E32" s="119" t="s">
        <v>131</v>
      </c>
      <c r="F32" s="119">
        <v>1100</v>
      </c>
      <c r="G32" s="85"/>
      <c r="H32" s="85"/>
      <c r="P32" s="106">
        <f t="shared" si="1"/>
        <v>21</v>
      </c>
      <c r="Q32" s="106">
        <v>200</v>
      </c>
      <c r="R32" s="106" t="s">
        <v>131</v>
      </c>
      <c r="S32" s="106">
        <v>200</v>
      </c>
      <c r="T32" s="200">
        <v>156529</v>
      </c>
      <c r="U32" s="202">
        <v>13</v>
      </c>
      <c r="V32" s="121">
        <v>183016</v>
      </c>
      <c r="W32" s="121">
        <v>15</v>
      </c>
      <c r="X32" s="345" t="s">
        <v>1312</v>
      </c>
      <c r="AC32" s="106">
        <f t="shared" si="2"/>
        <v>21</v>
      </c>
      <c r="AD32" s="106">
        <v>200</v>
      </c>
      <c r="AE32" s="106" t="s">
        <v>131</v>
      </c>
      <c r="AF32" s="106">
        <v>200</v>
      </c>
      <c r="AG32" s="200">
        <v>255073</v>
      </c>
      <c r="AH32" s="202">
        <v>21</v>
      </c>
      <c r="AI32" s="121">
        <v>298236</v>
      </c>
      <c r="AJ32" s="121">
        <v>25</v>
      </c>
      <c r="AK32" s="345" t="s">
        <v>1312</v>
      </c>
    </row>
    <row r="33" spans="3:37" x14ac:dyDescent="0.25">
      <c r="C33" s="119">
        <f t="shared" si="0"/>
        <v>22</v>
      </c>
      <c r="D33" s="119">
        <v>100</v>
      </c>
      <c r="E33" s="119" t="s">
        <v>131</v>
      </c>
      <c r="F33" s="119">
        <v>1150</v>
      </c>
      <c r="G33" s="85"/>
      <c r="H33" s="85"/>
      <c r="P33" s="106">
        <f t="shared" si="1"/>
        <v>22</v>
      </c>
      <c r="Q33" s="106">
        <v>200</v>
      </c>
      <c r="R33" s="106" t="s">
        <v>131</v>
      </c>
      <c r="S33" s="106">
        <v>250</v>
      </c>
      <c r="T33" s="200">
        <v>179562</v>
      </c>
      <c r="U33" s="202">
        <v>15</v>
      </c>
      <c r="V33" s="121">
        <v>209948</v>
      </c>
      <c r="W33" s="121">
        <v>17</v>
      </c>
      <c r="X33" s="340" t="s">
        <v>1313</v>
      </c>
      <c r="AC33" s="106">
        <f t="shared" si="2"/>
        <v>22</v>
      </c>
      <c r="AD33" s="106">
        <v>200</v>
      </c>
      <c r="AE33" s="106" t="s">
        <v>131</v>
      </c>
      <c r="AF33" s="106">
        <v>250</v>
      </c>
      <c r="AG33" s="200">
        <v>289738</v>
      </c>
      <c r="AH33" s="202">
        <v>24</v>
      </c>
      <c r="AI33" s="121">
        <v>338767</v>
      </c>
      <c r="AJ33" s="121">
        <v>28</v>
      </c>
      <c r="AK33" s="340" t="s">
        <v>1313</v>
      </c>
    </row>
    <row r="34" spans="3:37" x14ac:dyDescent="0.25">
      <c r="C34" s="119">
        <f t="shared" si="0"/>
        <v>23</v>
      </c>
      <c r="D34" s="119">
        <v>100</v>
      </c>
      <c r="E34" s="119" t="s">
        <v>131</v>
      </c>
      <c r="F34" s="119">
        <v>1200</v>
      </c>
      <c r="G34" s="85"/>
      <c r="H34" s="85"/>
      <c r="P34" s="106">
        <f t="shared" si="1"/>
        <v>23</v>
      </c>
      <c r="Q34" s="106">
        <v>200</v>
      </c>
      <c r="R34" s="106" t="s">
        <v>131</v>
      </c>
      <c r="S34" s="106">
        <v>300</v>
      </c>
      <c r="T34" s="200">
        <v>198312</v>
      </c>
      <c r="U34" s="202">
        <v>17</v>
      </c>
      <c r="V34" s="121">
        <v>231871</v>
      </c>
      <c r="W34" s="121">
        <v>19</v>
      </c>
      <c r="X34" s="340" t="s">
        <v>1314</v>
      </c>
      <c r="AC34" s="106">
        <f t="shared" si="2"/>
        <v>23</v>
      </c>
      <c r="AD34" s="106">
        <v>200</v>
      </c>
      <c r="AE34" s="106" t="s">
        <v>131</v>
      </c>
      <c r="AF34" s="106">
        <v>300</v>
      </c>
      <c r="AG34" s="200">
        <v>320618</v>
      </c>
      <c r="AH34" s="202">
        <v>27</v>
      </c>
      <c r="AI34" s="121">
        <v>374873</v>
      </c>
      <c r="AJ34" s="121">
        <v>31</v>
      </c>
      <c r="AK34" s="340" t="s">
        <v>1314</v>
      </c>
    </row>
    <row r="35" spans="3:37" x14ac:dyDescent="0.25">
      <c r="C35" s="119">
        <f t="shared" si="0"/>
        <v>24</v>
      </c>
      <c r="D35" s="119">
        <v>100</v>
      </c>
      <c r="E35" s="119" t="s">
        <v>131</v>
      </c>
      <c r="F35" s="119">
        <v>1250</v>
      </c>
      <c r="G35" s="85"/>
      <c r="H35" s="85"/>
      <c r="P35" s="106">
        <f t="shared" si="1"/>
        <v>24</v>
      </c>
      <c r="Q35" s="106">
        <v>200</v>
      </c>
      <c r="R35" s="106" t="s">
        <v>131</v>
      </c>
      <c r="S35" s="106">
        <v>350</v>
      </c>
      <c r="T35" s="200">
        <v>217224</v>
      </c>
      <c r="U35" s="202">
        <v>18</v>
      </c>
      <c r="V35" s="121">
        <v>253983</v>
      </c>
      <c r="W35" s="121">
        <v>21</v>
      </c>
      <c r="X35" s="340" t="s">
        <v>1315</v>
      </c>
      <c r="AC35" s="106">
        <f t="shared" si="2"/>
        <v>24</v>
      </c>
      <c r="AD35" s="106">
        <v>200</v>
      </c>
      <c r="AE35" s="106" t="s">
        <v>131</v>
      </c>
      <c r="AF35" s="106">
        <v>350</v>
      </c>
      <c r="AG35" s="200">
        <v>350571</v>
      </c>
      <c r="AH35" s="202">
        <v>29</v>
      </c>
      <c r="AI35" s="121">
        <v>409895</v>
      </c>
      <c r="AJ35" s="121">
        <v>34</v>
      </c>
      <c r="AK35" s="340" t="s">
        <v>1315</v>
      </c>
    </row>
    <row r="36" spans="3:37" x14ac:dyDescent="0.25">
      <c r="C36" s="119">
        <f t="shared" si="0"/>
        <v>25</v>
      </c>
      <c r="D36" s="119">
        <v>100</v>
      </c>
      <c r="E36" s="119" t="s">
        <v>131</v>
      </c>
      <c r="F36" s="119">
        <v>1300</v>
      </c>
      <c r="G36" s="85"/>
      <c r="H36" s="85"/>
      <c r="P36" s="106">
        <f t="shared" si="1"/>
        <v>25</v>
      </c>
      <c r="Q36" s="106">
        <v>200</v>
      </c>
      <c r="R36" s="106" t="s">
        <v>131</v>
      </c>
      <c r="S36" s="106">
        <v>400</v>
      </c>
      <c r="T36" s="200">
        <v>238116</v>
      </c>
      <c r="U36" s="202">
        <v>20</v>
      </c>
      <c r="V36" s="121">
        <v>278410</v>
      </c>
      <c r="W36" s="121">
        <v>23</v>
      </c>
      <c r="X36" s="340" t="s">
        <v>1316</v>
      </c>
      <c r="AC36" s="106">
        <f t="shared" si="2"/>
        <v>25</v>
      </c>
      <c r="AD36" s="106">
        <v>200</v>
      </c>
      <c r="AE36" s="106" t="s">
        <v>131</v>
      </c>
      <c r="AF36" s="106">
        <v>400</v>
      </c>
      <c r="AG36" s="200">
        <v>383095</v>
      </c>
      <c r="AH36" s="202">
        <v>32</v>
      </c>
      <c r="AI36" s="121">
        <v>447922</v>
      </c>
      <c r="AJ36" s="121">
        <v>37</v>
      </c>
      <c r="AK36" s="340" t="s">
        <v>1316</v>
      </c>
    </row>
    <row r="37" spans="3:37" x14ac:dyDescent="0.25">
      <c r="C37" s="119">
        <f t="shared" si="0"/>
        <v>26</v>
      </c>
      <c r="D37" s="119">
        <v>100</v>
      </c>
      <c r="E37" s="119" t="s">
        <v>131</v>
      </c>
      <c r="F37" s="119">
        <v>1350</v>
      </c>
      <c r="G37" s="85"/>
      <c r="H37" s="85"/>
      <c r="P37" s="106">
        <f t="shared" si="1"/>
        <v>26</v>
      </c>
      <c r="Q37" s="106">
        <v>200</v>
      </c>
      <c r="R37" s="237" t="s">
        <v>131</v>
      </c>
      <c r="S37" s="237">
        <v>450</v>
      </c>
      <c r="T37" s="200">
        <v>256866</v>
      </c>
      <c r="U37" s="202">
        <v>21</v>
      </c>
      <c r="V37" s="121">
        <v>300333</v>
      </c>
      <c r="W37" s="121">
        <v>25</v>
      </c>
      <c r="X37" s="340" t="s">
        <v>1317</v>
      </c>
      <c r="AC37" s="106">
        <f t="shared" si="2"/>
        <v>26</v>
      </c>
      <c r="AD37" s="106">
        <v>200</v>
      </c>
      <c r="AE37" s="237" t="s">
        <v>131</v>
      </c>
      <c r="AF37" s="237">
        <v>450</v>
      </c>
      <c r="AG37" s="200">
        <v>413975</v>
      </c>
      <c r="AH37" s="202">
        <v>34</v>
      </c>
      <c r="AI37" s="121">
        <v>484028</v>
      </c>
      <c r="AJ37" s="121">
        <v>40</v>
      </c>
      <c r="AK37" s="340" t="s">
        <v>1317</v>
      </c>
    </row>
    <row r="38" spans="3:37" x14ac:dyDescent="0.25">
      <c r="C38" s="119">
        <f t="shared" si="0"/>
        <v>27</v>
      </c>
      <c r="D38" s="119">
        <v>100</v>
      </c>
      <c r="E38" s="119" t="s">
        <v>131</v>
      </c>
      <c r="F38" s="119">
        <v>1400</v>
      </c>
      <c r="G38" s="85"/>
      <c r="H38" s="85"/>
      <c r="P38" s="106">
        <f t="shared" si="1"/>
        <v>27</v>
      </c>
      <c r="Q38" s="106">
        <v>200</v>
      </c>
      <c r="R38" s="106" t="s">
        <v>131</v>
      </c>
      <c r="S38" s="106">
        <v>500</v>
      </c>
      <c r="T38" s="200">
        <v>299269</v>
      </c>
      <c r="U38" s="202">
        <v>25</v>
      </c>
      <c r="V38" s="121">
        <v>349911</v>
      </c>
      <c r="W38" s="121">
        <v>29</v>
      </c>
      <c r="X38" s="340" t="s">
        <v>1318</v>
      </c>
      <c r="AC38" s="106">
        <f t="shared" si="2"/>
        <v>27</v>
      </c>
      <c r="AD38" s="106">
        <v>200</v>
      </c>
      <c r="AE38" s="106" t="s">
        <v>131</v>
      </c>
      <c r="AF38" s="106">
        <v>500</v>
      </c>
      <c r="AG38" s="200">
        <v>480339</v>
      </c>
      <c r="AH38" s="202">
        <v>40</v>
      </c>
      <c r="AI38" s="121">
        <v>561623</v>
      </c>
      <c r="AJ38" s="121">
        <v>47</v>
      </c>
      <c r="AK38" s="340" t="s">
        <v>1318</v>
      </c>
    </row>
    <row r="39" spans="3:37" x14ac:dyDescent="0.25">
      <c r="C39" s="119">
        <f t="shared" si="0"/>
        <v>28</v>
      </c>
      <c r="D39" s="119">
        <v>100</v>
      </c>
      <c r="E39" s="119" t="s">
        <v>131</v>
      </c>
      <c r="F39" s="119">
        <v>1450</v>
      </c>
      <c r="G39" s="85"/>
      <c r="H39" s="85"/>
      <c r="P39" s="106">
        <f t="shared" si="1"/>
        <v>28</v>
      </c>
      <c r="Q39" s="106">
        <v>250</v>
      </c>
      <c r="R39" s="106" t="s">
        <v>131</v>
      </c>
      <c r="S39" s="106">
        <v>100</v>
      </c>
      <c r="T39" s="200">
        <v>123981</v>
      </c>
      <c r="U39" s="202">
        <v>10</v>
      </c>
      <c r="V39" s="121">
        <v>144961</v>
      </c>
      <c r="W39" s="121">
        <v>12</v>
      </c>
      <c r="X39" s="340" t="s">
        <v>1319</v>
      </c>
      <c r="AC39" s="106">
        <f t="shared" si="2"/>
        <v>28</v>
      </c>
      <c r="AD39" s="106">
        <v>250</v>
      </c>
      <c r="AE39" s="106" t="s">
        <v>131</v>
      </c>
      <c r="AF39" s="106">
        <v>100</v>
      </c>
      <c r="AG39" s="200">
        <v>207201</v>
      </c>
      <c r="AH39" s="202">
        <v>17</v>
      </c>
      <c r="AI39" s="121">
        <v>242264</v>
      </c>
      <c r="AJ39" s="121">
        <v>20</v>
      </c>
      <c r="AK39" s="340" t="s">
        <v>1319</v>
      </c>
    </row>
    <row r="40" spans="3:37" x14ac:dyDescent="0.25">
      <c r="C40" s="119">
        <f t="shared" si="0"/>
        <v>29</v>
      </c>
      <c r="D40" s="119">
        <v>100</v>
      </c>
      <c r="E40" s="119" t="s">
        <v>131</v>
      </c>
      <c r="F40" s="119">
        <v>1500</v>
      </c>
      <c r="G40" s="85"/>
      <c r="H40" s="85"/>
      <c r="P40" s="106">
        <f t="shared" si="1"/>
        <v>29</v>
      </c>
      <c r="Q40" s="106">
        <v>250</v>
      </c>
      <c r="R40" s="106" t="s">
        <v>131</v>
      </c>
      <c r="S40" s="106">
        <v>150</v>
      </c>
      <c r="T40" s="200">
        <v>147989</v>
      </c>
      <c r="U40" s="202">
        <v>12</v>
      </c>
      <c r="V40" s="121">
        <v>173031</v>
      </c>
      <c r="W40" s="121">
        <v>14</v>
      </c>
      <c r="X40" s="340" t="s">
        <v>1320</v>
      </c>
      <c r="AC40" s="106">
        <f t="shared" si="2"/>
        <v>29</v>
      </c>
      <c r="AD40" s="106">
        <v>250</v>
      </c>
      <c r="AE40" s="106" t="s">
        <v>131</v>
      </c>
      <c r="AF40" s="106">
        <v>150</v>
      </c>
      <c r="AG40" s="200">
        <v>244901</v>
      </c>
      <c r="AH40" s="202">
        <v>20</v>
      </c>
      <c r="AI40" s="121">
        <v>286343</v>
      </c>
      <c r="AJ40" s="121">
        <v>24</v>
      </c>
      <c r="AK40" s="340" t="s">
        <v>1320</v>
      </c>
    </row>
    <row r="41" spans="3:37" x14ac:dyDescent="0.25">
      <c r="C41" s="119">
        <f t="shared" si="0"/>
        <v>30</v>
      </c>
      <c r="D41" s="119">
        <v>100</v>
      </c>
      <c r="E41" s="119" t="s">
        <v>131</v>
      </c>
      <c r="F41" s="119">
        <v>1550</v>
      </c>
      <c r="G41" s="85"/>
      <c r="H41" s="85"/>
      <c r="P41" s="106">
        <f t="shared" si="1"/>
        <v>30</v>
      </c>
      <c r="Q41" s="106">
        <v>250</v>
      </c>
      <c r="R41" s="106" t="s">
        <v>131</v>
      </c>
      <c r="S41" s="106">
        <v>200</v>
      </c>
      <c r="T41" s="200">
        <v>171996</v>
      </c>
      <c r="U41" s="202">
        <v>14</v>
      </c>
      <c r="V41" s="121">
        <v>201101</v>
      </c>
      <c r="W41" s="121">
        <v>17</v>
      </c>
      <c r="X41" s="340" t="s">
        <v>1321</v>
      </c>
      <c r="AC41" s="106">
        <f t="shared" si="2"/>
        <v>30</v>
      </c>
      <c r="AD41" s="106">
        <v>250</v>
      </c>
      <c r="AE41" s="106" t="s">
        <v>131</v>
      </c>
      <c r="AF41" s="106">
        <v>200</v>
      </c>
      <c r="AG41" s="200">
        <v>282102</v>
      </c>
      <c r="AH41" s="202">
        <v>24</v>
      </c>
      <c r="AI41" s="121">
        <v>329840</v>
      </c>
      <c r="AJ41" s="121">
        <v>27</v>
      </c>
      <c r="AK41" s="340" t="s">
        <v>1321</v>
      </c>
    </row>
    <row r="42" spans="3:37" x14ac:dyDescent="0.25">
      <c r="C42" s="119">
        <f t="shared" si="0"/>
        <v>31</v>
      </c>
      <c r="D42" s="119">
        <v>100</v>
      </c>
      <c r="E42" s="119" t="s">
        <v>131</v>
      </c>
      <c r="F42" s="119">
        <v>1600</v>
      </c>
      <c r="G42" s="85"/>
      <c r="H42" s="85"/>
      <c r="P42" s="106">
        <f t="shared" si="1"/>
        <v>31</v>
      </c>
      <c r="Q42" s="106">
        <v>250</v>
      </c>
      <c r="R42" s="106" t="s">
        <v>131</v>
      </c>
      <c r="S42" s="106">
        <v>250</v>
      </c>
      <c r="T42" s="200">
        <v>198699</v>
      </c>
      <c r="U42" s="202">
        <v>17</v>
      </c>
      <c r="V42" s="121">
        <v>232323</v>
      </c>
      <c r="W42" s="121">
        <v>19</v>
      </c>
      <c r="X42" s="345" t="s">
        <v>1322</v>
      </c>
      <c r="AC42" s="106">
        <f t="shared" si="2"/>
        <v>31</v>
      </c>
      <c r="AD42" s="106">
        <v>250</v>
      </c>
      <c r="AE42" s="106" t="s">
        <v>131</v>
      </c>
      <c r="AF42" s="106">
        <v>250</v>
      </c>
      <c r="AG42" s="200">
        <v>322497</v>
      </c>
      <c r="AH42" s="202">
        <v>27</v>
      </c>
      <c r="AI42" s="121">
        <v>377071</v>
      </c>
      <c r="AJ42" s="121">
        <v>31</v>
      </c>
      <c r="AK42" s="345" t="s">
        <v>1322</v>
      </c>
    </row>
    <row r="43" spans="3:37" x14ac:dyDescent="0.25">
      <c r="C43" s="119">
        <f t="shared" si="0"/>
        <v>32</v>
      </c>
      <c r="D43" s="119">
        <v>100</v>
      </c>
      <c r="E43" s="119" t="s">
        <v>131</v>
      </c>
      <c r="F43" s="119">
        <v>1650</v>
      </c>
      <c r="G43" s="85"/>
      <c r="H43" s="85"/>
      <c r="P43" s="106">
        <f t="shared" si="1"/>
        <v>32</v>
      </c>
      <c r="Q43" s="106">
        <v>250</v>
      </c>
      <c r="R43" s="106" t="s">
        <v>131</v>
      </c>
      <c r="S43" s="106">
        <v>300</v>
      </c>
      <c r="T43" s="200">
        <v>220011</v>
      </c>
      <c r="U43" s="202">
        <v>18</v>
      </c>
      <c r="V43" s="121">
        <v>257242</v>
      </c>
      <c r="W43" s="121">
        <v>21</v>
      </c>
      <c r="X43" s="340" t="s">
        <v>1323</v>
      </c>
      <c r="AC43" s="106">
        <f t="shared" si="2"/>
        <v>32</v>
      </c>
      <c r="AD43" s="106">
        <v>250</v>
      </c>
      <c r="AE43" s="106" t="s">
        <v>131</v>
      </c>
      <c r="AF43" s="106">
        <v>300</v>
      </c>
      <c r="AG43" s="200">
        <v>357502</v>
      </c>
      <c r="AH43" s="202">
        <v>30</v>
      </c>
      <c r="AI43" s="121">
        <v>417999</v>
      </c>
      <c r="AJ43" s="121">
        <v>35</v>
      </c>
      <c r="AK43" s="340" t="s">
        <v>1323</v>
      </c>
    </row>
    <row r="44" spans="3:37" x14ac:dyDescent="0.25">
      <c r="C44" s="119">
        <f t="shared" si="0"/>
        <v>33</v>
      </c>
      <c r="D44" s="119">
        <v>100</v>
      </c>
      <c r="E44" s="119" t="s">
        <v>131</v>
      </c>
      <c r="F44" s="119">
        <v>1700</v>
      </c>
      <c r="G44" s="85"/>
      <c r="H44" s="85"/>
      <c r="P44" s="106">
        <f t="shared" si="1"/>
        <v>33</v>
      </c>
      <c r="Q44" s="106">
        <v>250</v>
      </c>
      <c r="R44" s="106" t="s">
        <v>131</v>
      </c>
      <c r="S44" s="106">
        <v>350</v>
      </c>
      <c r="T44" s="200">
        <v>242038</v>
      </c>
      <c r="U44" s="202">
        <v>20</v>
      </c>
      <c r="V44" s="121">
        <v>282996</v>
      </c>
      <c r="W44" s="121">
        <v>24</v>
      </c>
      <c r="X44" s="340" t="s">
        <v>1324</v>
      </c>
      <c r="AC44" s="106">
        <f t="shared" si="2"/>
        <v>33</v>
      </c>
      <c r="AD44" s="106">
        <v>250</v>
      </c>
      <c r="AE44" s="106" t="s">
        <v>131</v>
      </c>
      <c r="AF44" s="106">
        <v>350</v>
      </c>
      <c r="AG44" s="200">
        <v>391634</v>
      </c>
      <c r="AH44" s="202">
        <v>33</v>
      </c>
      <c r="AI44" s="121">
        <v>457907</v>
      </c>
      <c r="AJ44" s="121">
        <v>38</v>
      </c>
      <c r="AK44" s="340" t="s">
        <v>1324</v>
      </c>
    </row>
    <row r="45" spans="3:37" x14ac:dyDescent="0.25">
      <c r="C45" s="119">
        <f t="shared" si="0"/>
        <v>34</v>
      </c>
      <c r="D45" s="119">
        <v>100</v>
      </c>
      <c r="E45" s="119" t="s">
        <v>131</v>
      </c>
      <c r="F45" s="119">
        <v>1750</v>
      </c>
      <c r="G45" s="85"/>
      <c r="H45" s="85"/>
      <c r="P45" s="106">
        <f t="shared" si="1"/>
        <v>34</v>
      </c>
      <c r="Q45" s="106">
        <v>250</v>
      </c>
      <c r="R45" s="106" t="s">
        <v>131</v>
      </c>
      <c r="S45" s="106">
        <v>400</v>
      </c>
      <c r="T45" s="200">
        <v>266046</v>
      </c>
      <c r="U45" s="202">
        <v>22</v>
      </c>
      <c r="V45" s="121">
        <v>311066</v>
      </c>
      <c r="W45" s="121">
        <v>26</v>
      </c>
      <c r="X45" s="340" t="s">
        <v>1325</v>
      </c>
      <c r="AC45" s="106">
        <f t="shared" si="2"/>
        <v>34</v>
      </c>
      <c r="AD45" s="106">
        <v>250</v>
      </c>
      <c r="AE45" s="106" t="s">
        <v>131</v>
      </c>
      <c r="AF45" s="106">
        <v>400</v>
      </c>
      <c r="AG45" s="200">
        <v>429334</v>
      </c>
      <c r="AH45" s="202">
        <v>36</v>
      </c>
      <c r="AI45" s="121">
        <v>501987</v>
      </c>
      <c r="AJ45" s="121">
        <v>42</v>
      </c>
      <c r="AK45" s="340" t="s">
        <v>1325</v>
      </c>
    </row>
    <row r="46" spans="3:37" x14ac:dyDescent="0.25">
      <c r="C46" s="119">
        <f t="shared" si="0"/>
        <v>35</v>
      </c>
      <c r="D46" s="119">
        <v>100</v>
      </c>
      <c r="E46" s="119" t="s">
        <v>131</v>
      </c>
      <c r="F46" s="119">
        <v>1800</v>
      </c>
      <c r="G46" s="85"/>
      <c r="H46" s="85"/>
      <c r="P46" s="106">
        <f t="shared" si="1"/>
        <v>35</v>
      </c>
      <c r="Q46" s="106">
        <v>250</v>
      </c>
      <c r="R46" s="237" t="s">
        <v>131</v>
      </c>
      <c r="S46" s="237">
        <v>450</v>
      </c>
      <c r="T46" s="200">
        <v>287359</v>
      </c>
      <c r="U46" s="202">
        <v>24</v>
      </c>
      <c r="V46" s="121">
        <v>335985</v>
      </c>
      <c r="W46" s="121">
        <v>28</v>
      </c>
      <c r="X46" s="340" t="s">
        <v>1326</v>
      </c>
      <c r="AC46" s="106">
        <f t="shared" si="2"/>
        <v>35</v>
      </c>
      <c r="AD46" s="106">
        <v>250</v>
      </c>
      <c r="AE46" s="237" t="s">
        <v>131</v>
      </c>
      <c r="AF46" s="237">
        <v>450</v>
      </c>
      <c r="AG46" s="200">
        <v>464339</v>
      </c>
      <c r="AH46" s="202">
        <v>39</v>
      </c>
      <c r="AI46" s="121">
        <v>542915</v>
      </c>
      <c r="AJ46" s="121">
        <v>45</v>
      </c>
      <c r="AK46" s="340" t="s">
        <v>1326</v>
      </c>
    </row>
    <row r="47" spans="3:37" x14ac:dyDescent="0.25">
      <c r="C47" s="119">
        <f t="shared" si="0"/>
        <v>36</v>
      </c>
      <c r="D47" s="119">
        <v>150</v>
      </c>
      <c r="E47" s="119" t="s">
        <v>131</v>
      </c>
      <c r="F47" s="119">
        <v>100</v>
      </c>
      <c r="G47" s="85"/>
      <c r="H47" s="85"/>
      <c r="P47" s="106">
        <f t="shared" si="1"/>
        <v>36</v>
      </c>
      <c r="Q47" s="106">
        <v>250</v>
      </c>
      <c r="R47" s="106" t="s">
        <v>131</v>
      </c>
      <c r="S47" s="106">
        <v>500</v>
      </c>
      <c r="T47" s="200">
        <v>333272</v>
      </c>
      <c r="U47" s="202">
        <v>28</v>
      </c>
      <c r="V47" s="121">
        <v>389669</v>
      </c>
      <c r="W47" s="121">
        <v>32</v>
      </c>
      <c r="X47" s="340" t="s">
        <v>1327</v>
      </c>
      <c r="AC47" s="106">
        <f t="shared" si="2"/>
        <v>36</v>
      </c>
      <c r="AD47" s="106">
        <v>250</v>
      </c>
      <c r="AE47" s="106" t="s">
        <v>131</v>
      </c>
      <c r="AF47" s="106">
        <v>500</v>
      </c>
      <c r="AG47" s="200">
        <v>535495</v>
      </c>
      <c r="AH47" s="202">
        <v>45</v>
      </c>
      <c r="AI47" s="121">
        <v>626112</v>
      </c>
      <c r="AJ47" s="121">
        <v>52</v>
      </c>
      <c r="AK47" s="340" t="s">
        <v>1327</v>
      </c>
    </row>
    <row r="48" spans="3:37" x14ac:dyDescent="0.25">
      <c r="C48" s="119">
        <f t="shared" si="0"/>
        <v>37</v>
      </c>
      <c r="D48" s="119">
        <v>150</v>
      </c>
      <c r="E48" s="119" t="s">
        <v>131</v>
      </c>
      <c r="F48" s="119">
        <v>150</v>
      </c>
      <c r="G48" s="85"/>
      <c r="H48" s="85"/>
      <c r="P48" s="106">
        <f t="shared" si="1"/>
        <v>37</v>
      </c>
      <c r="Q48" s="106">
        <v>300</v>
      </c>
      <c r="R48" s="106" t="s">
        <v>131</v>
      </c>
      <c r="S48" s="106">
        <v>100</v>
      </c>
      <c r="T48" s="200">
        <v>133217</v>
      </c>
      <c r="U48" s="202">
        <v>11</v>
      </c>
      <c r="V48" s="121">
        <v>155760</v>
      </c>
      <c r="W48" s="121">
        <v>13</v>
      </c>
      <c r="X48" s="340" t="s">
        <v>1328</v>
      </c>
      <c r="AC48" s="106">
        <f t="shared" si="2"/>
        <v>37</v>
      </c>
      <c r="AD48" s="106">
        <v>300</v>
      </c>
      <c r="AE48" s="106" t="s">
        <v>131</v>
      </c>
      <c r="AF48" s="106">
        <v>100</v>
      </c>
      <c r="AG48" s="200">
        <v>222765</v>
      </c>
      <c r="AH48" s="202">
        <v>19</v>
      </c>
      <c r="AI48" s="121">
        <v>260462</v>
      </c>
      <c r="AJ48" s="121">
        <v>22</v>
      </c>
      <c r="AK48" s="340" t="s">
        <v>1328</v>
      </c>
    </row>
    <row r="49" spans="3:37" x14ac:dyDescent="0.25">
      <c r="C49" s="119">
        <f t="shared" si="0"/>
        <v>38</v>
      </c>
      <c r="D49" s="119">
        <v>150</v>
      </c>
      <c r="E49" s="119" t="s">
        <v>131</v>
      </c>
      <c r="F49" s="119">
        <v>200</v>
      </c>
      <c r="G49" s="85"/>
      <c r="H49" s="85"/>
      <c r="P49" s="106">
        <f t="shared" si="1"/>
        <v>38</v>
      </c>
      <c r="Q49" s="106">
        <v>300</v>
      </c>
      <c r="R49" s="106" t="s">
        <v>131</v>
      </c>
      <c r="S49" s="106">
        <v>150</v>
      </c>
      <c r="T49" s="200">
        <v>160340</v>
      </c>
      <c r="U49" s="202">
        <v>13</v>
      </c>
      <c r="V49" s="121">
        <v>187473</v>
      </c>
      <c r="W49" s="121">
        <v>16</v>
      </c>
      <c r="X49" s="340" t="s">
        <v>1329</v>
      </c>
      <c r="AC49" s="106">
        <f t="shared" si="2"/>
        <v>38</v>
      </c>
      <c r="AD49" s="106">
        <v>300</v>
      </c>
      <c r="AE49" s="106" t="s">
        <v>131</v>
      </c>
      <c r="AF49" s="106">
        <v>150</v>
      </c>
      <c r="AG49" s="200">
        <v>263866</v>
      </c>
      <c r="AH49" s="202">
        <v>22</v>
      </c>
      <c r="AI49" s="121">
        <v>308517</v>
      </c>
      <c r="AJ49" s="121">
        <v>26</v>
      </c>
      <c r="AK49" s="340" t="s">
        <v>1329</v>
      </c>
    </row>
    <row r="50" spans="3:37" x14ac:dyDescent="0.25">
      <c r="C50" s="119">
        <f t="shared" si="0"/>
        <v>39</v>
      </c>
      <c r="D50" s="119">
        <v>150</v>
      </c>
      <c r="E50" s="119" t="s">
        <v>131</v>
      </c>
      <c r="F50" s="119">
        <v>250</v>
      </c>
      <c r="G50" s="85"/>
      <c r="H50" s="85"/>
      <c r="P50" s="106">
        <f t="shared" si="1"/>
        <v>39</v>
      </c>
      <c r="Q50" s="106">
        <v>300</v>
      </c>
      <c r="R50" s="106" t="s">
        <v>131</v>
      </c>
      <c r="S50" s="106">
        <v>200</v>
      </c>
      <c r="T50" s="200">
        <v>187464</v>
      </c>
      <c r="U50" s="202">
        <v>16</v>
      </c>
      <c r="V50" s="121">
        <v>219186</v>
      </c>
      <c r="W50" s="121">
        <v>18</v>
      </c>
      <c r="X50" s="340" t="s">
        <v>1330</v>
      </c>
      <c r="AC50" s="106">
        <f t="shared" si="2"/>
        <v>39</v>
      </c>
      <c r="AD50" s="106">
        <v>300</v>
      </c>
      <c r="AE50" s="106" t="s">
        <v>131</v>
      </c>
      <c r="AF50" s="106">
        <v>200</v>
      </c>
      <c r="AG50" s="200">
        <v>305466</v>
      </c>
      <c r="AH50" s="202">
        <v>25</v>
      </c>
      <c r="AI50" s="121">
        <v>357157</v>
      </c>
      <c r="AJ50" s="121">
        <v>30</v>
      </c>
      <c r="AK50" s="340" t="s">
        <v>1330</v>
      </c>
    </row>
    <row r="51" spans="3:37" x14ac:dyDescent="0.25">
      <c r="C51" s="119">
        <f t="shared" si="0"/>
        <v>40</v>
      </c>
      <c r="D51" s="119">
        <v>150</v>
      </c>
      <c r="E51" s="119" t="s">
        <v>131</v>
      </c>
      <c r="F51" s="119">
        <v>300</v>
      </c>
      <c r="G51" s="85"/>
      <c r="H51" s="85"/>
      <c r="P51" s="106">
        <f t="shared" si="1"/>
        <v>40</v>
      </c>
      <c r="Q51" s="106">
        <v>300</v>
      </c>
      <c r="R51" s="106" t="s">
        <v>131</v>
      </c>
      <c r="S51" s="106">
        <v>250</v>
      </c>
      <c r="T51" s="200">
        <v>217835</v>
      </c>
      <c r="U51" s="202">
        <v>18</v>
      </c>
      <c r="V51" s="121">
        <v>254697</v>
      </c>
      <c r="W51" s="121">
        <v>21</v>
      </c>
      <c r="X51" s="340" t="s">
        <v>1331</v>
      </c>
      <c r="AC51" s="106">
        <f t="shared" si="2"/>
        <v>40</v>
      </c>
      <c r="AD51" s="106">
        <v>300</v>
      </c>
      <c r="AE51" s="106" t="s">
        <v>131</v>
      </c>
      <c r="AF51" s="106">
        <v>250</v>
      </c>
      <c r="AG51" s="200">
        <v>350314</v>
      </c>
      <c r="AH51" s="202">
        <v>29</v>
      </c>
      <c r="AI51" s="121">
        <v>409594</v>
      </c>
      <c r="AJ51" s="121">
        <v>34</v>
      </c>
      <c r="AK51" s="340" t="s">
        <v>1331</v>
      </c>
    </row>
    <row r="52" spans="3:37" x14ac:dyDescent="0.25">
      <c r="C52" s="119">
        <f t="shared" si="0"/>
        <v>41</v>
      </c>
      <c r="D52" s="119">
        <v>150</v>
      </c>
      <c r="E52" s="119" t="s">
        <v>131</v>
      </c>
      <c r="F52" s="119">
        <v>350</v>
      </c>
      <c r="G52" s="85"/>
      <c r="H52" s="85"/>
      <c r="P52" s="106">
        <f t="shared" si="1"/>
        <v>41</v>
      </c>
      <c r="Q52" s="106">
        <v>300</v>
      </c>
      <c r="R52" s="106" t="s">
        <v>131</v>
      </c>
      <c r="S52" s="106">
        <v>300</v>
      </c>
      <c r="T52" s="200">
        <v>241710</v>
      </c>
      <c r="U52" s="202">
        <v>20</v>
      </c>
      <c r="V52" s="121">
        <v>282612</v>
      </c>
      <c r="W52" s="121">
        <v>24</v>
      </c>
      <c r="X52" s="345" t="s">
        <v>1332</v>
      </c>
      <c r="AC52" s="106">
        <f t="shared" si="2"/>
        <v>41</v>
      </c>
      <c r="AD52" s="106">
        <v>300</v>
      </c>
      <c r="AE52" s="106" t="s">
        <v>131</v>
      </c>
      <c r="AF52" s="106">
        <v>300</v>
      </c>
      <c r="AG52" s="200">
        <v>388166</v>
      </c>
      <c r="AH52" s="202">
        <v>32</v>
      </c>
      <c r="AI52" s="121">
        <v>453852</v>
      </c>
      <c r="AJ52" s="121">
        <v>38</v>
      </c>
      <c r="AK52" s="345" t="s">
        <v>1332</v>
      </c>
    </row>
    <row r="53" spans="3:37" x14ac:dyDescent="0.25">
      <c r="C53" s="119">
        <f t="shared" si="0"/>
        <v>42</v>
      </c>
      <c r="D53" s="119">
        <v>150</v>
      </c>
      <c r="E53" s="119" t="s">
        <v>131</v>
      </c>
      <c r="F53" s="119">
        <v>400</v>
      </c>
      <c r="G53" s="85"/>
      <c r="H53" s="85"/>
      <c r="P53" s="106">
        <f t="shared" si="1"/>
        <v>42</v>
      </c>
      <c r="Q53" s="106">
        <v>300</v>
      </c>
      <c r="R53" s="106" t="s">
        <v>131</v>
      </c>
      <c r="S53" s="106">
        <v>350</v>
      </c>
      <c r="T53" s="200">
        <v>266853</v>
      </c>
      <c r="U53" s="202">
        <v>22</v>
      </c>
      <c r="V53" s="121">
        <v>312010</v>
      </c>
      <c r="W53" s="121">
        <v>26</v>
      </c>
      <c r="X53" s="340" t="s">
        <v>1333</v>
      </c>
      <c r="AC53" s="106">
        <f t="shared" si="2"/>
        <v>42</v>
      </c>
      <c r="AD53" s="106">
        <v>300</v>
      </c>
      <c r="AE53" s="106" t="s">
        <v>131</v>
      </c>
      <c r="AF53" s="106">
        <v>350</v>
      </c>
      <c r="AG53" s="200">
        <v>426696</v>
      </c>
      <c r="AH53" s="202">
        <v>36</v>
      </c>
      <c r="AI53" s="121">
        <v>498902</v>
      </c>
      <c r="AJ53" s="121">
        <v>42</v>
      </c>
      <c r="AK53" s="340" t="s">
        <v>1333</v>
      </c>
    </row>
    <row r="54" spans="3:37" x14ac:dyDescent="0.25">
      <c r="C54" s="119">
        <f t="shared" si="0"/>
        <v>43</v>
      </c>
      <c r="D54" s="119">
        <v>150</v>
      </c>
      <c r="E54" s="122" t="s">
        <v>131</v>
      </c>
      <c r="F54" s="122">
        <v>450</v>
      </c>
      <c r="G54" s="85"/>
      <c r="H54" s="85"/>
      <c r="P54" s="106">
        <f t="shared" si="1"/>
        <v>43</v>
      </c>
      <c r="Q54" s="106">
        <v>300</v>
      </c>
      <c r="R54" s="106" t="s">
        <v>131</v>
      </c>
      <c r="S54" s="106">
        <v>400</v>
      </c>
      <c r="T54" s="200">
        <v>293976</v>
      </c>
      <c r="U54" s="202">
        <v>24</v>
      </c>
      <c r="V54" s="121">
        <v>343723</v>
      </c>
      <c r="W54" s="121">
        <v>29</v>
      </c>
      <c r="X54" s="340" t="s">
        <v>1334</v>
      </c>
      <c r="AC54" s="106">
        <f t="shared" si="2"/>
        <v>43</v>
      </c>
      <c r="AD54" s="106">
        <v>300</v>
      </c>
      <c r="AE54" s="106" t="s">
        <v>131</v>
      </c>
      <c r="AF54" s="106">
        <v>400</v>
      </c>
      <c r="AG54" s="200">
        <v>468296</v>
      </c>
      <c r="AH54" s="202">
        <v>39</v>
      </c>
      <c r="AI54" s="121">
        <v>547541</v>
      </c>
      <c r="AJ54" s="121">
        <v>46</v>
      </c>
      <c r="AK54" s="340" t="s">
        <v>1334</v>
      </c>
    </row>
    <row r="55" spans="3:37" x14ac:dyDescent="0.25">
      <c r="C55" s="119">
        <f t="shared" si="0"/>
        <v>44</v>
      </c>
      <c r="D55" s="119">
        <v>150</v>
      </c>
      <c r="E55" s="119" t="s">
        <v>131</v>
      </c>
      <c r="F55" s="119">
        <v>500</v>
      </c>
      <c r="G55" s="85"/>
      <c r="H55" s="85"/>
      <c r="P55" s="106">
        <f t="shared" si="1"/>
        <v>44</v>
      </c>
      <c r="Q55" s="106">
        <v>300</v>
      </c>
      <c r="R55" s="237" t="s">
        <v>131</v>
      </c>
      <c r="S55" s="237">
        <v>450</v>
      </c>
      <c r="T55" s="200">
        <v>317851</v>
      </c>
      <c r="U55" s="202">
        <v>26</v>
      </c>
      <c r="V55" s="121">
        <v>371638</v>
      </c>
      <c r="W55" s="121">
        <v>31</v>
      </c>
      <c r="X55" s="340" t="s">
        <v>1335</v>
      </c>
      <c r="AC55" s="106">
        <f t="shared" si="2"/>
        <v>44</v>
      </c>
      <c r="AD55" s="106">
        <v>300</v>
      </c>
      <c r="AE55" s="237" t="s">
        <v>131</v>
      </c>
      <c r="AF55" s="237">
        <v>450</v>
      </c>
      <c r="AG55" s="200">
        <v>506148</v>
      </c>
      <c r="AH55" s="202">
        <v>42</v>
      </c>
      <c r="AI55" s="121">
        <v>591799</v>
      </c>
      <c r="AJ55" s="121">
        <v>49</v>
      </c>
      <c r="AK55" s="340" t="s">
        <v>1335</v>
      </c>
    </row>
    <row r="56" spans="3:37" x14ac:dyDescent="0.25">
      <c r="C56" s="119">
        <f t="shared" si="0"/>
        <v>45</v>
      </c>
      <c r="D56" s="119">
        <v>150</v>
      </c>
      <c r="E56" s="119" t="s">
        <v>131</v>
      </c>
      <c r="F56" s="119">
        <v>550</v>
      </c>
      <c r="G56" s="85"/>
      <c r="H56" s="85"/>
      <c r="P56" s="106">
        <f t="shared" si="1"/>
        <v>45</v>
      </c>
      <c r="Q56" s="106">
        <v>300</v>
      </c>
      <c r="R56" s="106" t="s">
        <v>131</v>
      </c>
      <c r="S56" s="106">
        <v>500</v>
      </c>
      <c r="T56" s="200">
        <v>367276</v>
      </c>
      <c r="U56" s="202">
        <v>31</v>
      </c>
      <c r="V56" s="121">
        <v>429426</v>
      </c>
      <c r="W56" s="121">
        <v>36</v>
      </c>
      <c r="X56" s="340" t="s">
        <v>1336</v>
      </c>
      <c r="AC56" s="106">
        <f t="shared" si="2"/>
        <v>45</v>
      </c>
      <c r="AD56" s="106">
        <v>300</v>
      </c>
      <c r="AE56" s="106" t="s">
        <v>131</v>
      </c>
      <c r="AF56" s="106">
        <v>500</v>
      </c>
      <c r="AG56" s="200">
        <v>582315</v>
      </c>
      <c r="AH56" s="202">
        <v>49</v>
      </c>
      <c r="AI56" s="121">
        <v>680855</v>
      </c>
      <c r="AJ56" s="121">
        <v>57</v>
      </c>
      <c r="AK56" s="340" t="s">
        <v>1336</v>
      </c>
    </row>
    <row r="57" spans="3:37" x14ac:dyDescent="0.25">
      <c r="C57" s="119">
        <f t="shared" si="0"/>
        <v>46</v>
      </c>
      <c r="D57" s="119">
        <v>150</v>
      </c>
      <c r="E57" s="119" t="s">
        <v>131</v>
      </c>
      <c r="F57" s="119">
        <v>600</v>
      </c>
      <c r="G57" s="85"/>
      <c r="H57" s="85"/>
      <c r="P57" s="106">
        <f t="shared" si="1"/>
        <v>46</v>
      </c>
      <c r="Q57" s="106">
        <v>350</v>
      </c>
      <c r="R57" s="106" t="s">
        <v>131</v>
      </c>
      <c r="S57" s="106">
        <v>100</v>
      </c>
      <c r="T57" s="200">
        <v>142345</v>
      </c>
      <c r="U57" s="202">
        <v>12</v>
      </c>
      <c r="V57" s="121">
        <v>166433</v>
      </c>
      <c r="W57" s="121">
        <v>14</v>
      </c>
      <c r="X57" s="340" t="s">
        <v>1337</v>
      </c>
      <c r="AC57" s="106">
        <f t="shared" si="2"/>
        <v>46</v>
      </c>
      <c r="AD57" s="106">
        <v>350</v>
      </c>
      <c r="AE57" s="106" t="s">
        <v>131</v>
      </c>
      <c r="AF57" s="106">
        <v>100</v>
      </c>
      <c r="AG57" s="200">
        <v>240272</v>
      </c>
      <c r="AH57" s="202">
        <v>20</v>
      </c>
      <c r="AI57" s="121">
        <v>280930</v>
      </c>
      <c r="AJ57" s="121">
        <v>23</v>
      </c>
      <c r="AK57" s="340" t="s">
        <v>1337</v>
      </c>
    </row>
    <row r="58" spans="3:37" x14ac:dyDescent="0.25">
      <c r="C58" s="119">
        <f t="shared" si="0"/>
        <v>47</v>
      </c>
      <c r="D58" s="119">
        <v>150</v>
      </c>
      <c r="E58" s="119" t="s">
        <v>131</v>
      </c>
      <c r="F58" s="119">
        <v>650</v>
      </c>
      <c r="G58" s="85"/>
      <c r="H58" s="85"/>
      <c r="P58" s="106">
        <f t="shared" si="1"/>
        <v>47</v>
      </c>
      <c r="Q58" s="106">
        <v>350</v>
      </c>
      <c r="R58" s="106" t="s">
        <v>131</v>
      </c>
      <c r="S58" s="106">
        <v>150</v>
      </c>
      <c r="T58" s="200">
        <v>172584</v>
      </c>
      <c r="U58" s="202">
        <v>14</v>
      </c>
      <c r="V58" s="121">
        <v>201789</v>
      </c>
      <c r="W58" s="121">
        <v>17</v>
      </c>
      <c r="X58" s="340" t="s">
        <v>1338</v>
      </c>
      <c r="AC58" s="106">
        <f t="shared" si="2"/>
        <v>47</v>
      </c>
      <c r="AD58" s="106">
        <v>350</v>
      </c>
      <c r="AE58" s="106" t="s">
        <v>131</v>
      </c>
      <c r="AF58" s="106">
        <v>150</v>
      </c>
      <c r="AG58" s="200">
        <v>286549</v>
      </c>
      <c r="AH58" s="202">
        <v>24</v>
      </c>
      <c r="AI58" s="121">
        <v>335039</v>
      </c>
      <c r="AJ58" s="121">
        <v>28</v>
      </c>
      <c r="AK58" s="340" t="s">
        <v>1338</v>
      </c>
    </row>
    <row r="59" spans="3:37" x14ac:dyDescent="0.25">
      <c r="C59" s="119">
        <f t="shared" si="0"/>
        <v>48</v>
      </c>
      <c r="D59" s="119">
        <v>150</v>
      </c>
      <c r="E59" s="119" t="s">
        <v>131</v>
      </c>
      <c r="F59" s="119">
        <v>700</v>
      </c>
      <c r="G59" s="85"/>
      <c r="H59" s="85"/>
      <c r="P59" s="106">
        <f t="shared" si="1"/>
        <v>48</v>
      </c>
      <c r="Q59" s="106">
        <v>350</v>
      </c>
      <c r="R59" s="106" t="s">
        <v>131</v>
      </c>
      <c r="S59" s="106">
        <v>200</v>
      </c>
      <c r="T59" s="200">
        <v>202823</v>
      </c>
      <c r="U59" s="202">
        <v>17</v>
      </c>
      <c r="V59" s="121">
        <v>237145</v>
      </c>
      <c r="W59" s="121">
        <v>20</v>
      </c>
      <c r="X59" s="340" t="s">
        <v>1339</v>
      </c>
      <c r="AC59" s="106">
        <f t="shared" si="2"/>
        <v>48</v>
      </c>
      <c r="AD59" s="106">
        <v>350</v>
      </c>
      <c r="AE59" s="106" t="s">
        <v>131</v>
      </c>
      <c r="AF59" s="106">
        <v>200</v>
      </c>
      <c r="AG59" s="200">
        <v>332827</v>
      </c>
      <c r="AH59" s="202">
        <v>28</v>
      </c>
      <c r="AI59" s="121">
        <v>389148</v>
      </c>
      <c r="AJ59" s="121">
        <v>32</v>
      </c>
      <c r="AK59" s="340" t="s">
        <v>1339</v>
      </c>
    </row>
    <row r="60" spans="3:37" x14ac:dyDescent="0.25">
      <c r="C60" s="119">
        <f t="shared" si="0"/>
        <v>49</v>
      </c>
      <c r="D60" s="119">
        <v>150</v>
      </c>
      <c r="E60" s="119" t="s">
        <v>131</v>
      </c>
      <c r="F60" s="119">
        <v>750</v>
      </c>
      <c r="G60" s="85"/>
      <c r="H60" s="85"/>
      <c r="P60" s="106">
        <f t="shared" si="1"/>
        <v>49</v>
      </c>
      <c r="Q60" s="106">
        <v>350</v>
      </c>
      <c r="R60" s="106" t="s">
        <v>131</v>
      </c>
      <c r="S60" s="106">
        <v>250</v>
      </c>
      <c r="T60" s="200">
        <v>236863</v>
      </c>
      <c r="U60" s="202">
        <v>20</v>
      </c>
      <c r="V60" s="121">
        <v>276945</v>
      </c>
      <c r="W60" s="121">
        <v>23</v>
      </c>
      <c r="X60" s="340" t="s">
        <v>1340</v>
      </c>
      <c r="AC60" s="106">
        <f t="shared" si="2"/>
        <v>49</v>
      </c>
      <c r="AD60" s="106">
        <v>350</v>
      </c>
      <c r="AE60" s="106" t="s">
        <v>131</v>
      </c>
      <c r="AF60" s="106">
        <v>250</v>
      </c>
      <c r="AG60" s="200">
        <v>382407</v>
      </c>
      <c r="AH60" s="202">
        <v>32</v>
      </c>
      <c r="AI60" s="121">
        <v>447118</v>
      </c>
      <c r="AJ60" s="121">
        <v>37</v>
      </c>
      <c r="AK60" s="340" t="s">
        <v>1340</v>
      </c>
    </row>
    <row r="61" spans="3:37" x14ac:dyDescent="0.25">
      <c r="C61" s="119">
        <f t="shared" si="0"/>
        <v>50</v>
      </c>
      <c r="D61" s="119">
        <v>150</v>
      </c>
      <c r="E61" s="119" t="s">
        <v>131</v>
      </c>
      <c r="F61" s="119">
        <v>800</v>
      </c>
      <c r="G61" s="85"/>
      <c r="H61" s="85"/>
      <c r="P61" s="106">
        <f t="shared" si="1"/>
        <v>50</v>
      </c>
      <c r="Q61" s="106">
        <v>350</v>
      </c>
      <c r="R61" s="106" t="s">
        <v>131</v>
      </c>
      <c r="S61" s="106">
        <v>300</v>
      </c>
      <c r="T61" s="200">
        <v>263301</v>
      </c>
      <c r="U61" s="202">
        <v>22</v>
      </c>
      <c r="V61" s="121">
        <v>307856</v>
      </c>
      <c r="W61" s="121">
        <v>26</v>
      </c>
      <c r="X61" s="340" t="s">
        <v>1341</v>
      </c>
      <c r="AC61" s="106">
        <f t="shared" si="2"/>
        <v>50</v>
      </c>
      <c r="AD61" s="106">
        <v>350</v>
      </c>
      <c r="AE61" s="106" t="s">
        <v>131</v>
      </c>
      <c r="AF61" s="106">
        <v>300</v>
      </c>
      <c r="AG61" s="200">
        <v>424883</v>
      </c>
      <c r="AH61" s="202">
        <v>35</v>
      </c>
      <c r="AI61" s="121">
        <v>496781</v>
      </c>
      <c r="AJ61" s="121">
        <v>41</v>
      </c>
      <c r="AK61" s="340" t="s">
        <v>1341</v>
      </c>
    </row>
    <row r="62" spans="3:37" x14ac:dyDescent="0.25">
      <c r="C62" s="119">
        <f t="shared" si="0"/>
        <v>51</v>
      </c>
      <c r="D62" s="119">
        <v>150</v>
      </c>
      <c r="E62" s="119" t="s">
        <v>131</v>
      </c>
      <c r="F62" s="119">
        <v>850</v>
      </c>
      <c r="G62" s="85"/>
      <c r="H62" s="85"/>
      <c r="P62" s="106">
        <f t="shared" si="1"/>
        <v>51</v>
      </c>
      <c r="Q62" s="106">
        <v>350</v>
      </c>
      <c r="R62" s="106" t="s">
        <v>131</v>
      </c>
      <c r="S62" s="106">
        <v>350</v>
      </c>
      <c r="T62" s="200">
        <v>291559</v>
      </c>
      <c r="U62" s="202">
        <v>24</v>
      </c>
      <c r="V62" s="121">
        <v>340897</v>
      </c>
      <c r="W62" s="121">
        <v>28</v>
      </c>
      <c r="X62" s="345" t="s">
        <v>1342</v>
      </c>
      <c r="AC62" s="106">
        <f t="shared" si="2"/>
        <v>51</v>
      </c>
      <c r="AD62" s="106">
        <v>350</v>
      </c>
      <c r="AE62" s="106" t="s">
        <v>131</v>
      </c>
      <c r="AF62" s="106">
        <v>350</v>
      </c>
      <c r="AG62" s="200">
        <v>468091</v>
      </c>
      <c r="AH62" s="202">
        <v>39</v>
      </c>
      <c r="AI62" s="121">
        <v>547301</v>
      </c>
      <c r="AJ62" s="121">
        <v>46</v>
      </c>
      <c r="AK62" s="345" t="s">
        <v>1342</v>
      </c>
    </row>
    <row r="63" spans="3:37" x14ac:dyDescent="0.25">
      <c r="C63" s="119">
        <f t="shared" si="0"/>
        <v>52</v>
      </c>
      <c r="D63" s="119">
        <v>150</v>
      </c>
      <c r="E63" s="119" t="s">
        <v>131</v>
      </c>
      <c r="F63" s="119">
        <v>900</v>
      </c>
      <c r="G63" s="85"/>
      <c r="H63" s="85"/>
      <c r="P63" s="106">
        <f t="shared" si="1"/>
        <v>52</v>
      </c>
      <c r="Q63" s="106">
        <v>350</v>
      </c>
      <c r="R63" s="106" t="s">
        <v>131</v>
      </c>
      <c r="S63" s="106">
        <v>400</v>
      </c>
      <c r="T63" s="200">
        <v>321798</v>
      </c>
      <c r="U63" s="202">
        <v>27</v>
      </c>
      <c r="V63" s="121">
        <v>376253</v>
      </c>
      <c r="W63" s="121">
        <v>31</v>
      </c>
      <c r="X63" s="340" t="s">
        <v>1343</v>
      </c>
      <c r="AC63" s="106">
        <f t="shared" si="2"/>
        <v>52</v>
      </c>
      <c r="AD63" s="106">
        <v>350</v>
      </c>
      <c r="AE63" s="106" t="s">
        <v>131</v>
      </c>
      <c r="AF63" s="106">
        <v>400</v>
      </c>
      <c r="AG63" s="200">
        <v>513869</v>
      </c>
      <c r="AH63" s="202">
        <v>43</v>
      </c>
      <c r="AI63" s="121">
        <v>600826</v>
      </c>
      <c r="AJ63" s="121">
        <v>50</v>
      </c>
      <c r="AK63" s="340" t="s">
        <v>1343</v>
      </c>
    </row>
    <row r="64" spans="3:37" x14ac:dyDescent="0.25">
      <c r="C64" s="119">
        <f t="shared" si="0"/>
        <v>53</v>
      </c>
      <c r="D64" s="119">
        <v>150</v>
      </c>
      <c r="E64" s="119" t="s">
        <v>131</v>
      </c>
      <c r="F64" s="119">
        <v>950</v>
      </c>
      <c r="G64" s="85"/>
      <c r="H64" s="85"/>
      <c r="P64" s="106">
        <f t="shared" si="1"/>
        <v>53</v>
      </c>
      <c r="Q64" s="106">
        <v>350</v>
      </c>
      <c r="R64" s="237" t="s">
        <v>131</v>
      </c>
      <c r="S64" s="237">
        <v>450</v>
      </c>
      <c r="T64" s="200">
        <v>348235</v>
      </c>
      <c r="U64" s="202">
        <v>29</v>
      </c>
      <c r="V64" s="121">
        <v>407164</v>
      </c>
      <c r="W64" s="121">
        <v>34</v>
      </c>
      <c r="X64" s="340" t="s">
        <v>1344</v>
      </c>
      <c r="AC64" s="106">
        <f t="shared" si="2"/>
        <v>53</v>
      </c>
      <c r="AD64" s="106">
        <v>350</v>
      </c>
      <c r="AE64" s="237" t="s">
        <v>131</v>
      </c>
      <c r="AF64" s="237">
        <v>450</v>
      </c>
      <c r="AG64" s="200">
        <v>556345</v>
      </c>
      <c r="AH64" s="202">
        <v>46</v>
      </c>
      <c r="AI64" s="121">
        <v>650490</v>
      </c>
      <c r="AJ64" s="121">
        <v>54</v>
      </c>
      <c r="AK64" s="340" t="s">
        <v>1344</v>
      </c>
    </row>
    <row r="65" spans="3:37" x14ac:dyDescent="0.25">
      <c r="C65" s="119">
        <f t="shared" si="0"/>
        <v>54</v>
      </c>
      <c r="D65" s="119">
        <v>150</v>
      </c>
      <c r="E65" s="119" t="s">
        <v>131</v>
      </c>
      <c r="F65" s="119">
        <v>1000</v>
      </c>
      <c r="G65" s="85"/>
      <c r="H65" s="85"/>
      <c r="P65" s="106">
        <f t="shared" si="1"/>
        <v>54</v>
      </c>
      <c r="Q65" s="106">
        <v>350</v>
      </c>
      <c r="R65" s="106" t="s">
        <v>131</v>
      </c>
      <c r="S65" s="106">
        <v>500</v>
      </c>
      <c r="T65" s="200">
        <v>401149</v>
      </c>
      <c r="U65" s="202">
        <v>33</v>
      </c>
      <c r="V65" s="121">
        <v>469032</v>
      </c>
      <c r="W65" s="121">
        <v>39</v>
      </c>
      <c r="X65" s="340" t="s">
        <v>1345</v>
      </c>
      <c r="AC65" s="106">
        <f t="shared" si="2"/>
        <v>54</v>
      </c>
      <c r="AD65" s="106">
        <v>350</v>
      </c>
      <c r="AE65" s="106" t="s">
        <v>131</v>
      </c>
      <c r="AF65" s="106">
        <v>500</v>
      </c>
      <c r="AG65" s="200">
        <v>637769</v>
      </c>
      <c r="AH65" s="202">
        <v>53</v>
      </c>
      <c r="AI65" s="121">
        <v>745693</v>
      </c>
      <c r="AJ65" s="121">
        <v>62</v>
      </c>
      <c r="AK65" s="340" t="s">
        <v>1345</v>
      </c>
    </row>
    <row r="66" spans="3:37" x14ac:dyDescent="0.25">
      <c r="C66" s="119">
        <f t="shared" si="0"/>
        <v>55</v>
      </c>
      <c r="D66" s="119">
        <v>150</v>
      </c>
      <c r="E66" s="119" t="s">
        <v>131</v>
      </c>
      <c r="F66" s="119">
        <v>1050</v>
      </c>
      <c r="G66" s="85"/>
      <c r="H66" s="85"/>
      <c r="P66" s="106">
        <f t="shared" si="1"/>
        <v>55</v>
      </c>
      <c r="Q66" s="106">
        <v>400</v>
      </c>
      <c r="R66" s="106" t="s">
        <v>131</v>
      </c>
      <c r="S66" s="106">
        <v>100</v>
      </c>
      <c r="T66" s="200">
        <v>151582</v>
      </c>
      <c r="U66" s="202">
        <v>13</v>
      </c>
      <c r="V66" s="121">
        <v>177232</v>
      </c>
      <c r="W66" s="121">
        <v>15</v>
      </c>
      <c r="X66" s="340" t="s">
        <v>1346</v>
      </c>
      <c r="AC66" s="106">
        <f t="shared" si="2"/>
        <v>55</v>
      </c>
      <c r="AD66" s="106">
        <v>400</v>
      </c>
      <c r="AE66" s="106" t="s">
        <v>131</v>
      </c>
      <c r="AF66" s="106">
        <v>100</v>
      </c>
      <c r="AG66" s="200">
        <v>255836</v>
      </c>
      <c r="AH66" s="202">
        <v>21</v>
      </c>
      <c r="AI66" s="121">
        <v>299128</v>
      </c>
      <c r="AJ66" s="121">
        <v>25</v>
      </c>
      <c r="AK66" s="340" t="s">
        <v>1346</v>
      </c>
    </row>
    <row r="67" spans="3:37" x14ac:dyDescent="0.25">
      <c r="C67" s="119">
        <f t="shared" si="0"/>
        <v>56</v>
      </c>
      <c r="D67" s="119">
        <v>150</v>
      </c>
      <c r="E67" s="119" t="s">
        <v>131</v>
      </c>
      <c r="F67" s="119">
        <v>1100</v>
      </c>
      <c r="G67" s="85"/>
      <c r="H67" s="85"/>
      <c r="P67" s="106">
        <f t="shared" si="1"/>
        <v>56</v>
      </c>
      <c r="Q67" s="106">
        <v>400</v>
      </c>
      <c r="R67" s="106" t="s">
        <v>131</v>
      </c>
      <c r="S67" s="106">
        <v>150</v>
      </c>
      <c r="T67" s="200">
        <v>184936</v>
      </c>
      <c r="U67" s="202">
        <v>15</v>
      </c>
      <c r="V67" s="121">
        <v>216231</v>
      </c>
      <c r="W67" s="121">
        <v>18</v>
      </c>
      <c r="X67" s="340" t="s">
        <v>1347</v>
      </c>
      <c r="AC67" s="106">
        <f t="shared" si="2"/>
        <v>56</v>
      </c>
      <c r="AD67" s="106">
        <v>400</v>
      </c>
      <c r="AE67" s="106" t="s">
        <v>131</v>
      </c>
      <c r="AF67" s="106">
        <v>150</v>
      </c>
      <c r="AG67" s="200">
        <v>306013</v>
      </c>
      <c r="AH67" s="202">
        <v>26</v>
      </c>
      <c r="AI67" s="121">
        <v>357797</v>
      </c>
      <c r="AJ67" s="121">
        <v>30</v>
      </c>
      <c r="AK67" s="340" t="s">
        <v>1347</v>
      </c>
    </row>
    <row r="68" spans="3:37" x14ac:dyDescent="0.25">
      <c r="C68" s="119">
        <f t="shared" si="0"/>
        <v>57</v>
      </c>
      <c r="D68" s="119">
        <v>150</v>
      </c>
      <c r="E68" s="119" t="s">
        <v>131</v>
      </c>
      <c r="F68" s="119">
        <v>1150</v>
      </c>
      <c r="G68" s="85"/>
      <c r="H68" s="85"/>
      <c r="P68" s="106">
        <f t="shared" si="1"/>
        <v>57</v>
      </c>
      <c r="Q68" s="106">
        <v>400</v>
      </c>
      <c r="R68" s="106" t="s">
        <v>131</v>
      </c>
      <c r="S68" s="106">
        <v>200</v>
      </c>
      <c r="T68" s="200">
        <v>218290</v>
      </c>
      <c r="U68" s="202">
        <v>18</v>
      </c>
      <c r="V68" s="121">
        <v>255230</v>
      </c>
      <c r="W68" s="121">
        <v>21</v>
      </c>
      <c r="X68" s="340" t="s">
        <v>1348</v>
      </c>
      <c r="AC68" s="106">
        <f t="shared" si="2"/>
        <v>57</v>
      </c>
      <c r="AD68" s="106">
        <v>400</v>
      </c>
      <c r="AE68" s="106" t="s">
        <v>131</v>
      </c>
      <c r="AF68" s="106">
        <v>200</v>
      </c>
      <c r="AG68" s="200">
        <v>355691</v>
      </c>
      <c r="AH68" s="202">
        <v>30</v>
      </c>
      <c r="AI68" s="121">
        <v>415881</v>
      </c>
      <c r="AJ68" s="121">
        <v>35</v>
      </c>
      <c r="AK68" s="340" t="s">
        <v>1348</v>
      </c>
    </row>
    <row r="69" spans="3:37" x14ac:dyDescent="0.25">
      <c r="C69" s="119">
        <f t="shared" si="0"/>
        <v>58</v>
      </c>
      <c r="D69" s="119">
        <v>150</v>
      </c>
      <c r="E69" s="119" t="s">
        <v>131</v>
      </c>
      <c r="F69" s="119">
        <v>1200</v>
      </c>
      <c r="G69" s="85"/>
      <c r="H69" s="85"/>
      <c r="P69" s="106">
        <f t="shared" si="1"/>
        <v>58</v>
      </c>
      <c r="Q69" s="106">
        <v>400</v>
      </c>
      <c r="R69" s="106" t="s">
        <v>131</v>
      </c>
      <c r="S69" s="106">
        <v>250</v>
      </c>
      <c r="T69" s="200">
        <v>256000</v>
      </c>
      <c r="U69" s="202">
        <v>21</v>
      </c>
      <c r="V69" s="121">
        <v>299320</v>
      </c>
      <c r="W69" s="121">
        <v>25</v>
      </c>
      <c r="X69" s="340" t="s">
        <v>1349</v>
      </c>
      <c r="AC69" s="106">
        <f t="shared" si="2"/>
        <v>58</v>
      </c>
      <c r="AD69" s="106">
        <v>400</v>
      </c>
      <c r="AE69" s="106" t="s">
        <v>131</v>
      </c>
      <c r="AF69" s="106">
        <v>250</v>
      </c>
      <c r="AG69" s="200">
        <v>410223</v>
      </c>
      <c r="AH69" s="202">
        <v>34</v>
      </c>
      <c r="AI69" s="121">
        <v>479641</v>
      </c>
      <c r="AJ69" s="121">
        <v>40</v>
      </c>
      <c r="AK69" s="340" t="s">
        <v>1349</v>
      </c>
    </row>
    <row r="70" spans="3:37" x14ac:dyDescent="0.25">
      <c r="C70" s="119">
        <f t="shared" si="0"/>
        <v>59</v>
      </c>
      <c r="D70" s="119">
        <v>150</v>
      </c>
      <c r="E70" s="119" t="s">
        <v>131</v>
      </c>
      <c r="F70" s="119">
        <v>1250</v>
      </c>
      <c r="G70" s="85"/>
      <c r="H70" s="85"/>
      <c r="P70" s="106">
        <f t="shared" si="1"/>
        <v>59</v>
      </c>
      <c r="Q70" s="106">
        <v>400</v>
      </c>
      <c r="R70" s="106" t="s">
        <v>131</v>
      </c>
      <c r="S70" s="106">
        <v>300</v>
      </c>
      <c r="T70" s="200">
        <v>284999</v>
      </c>
      <c r="U70" s="202">
        <v>24</v>
      </c>
      <c r="V70" s="121">
        <v>333227</v>
      </c>
      <c r="W70" s="121">
        <v>28</v>
      </c>
      <c r="X70" s="340" t="s">
        <v>1350</v>
      </c>
      <c r="AC70" s="106">
        <f t="shared" si="2"/>
        <v>59</v>
      </c>
      <c r="AD70" s="106">
        <v>400</v>
      </c>
      <c r="AE70" s="106" t="s">
        <v>131</v>
      </c>
      <c r="AF70" s="106">
        <v>300</v>
      </c>
      <c r="AG70" s="200">
        <v>456045</v>
      </c>
      <c r="AH70" s="202">
        <v>38</v>
      </c>
      <c r="AI70" s="121">
        <v>533217</v>
      </c>
      <c r="AJ70" s="121">
        <v>44</v>
      </c>
      <c r="AK70" s="340" t="s">
        <v>1350</v>
      </c>
    </row>
    <row r="71" spans="3:37" x14ac:dyDescent="0.25">
      <c r="C71" s="119">
        <f t="shared" si="0"/>
        <v>60</v>
      </c>
      <c r="D71" s="119">
        <v>150</v>
      </c>
      <c r="E71" s="119" t="s">
        <v>131</v>
      </c>
      <c r="F71" s="119">
        <v>1300</v>
      </c>
      <c r="G71" s="85"/>
      <c r="H71" s="85"/>
      <c r="P71" s="106">
        <f t="shared" si="1"/>
        <v>60</v>
      </c>
      <c r="Q71" s="106">
        <v>400</v>
      </c>
      <c r="R71" s="106" t="s">
        <v>131</v>
      </c>
      <c r="S71" s="106">
        <v>350</v>
      </c>
      <c r="T71" s="200">
        <v>316373</v>
      </c>
      <c r="U71" s="202">
        <v>26</v>
      </c>
      <c r="V71" s="121">
        <v>369910</v>
      </c>
      <c r="W71" s="121">
        <v>31</v>
      </c>
      <c r="X71" s="340" t="s">
        <v>1351</v>
      </c>
      <c r="AC71" s="106">
        <f t="shared" si="2"/>
        <v>60</v>
      </c>
      <c r="AD71" s="106">
        <v>400</v>
      </c>
      <c r="AE71" s="106" t="s">
        <v>131</v>
      </c>
      <c r="AF71" s="106">
        <v>350</v>
      </c>
      <c r="AG71" s="200">
        <v>502654</v>
      </c>
      <c r="AH71" s="202">
        <v>42</v>
      </c>
      <c r="AI71" s="121">
        <v>587713</v>
      </c>
      <c r="AJ71" s="121">
        <v>49</v>
      </c>
      <c r="AK71" s="340" t="s">
        <v>1351</v>
      </c>
    </row>
    <row r="72" spans="3:37" x14ac:dyDescent="0.25">
      <c r="C72" s="119">
        <f t="shared" si="0"/>
        <v>61</v>
      </c>
      <c r="D72" s="119">
        <v>150</v>
      </c>
      <c r="E72" s="119" t="s">
        <v>131</v>
      </c>
      <c r="F72" s="119">
        <v>1350</v>
      </c>
      <c r="G72" s="85"/>
      <c r="H72" s="85"/>
      <c r="P72" s="106">
        <f t="shared" si="1"/>
        <v>61</v>
      </c>
      <c r="Q72" s="106">
        <v>400</v>
      </c>
      <c r="R72" s="106" t="s">
        <v>131</v>
      </c>
      <c r="S72" s="106">
        <v>400</v>
      </c>
      <c r="T72" s="200">
        <v>349728</v>
      </c>
      <c r="U72" s="202">
        <v>29</v>
      </c>
      <c r="V72" s="121">
        <v>408909</v>
      </c>
      <c r="W72" s="121">
        <v>34</v>
      </c>
      <c r="X72" s="345" t="s">
        <v>1352</v>
      </c>
      <c r="AC72" s="106">
        <f t="shared" si="2"/>
        <v>61</v>
      </c>
      <c r="AD72" s="106">
        <v>400</v>
      </c>
      <c r="AE72" s="106" t="s">
        <v>131</v>
      </c>
      <c r="AF72" s="106">
        <v>400</v>
      </c>
      <c r="AG72" s="200">
        <v>552831</v>
      </c>
      <c r="AH72" s="202">
        <v>46</v>
      </c>
      <c r="AI72" s="121">
        <v>646381</v>
      </c>
      <c r="AJ72" s="121">
        <v>54</v>
      </c>
      <c r="AK72" s="345" t="s">
        <v>1352</v>
      </c>
    </row>
    <row r="73" spans="3:37" x14ac:dyDescent="0.25">
      <c r="C73" s="119">
        <f t="shared" si="0"/>
        <v>62</v>
      </c>
      <c r="D73" s="119">
        <v>150</v>
      </c>
      <c r="E73" s="119" t="s">
        <v>131</v>
      </c>
      <c r="F73" s="119">
        <v>1400</v>
      </c>
      <c r="G73" s="85"/>
      <c r="H73" s="85"/>
      <c r="P73" s="106">
        <f t="shared" si="1"/>
        <v>62</v>
      </c>
      <c r="Q73" s="106">
        <v>400</v>
      </c>
      <c r="R73" s="237" t="s">
        <v>131</v>
      </c>
      <c r="S73" s="237">
        <v>450</v>
      </c>
      <c r="T73" s="200">
        <v>378727</v>
      </c>
      <c r="U73" s="202">
        <v>32</v>
      </c>
      <c r="V73" s="121">
        <v>442816</v>
      </c>
      <c r="W73" s="121">
        <v>37</v>
      </c>
      <c r="X73" s="340" t="s">
        <v>1353</v>
      </c>
      <c r="AC73" s="106">
        <f t="shared" si="2"/>
        <v>62</v>
      </c>
      <c r="AD73" s="106">
        <v>400</v>
      </c>
      <c r="AE73" s="237" t="s">
        <v>131</v>
      </c>
      <c r="AF73" s="237">
        <v>450</v>
      </c>
      <c r="AG73" s="200">
        <v>598653</v>
      </c>
      <c r="AH73" s="202">
        <v>50</v>
      </c>
      <c r="AI73" s="121">
        <v>699958</v>
      </c>
      <c r="AJ73" s="121">
        <v>58</v>
      </c>
      <c r="AK73" s="340" t="s">
        <v>1353</v>
      </c>
    </row>
    <row r="74" spans="3:37" x14ac:dyDescent="0.25">
      <c r="C74" s="119">
        <f t="shared" si="0"/>
        <v>63</v>
      </c>
      <c r="D74" s="119">
        <v>150</v>
      </c>
      <c r="E74" s="119" t="s">
        <v>131</v>
      </c>
      <c r="F74" s="119">
        <v>1450</v>
      </c>
      <c r="G74" s="85"/>
      <c r="H74" s="85"/>
      <c r="P74" s="106">
        <f t="shared" si="1"/>
        <v>63</v>
      </c>
      <c r="Q74" s="106">
        <v>400</v>
      </c>
      <c r="R74" s="106" t="s">
        <v>131</v>
      </c>
      <c r="S74" s="106">
        <v>500</v>
      </c>
      <c r="T74" s="200">
        <v>435152</v>
      </c>
      <c r="U74" s="202">
        <v>36</v>
      </c>
      <c r="V74" s="121">
        <v>508789</v>
      </c>
      <c r="W74" s="121">
        <v>42</v>
      </c>
      <c r="X74" s="340" t="s">
        <v>1354</v>
      </c>
      <c r="AC74" s="106">
        <f t="shared" si="2"/>
        <v>63</v>
      </c>
      <c r="AD74" s="106">
        <v>400</v>
      </c>
      <c r="AE74" s="106" t="s">
        <v>131</v>
      </c>
      <c r="AF74" s="106">
        <v>500</v>
      </c>
      <c r="AG74" s="200">
        <v>684090</v>
      </c>
      <c r="AH74" s="202">
        <v>57</v>
      </c>
      <c r="AI74" s="121">
        <v>799852</v>
      </c>
      <c r="AJ74" s="121">
        <v>67</v>
      </c>
      <c r="AK74" s="340" t="s">
        <v>1354</v>
      </c>
    </row>
    <row r="75" spans="3:37" x14ac:dyDescent="0.25">
      <c r="C75" s="119">
        <f t="shared" si="0"/>
        <v>64</v>
      </c>
      <c r="D75" s="119">
        <v>150</v>
      </c>
      <c r="E75" s="119" t="s">
        <v>131</v>
      </c>
      <c r="F75" s="119">
        <v>1500</v>
      </c>
      <c r="G75" s="85"/>
      <c r="H75" s="85"/>
      <c r="P75" s="106">
        <f t="shared" si="1"/>
        <v>64</v>
      </c>
      <c r="Q75" s="106">
        <v>450</v>
      </c>
      <c r="R75" s="106" t="s">
        <v>131</v>
      </c>
      <c r="S75" s="106">
        <v>100</v>
      </c>
      <c r="T75" s="200">
        <v>160818</v>
      </c>
      <c r="U75" s="202">
        <v>13</v>
      </c>
      <c r="V75" s="121">
        <v>188031</v>
      </c>
      <c r="W75" s="121">
        <v>16</v>
      </c>
      <c r="X75" s="340" t="s">
        <v>1355</v>
      </c>
      <c r="AC75" s="106">
        <f t="shared" si="2"/>
        <v>64</v>
      </c>
      <c r="AD75" s="106">
        <v>450</v>
      </c>
      <c r="AE75" s="106" t="s">
        <v>131</v>
      </c>
      <c r="AF75" s="106">
        <v>100</v>
      </c>
      <c r="AG75" s="200">
        <v>271400</v>
      </c>
      <c r="AH75" s="202">
        <v>23</v>
      </c>
      <c r="AI75" s="121">
        <v>317326</v>
      </c>
      <c r="AJ75" s="121">
        <v>26</v>
      </c>
      <c r="AK75" s="340" t="s">
        <v>1355</v>
      </c>
    </row>
    <row r="76" spans="3:37" x14ac:dyDescent="0.25">
      <c r="C76" s="119">
        <f t="shared" si="0"/>
        <v>65</v>
      </c>
      <c r="D76" s="119">
        <v>150</v>
      </c>
      <c r="E76" s="119" t="s">
        <v>131</v>
      </c>
      <c r="F76" s="119">
        <v>1550</v>
      </c>
      <c r="G76" s="85"/>
      <c r="H76" s="85"/>
      <c r="P76" s="106">
        <f t="shared" si="1"/>
        <v>65</v>
      </c>
      <c r="Q76" s="106">
        <v>450</v>
      </c>
      <c r="R76" s="106" t="s">
        <v>131</v>
      </c>
      <c r="S76" s="106">
        <v>150</v>
      </c>
      <c r="T76" s="200">
        <v>197288</v>
      </c>
      <c r="U76" s="202">
        <v>16</v>
      </c>
      <c r="V76" s="121">
        <v>230673</v>
      </c>
      <c r="W76" s="121">
        <v>19</v>
      </c>
      <c r="X76" s="340" t="s">
        <v>1356</v>
      </c>
      <c r="AC76" s="106">
        <f t="shared" si="2"/>
        <v>65</v>
      </c>
      <c r="AD76" s="106">
        <v>450</v>
      </c>
      <c r="AE76" s="106" t="s">
        <v>131</v>
      </c>
      <c r="AF76" s="106">
        <v>150</v>
      </c>
      <c r="AG76" s="200">
        <v>324978</v>
      </c>
      <c r="AH76" s="202">
        <v>27</v>
      </c>
      <c r="AI76" s="121">
        <v>379971</v>
      </c>
      <c r="AJ76" s="121">
        <v>32</v>
      </c>
      <c r="AK76" s="340" t="s">
        <v>1356</v>
      </c>
    </row>
    <row r="77" spans="3:37" x14ac:dyDescent="0.25">
      <c r="C77" s="119">
        <f t="shared" si="0"/>
        <v>66</v>
      </c>
      <c r="D77" s="119">
        <v>150</v>
      </c>
      <c r="E77" s="119" t="s">
        <v>131</v>
      </c>
      <c r="F77" s="119">
        <v>1600</v>
      </c>
      <c r="G77" s="85"/>
      <c r="H77" s="85"/>
      <c r="P77" s="106">
        <f t="shared" si="1"/>
        <v>66</v>
      </c>
      <c r="Q77" s="106">
        <v>450</v>
      </c>
      <c r="R77" s="106" t="s">
        <v>131</v>
      </c>
      <c r="S77" s="106">
        <v>200</v>
      </c>
      <c r="T77" s="200">
        <v>233758</v>
      </c>
      <c r="U77" s="202">
        <v>19</v>
      </c>
      <c r="V77" s="121">
        <v>273315</v>
      </c>
      <c r="W77" s="121">
        <v>23</v>
      </c>
      <c r="X77" s="340" t="s">
        <v>1357</v>
      </c>
      <c r="AC77" s="106">
        <f t="shared" si="2"/>
        <v>66</v>
      </c>
      <c r="AD77" s="106">
        <v>450</v>
      </c>
      <c r="AE77" s="106" t="s">
        <v>131</v>
      </c>
      <c r="AF77" s="106">
        <v>200</v>
      </c>
      <c r="AG77" s="200">
        <v>379054</v>
      </c>
      <c r="AH77" s="202">
        <v>32</v>
      </c>
      <c r="AI77" s="121">
        <v>443198</v>
      </c>
      <c r="AJ77" s="121">
        <v>37</v>
      </c>
      <c r="AK77" s="340" t="s">
        <v>1357</v>
      </c>
    </row>
    <row r="78" spans="3:37" x14ac:dyDescent="0.25">
      <c r="C78" s="119">
        <f t="shared" ref="C78:C141" si="3">1+C77</f>
        <v>67</v>
      </c>
      <c r="D78" s="119">
        <v>150</v>
      </c>
      <c r="E78" s="119" t="s">
        <v>131</v>
      </c>
      <c r="F78" s="119">
        <v>1650</v>
      </c>
      <c r="G78" s="85"/>
      <c r="H78" s="85"/>
      <c r="P78" s="106">
        <f t="shared" ref="P78:P92" si="4">1+P77</f>
        <v>67</v>
      </c>
      <c r="Q78" s="106">
        <v>450</v>
      </c>
      <c r="R78" s="106" t="s">
        <v>131</v>
      </c>
      <c r="S78" s="106">
        <v>250</v>
      </c>
      <c r="T78" s="200">
        <v>275136</v>
      </c>
      <c r="U78" s="202">
        <v>23</v>
      </c>
      <c r="V78" s="121">
        <v>321695</v>
      </c>
      <c r="W78" s="121">
        <v>27</v>
      </c>
      <c r="X78" s="340" t="s">
        <v>1358</v>
      </c>
      <c r="AC78" s="106">
        <f t="shared" ref="AC78:AC92" si="5">1+AC77</f>
        <v>67</v>
      </c>
      <c r="AD78" s="106">
        <v>450</v>
      </c>
      <c r="AE78" s="106" t="s">
        <v>131</v>
      </c>
      <c r="AF78" s="106">
        <v>250</v>
      </c>
      <c r="AG78" s="200">
        <v>438039</v>
      </c>
      <c r="AH78" s="202">
        <v>37</v>
      </c>
      <c r="AI78" s="121">
        <v>512164</v>
      </c>
      <c r="AJ78" s="121">
        <v>43</v>
      </c>
      <c r="AK78" s="340" t="s">
        <v>1358</v>
      </c>
    </row>
    <row r="79" spans="3:37" x14ac:dyDescent="0.25">
      <c r="C79" s="119">
        <f t="shared" si="3"/>
        <v>68</v>
      </c>
      <c r="D79" s="119">
        <v>150</v>
      </c>
      <c r="E79" s="119" t="s">
        <v>131</v>
      </c>
      <c r="F79" s="119">
        <v>1700</v>
      </c>
      <c r="G79" s="85"/>
      <c r="H79" s="85"/>
      <c r="P79" s="106">
        <f t="shared" si="4"/>
        <v>68</v>
      </c>
      <c r="Q79" s="106">
        <v>450</v>
      </c>
      <c r="R79" s="106" t="s">
        <v>131</v>
      </c>
      <c r="S79" s="106">
        <v>300</v>
      </c>
      <c r="T79" s="200">
        <v>306698</v>
      </c>
      <c r="U79" s="202">
        <v>26</v>
      </c>
      <c r="V79" s="121">
        <v>358598</v>
      </c>
      <c r="W79" s="121">
        <v>30</v>
      </c>
      <c r="X79" s="340" t="s">
        <v>1359</v>
      </c>
      <c r="AC79" s="106">
        <f t="shared" si="5"/>
        <v>68</v>
      </c>
      <c r="AD79" s="106">
        <v>450</v>
      </c>
      <c r="AE79" s="106" t="s">
        <v>131</v>
      </c>
      <c r="AF79" s="106">
        <v>300</v>
      </c>
      <c r="AG79" s="200">
        <v>486709</v>
      </c>
      <c r="AH79" s="202">
        <v>41</v>
      </c>
      <c r="AI79" s="121">
        <v>569070</v>
      </c>
      <c r="AJ79" s="121">
        <v>47</v>
      </c>
      <c r="AK79" s="340" t="s">
        <v>1359</v>
      </c>
    </row>
    <row r="80" spans="3:37" x14ac:dyDescent="0.25">
      <c r="C80" s="119">
        <f t="shared" si="3"/>
        <v>69</v>
      </c>
      <c r="D80" s="119">
        <v>150</v>
      </c>
      <c r="E80" s="119" t="s">
        <v>131</v>
      </c>
      <c r="F80" s="119">
        <v>1750</v>
      </c>
      <c r="G80" s="85"/>
      <c r="H80" s="85"/>
      <c r="P80" s="106">
        <f t="shared" si="4"/>
        <v>69</v>
      </c>
      <c r="Q80" s="106">
        <v>450</v>
      </c>
      <c r="R80" s="106" t="s">
        <v>131</v>
      </c>
      <c r="S80" s="106">
        <v>350</v>
      </c>
      <c r="T80" s="200">
        <v>341188</v>
      </c>
      <c r="U80" s="202">
        <v>28</v>
      </c>
      <c r="V80" s="121">
        <v>398924</v>
      </c>
      <c r="W80" s="121">
        <v>33</v>
      </c>
      <c r="X80" s="340" t="s">
        <v>1360</v>
      </c>
      <c r="AC80" s="106">
        <f t="shared" si="5"/>
        <v>69</v>
      </c>
      <c r="AD80" s="106">
        <v>450</v>
      </c>
      <c r="AE80" s="106" t="s">
        <v>131</v>
      </c>
      <c r="AF80" s="106">
        <v>350</v>
      </c>
      <c r="AG80" s="200">
        <v>537716</v>
      </c>
      <c r="AH80" s="202">
        <v>45</v>
      </c>
      <c r="AI80" s="121">
        <v>628708</v>
      </c>
      <c r="AJ80" s="121">
        <v>52</v>
      </c>
      <c r="AK80" s="340" t="s">
        <v>1360</v>
      </c>
    </row>
    <row r="81" spans="3:37" x14ac:dyDescent="0.25">
      <c r="C81" s="119">
        <f t="shared" si="3"/>
        <v>70</v>
      </c>
      <c r="D81" s="119">
        <v>150</v>
      </c>
      <c r="E81" s="119" t="s">
        <v>131</v>
      </c>
      <c r="F81" s="119">
        <v>1800</v>
      </c>
      <c r="G81" s="85"/>
      <c r="H81" s="85"/>
      <c r="P81" s="106">
        <f t="shared" si="4"/>
        <v>70</v>
      </c>
      <c r="Q81" s="106">
        <v>450</v>
      </c>
      <c r="R81" s="106" t="s">
        <v>131</v>
      </c>
      <c r="S81" s="106">
        <v>400</v>
      </c>
      <c r="T81" s="200">
        <v>377658</v>
      </c>
      <c r="U81" s="202">
        <v>31</v>
      </c>
      <c r="V81" s="121">
        <v>441565</v>
      </c>
      <c r="W81" s="121">
        <v>37</v>
      </c>
      <c r="X81" s="340" t="s">
        <v>1361</v>
      </c>
      <c r="AC81" s="106">
        <f t="shared" si="5"/>
        <v>70</v>
      </c>
      <c r="AD81" s="106">
        <v>450</v>
      </c>
      <c r="AE81" s="106" t="s">
        <v>131</v>
      </c>
      <c r="AF81" s="106">
        <v>400</v>
      </c>
      <c r="AG81" s="200">
        <v>591793</v>
      </c>
      <c r="AH81" s="202">
        <v>49</v>
      </c>
      <c r="AI81" s="121">
        <v>691936</v>
      </c>
      <c r="AJ81" s="121">
        <v>58</v>
      </c>
      <c r="AK81" s="340" t="s">
        <v>1361</v>
      </c>
    </row>
    <row r="82" spans="3:37" x14ac:dyDescent="0.25">
      <c r="C82" s="119">
        <f t="shared" si="3"/>
        <v>71</v>
      </c>
      <c r="D82" s="119">
        <v>200</v>
      </c>
      <c r="E82" s="119" t="s">
        <v>131</v>
      </c>
      <c r="F82" s="119">
        <v>100</v>
      </c>
      <c r="G82" s="85"/>
      <c r="H82" s="85"/>
      <c r="P82" s="106">
        <f t="shared" si="4"/>
        <v>71</v>
      </c>
      <c r="Q82" s="106">
        <v>450</v>
      </c>
      <c r="R82" s="237" t="s">
        <v>131</v>
      </c>
      <c r="S82" s="237">
        <v>450</v>
      </c>
      <c r="T82" s="200">
        <v>409220</v>
      </c>
      <c r="U82" s="202">
        <v>34</v>
      </c>
      <c r="V82" s="121">
        <v>478468</v>
      </c>
      <c r="W82" s="121">
        <v>40</v>
      </c>
      <c r="X82" s="345" t="s">
        <v>1362</v>
      </c>
      <c r="AC82" s="106">
        <f t="shared" si="5"/>
        <v>71</v>
      </c>
      <c r="AD82" s="106">
        <v>450</v>
      </c>
      <c r="AE82" s="237" t="s">
        <v>131</v>
      </c>
      <c r="AF82" s="237">
        <v>450</v>
      </c>
      <c r="AG82" s="200">
        <v>640462</v>
      </c>
      <c r="AH82" s="202">
        <v>53</v>
      </c>
      <c r="AI82" s="121">
        <v>748841</v>
      </c>
      <c r="AJ82" s="121">
        <v>62</v>
      </c>
      <c r="AK82" s="345" t="s">
        <v>1362</v>
      </c>
    </row>
    <row r="83" spans="3:37" x14ac:dyDescent="0.25">
      <c r="C83" s="119">
        <f t="shared" si="3"/>
        <v>72</v>
      </c>
      <c r="D83" s="119">
        <v>200</v>
      </c>
      <c r="E83" s="119" t="s">
        <v>131</v>
      </c>
      <c r="F83" s="119">
        <v>150</v>
      </c>
      <c r="G83" s="85"/>
      <c r="H83" s="85"/>
      <c r="P83" s="106">
        <f t="shared" si="4"/>
        <v>72</v>
      </c>
      <c r="Q83" s="106">
        <v>450</v>
      </c>
      <c r="R83" s="106" t="s">
        <v>131</v>
      </c>
      <c r="S83" s="106">
        <v>500</v>
      </c>
      <c r="T83" s="200">
        <v>469155</v>
      </c>
      <c r="U83" s="202">
        <v>39</v>
      </c>
      <c r="V83" s="121">
        <v>548546</v>
      </c>
      <c r="W83" s="121">
        <v>46</v>
      </c>
      <c r="X83" s="340" t="s">
        <v>1363</v>
      </c>
      <c r="AC83" s="106">
        <f t="shared" si="5"/>
        <v>72</v>
      </c>
      <c r="AD83" s="106">
        <v>450</v>
      </c>
      <c r="AE83" s="106" t="s">
        <v>131</v>
      </c>
      <c r="AF83" s="106">
        <v>500</v>
      </c>
      <c r="AG83" s="200">
        <v>730911</v>
      </c>
      <c r="AH83" s="202">
        <v>61</v>
      </c>
      <c r="AI83" s="121">
        <v>854596</v>
      </c>
      <c r="AJ83" s="121">
        <v>71</v>
      </c>
      <c r="AK83" s="340" t="s">
        <v>1363</v>
      </c>
    </row>
    <row r="84" spans="3:37" x14ac:dyDescent="0.25">
      <c r="C84" s="119">
        <f t="shared" si="3"/>
        <v>73</v>
      </c>
      <c r="D84" s="119">
        <v>200</v>
      </c>
      <c r="E84" s="119" t="s">
        <v>131</v>
      </c>
      <c r="F84" s="119">
        <v>200</v>
      </c>
      <c r="G84" s="85"/>
      <c r="H84" s="85"/>
      <c r="P84" s="106">
        <f t="shared" si="4"/>
        <v>73</v>
      </c>
      <c r="Q84" s="106">
        <v>500</v>
      </c>
      <c r="R84" s="106" t="s">
        <v>131</v>
      </c>
      <c r="S84" s="106">
        <v>100</v>
      </c>
      <c r="T84" s="200">
        <v>172320</v>
      </c>
      <c r="U84" s="202">
        <v>14</v>
      </c>
      <c r="V84" s="121">
        <v>201480</v>
      </c>
      <c r="W84" s="121">
        <v>17</v>
      </c>
      <c r="X84" s="340" t="s">
        <v>1364</v>
      </c>
      <c r="AC84" s="106">
        <f t="shared" si="5"/>
        <v>73</v>
      </c>
      <c r="AD84" s="106">
        <v>500</v>
      </c>
      <c r="AE84" s="106" t="s">
        <v>131</v>
      </c>
      <c r="AF84" s="106">
        <v>100</v>
      </c>
      <c r="AG84" s="200">
        <v>271400</v>
      </c>
      <c r="AH84" s="202">
        <v>23</v>
      </c>
      <c r="AI84" s="121">
        <v>317326</v>
      </c>
      <c r="AJ84" s="121">
        <v>26</v>
      </c>
      <c r="AK84" s="340" t="s">
        <v>1364</v>
      </c>
    </row>
    <row r="85" spans="3:37" x14ac:dyDescent="0.25">
      <c r="C85" s="119">
        <f t="shared" si="3"/>
        <v>74</v>
      </c>
      <c r="D85" s="119">
        <v>200</v>
      </c>
      <c r="E85" s="119" t="s">
        <v>131</v>
      </c>
      <c r="F85" s="119">
        <v>250</v>
      </c>
      <c r="G85" s="85"/>
      <c r="H85" s="85"/>
      <c r="P85" s="106">
        <f t="shared" si="4"/>
        <v>74</v>
      </c>
      <c r="Q85" s="106">
        <v>500</v>
      </c>
      <c r="R85" s="106" t="s">
        <v>131</v>
      </c>
      <c r="S85" s="106">
        <v>150</v>
      </c>
      <c r="T85" s="200">
        <v>212459</v>
      </c>
      <c r="U85" s="202">
        <v>18</v>
      </c>
      <c r="V85" s="121">
        <v>248411</v>
      </c>
      <c r="W85" s="121">
        <v>21</v>
      </c>
      <c r="X85" s="340" t="s">
        <v>1365</v>
      </c>
      <c r="AC85" s="106">
        <f t="shared" si="5"/>
        <v>74</v>
      </c>
      <c r="AD85" s="106">
        <v>500</v>
      </c>
      <c r="AE85" s="106" t="s">
        <v>131</v>
      </c>
      <c r="AF85" s="106">
        <v>150</v>
      </c>
      <c r="AG85" s="200">
        <v>324978</v>
      </c>
      <c r="AH85" s="202">
        <v>27</v>
      </c>
      <c r="AI85" s="121">
        <v>379971</v>
      </c>
      <c r="AJ85" s="121">
        <v>32</v>
      </c>
      <c r="AK85" s="340" t="s">
        <v>1365</v>
      </c>
    </row>
    <row r="86" spans="3:37" x14ac:dyDescent="0.25">
      <c r="C86" s="119">
        <f t="shared" si="3"/>
        <v>75</v>
      </c>
      <c r="D86" s="119">
        <v>200</v>
      </c>
      <c r="E86" s="119" t="s">
        <v>131</v>
      </c>
      <c r="F86" s="119">
        <v>300</v>
      </c>
      <c r="G86" s="85"/>
      <c r="H86" s="85"/>
      <c r="P86" s="106">
        <f t="shared" si="4"/>
        <v>75</v>
      </c>
      <c r="Q86" s="106">
        <v>500</v>
      </c>
      <c r="R86" s="106" t="s">
        <v>131</v>
      </c>
      <c r="S86" s="106">
        <v>200</v>
      </c>
      <c r="T86" s="200">
        <v>252598</v>
      </c>
      <c r="U86" s="202">
        <v>21</v>
      </c>
      <c r="V86" s="121">
        <v>295342</v>
      </c>
      <c r="W86" s="121">
        <v>25</v>
      </c>
      <c r="X86" s="340" t="s">
        <v>1366</v>
      </c>
      <c r="AC86" s="106">
        <f t="shared" si="5"/>
        <v>75</v>
      </c>
      <c r="AD86" s="106">
        <v>500</v>
      </c>
      <c r="AE86" s="106" t="s">
        <v>131</v>
      </c>
      <c r="AF86" s="106">
        <v>200</v>
      </c>
      <c r="AG86" s="200">
        <v>379054</v>
      </c>
      <c r="AH86" s="202">
        <v>32</v>
      </c>
      <c r="AI86" s="121">
        <v>443198</v>
      </c>
      <c r="AJ86" s="121">
        <v>37</v>
      </c>
      <c r="AK86" s="340" t="s">
        <v>1366</v>
      </c>
    </row>
    <row r="87" spans="3:37" x14ac:dyDescent="0.25">
      <c r="C87" s="119">
        <f t="shared" si="3"/>
        <v>76</v>
      </c>
      <c r="D87" s="119">
        <v>200</v>
      </c>
      <c r="E87" s="119" t="s">
        <v>131</v>
      </c>
      <c r="F87" s="119">
        <v>350</v>
      </c>
      <c r="G87" s="85"/>
      <c r="H87" s="85"/>
      <c r="P87" s="106">
        <f t="shared" si="4"/>
        <v>76</v>
      </c>
      <c r="Q87" s="106">
        <v>500</v>
      </c>
      <c r="R87" s="106" t="s">
        <v>131</v>
      </c>
      <c r="S87" s="106">
        <v>250</v>
      </c>
      <c r="T87" s="200">
        <v>298198</v>
      </c>
      <c r="U87" s="202">
        <v>25</v>
      </c>
      <c r="V87" s="121">
        <v>348659</v>
      </c>
      <c r="W87" s="121">
        <v>29</v>
      </c>
      <c r="X87" s="340" t="s">
        <v>1367</v>
      </c>
      <c r="AC87" s="106">
        <f t="shared" si="5"/>
        <v>76</v>
      </c>
      <c r="AD87" s="106">
        <v>500</v>
      </c>
      <c r="AE87" s="106" t="s">
        <v>131</v>
      </c>
      <c r="AF87" s="106">
        <v>250</v>
      </c>
      <c r="AG87" s="200">
        <v>438039</v>
      </c>
      <c r="AH87" s="202">
        <v>37</v>
      </c>
      <c r="AI87" s="121">
        <v>512164</v>
      </c>
      <c r="AJ87" s="121">
        <v>43</v>
      </c>
      <c r="AK87" s="340" t="s">
        <v>1367</v>
      </c>
    </row>
    <row r="88" spans="3:37" x14ac:dyDescent="0.25">
      <c r="C88" s="119">
        <f t="shared" si="3"/>
        <v>77</v>
      </c>
      <c r="D88" s="119">
        <v>200</v>
      </c>
      <c r="E88" s="119" t="s">
        <v>131</v>
      </c>
      <c r="F88" s="119">
        <v>400</v>
      </c>
      <c r="G88" s="85"/>
      <c r="H88" s="85"/>
      <c r="P88" s="106">
        <f t="shared" si="4"/>
        <v>77</v>
      </c>
      <c r="Q88" s="106">
        <v>500</v>
      </c>
      <c r="R88" s="106" t="s">
        <v>131</v>
      </c>
      <c r="S88" s="106">
        <v>300</v>
      </c>
      <c r="T88" s="200">
        <v>332876</v>
      </c>
      <c r="U88" s="202">
        <v>28</v>
      </c>
      <c r="V88" s="121">
        <v>389205</v>
      </c>
      <c r="W88" s="121">
        <v>32</v>
      </c>
      <c r="X88" s="340" t="s">
        <v>1368</v>
      </c>
      <c r="AC88" s="106">
        <f t="shared" si="5"/>
        <v>77</v>
      </c>
      <c r="AD88" s="106">
        <v>500</v>
      </c>
      <c r="AE88" s="106" t="s">
        <v>131</v>
      </c>
      <c r="AF88" s="106">
        <v>300</v>
      </c>
      <c r="AG88" s="200">
        <v>486709</v>
      </c>
      <c r="AH88" s="202">
        <v>41</v>
      </c>
      <c r="AI88" s="121">
        <v>569070</v>
      </c>
      <c r="AJ88" s="121">
        <v>47</v>
      </c>
      <c r="AK88" s="340" t="s">
        <v>1368</v>
      </c>
    </row>
    <row r="89" spans="3:37" x14ac:dyDescent="0.25">
      <c r="C89" s="119">
        <f t="shared" si="3"/>
        <v>78</v>
      </c>
      <c r="D89" s="119">
        <v>200</v>
      </c>
      <c r="E89" s="122" t="s">
        <v>131</v>
      </c>
      <c r="F89" s="122">
        <v>450</v>
      </c>
      <c r="G89" s="85"/>
      <c r="H89" s="85"/>
      <c r="P89" s="106">
        <f t="shared" si="4"/>
        <v>78</v>
      </c>
      <c r="Q89" s="106">
        <v>500</v>
      </c>
      <c r="R89" s="106" t="s">
        <v>131</v>
      </c>
      <c r="S89" s="106">
        <v>350</v>
      </c>
      <c r="T89" s="200">
        <v>371034</v>
      </c>
      <c r="U89" s="202">
        <v>31</v>
      </c>
      <c r="V89" s="121">
        <v>433821</v>
      </c>
      <c r="W89" s="121">
        <v>36</v>
      </c>
      <c r="X89" s="340" t="s">
        <v>1369</v>
      </c>
      <c r="AC89" s="106">
        <f t="shared" si="5"/>
        <v>78</v>
      </c>
      <c r="AD89" s="106">
        <v>500</v>
      </c>
      <c r="AE89" s="106" t="s">
        <v>131</v>
      </c>
      <c r="AF89" s="106">
        <v>350</v>
      </c>
      <c r="AG89" s="200">
        <v>537716</v>
      </c>
      <c r="AH89" s="202">
        <v>45</v>
      </c>
      <c r="AI89" s="121">
        <v>628708</v>
      </c>
      <c r="AJ89" s="121">
        <v>52</v>
      </c>
      <c r="AK89" s="340" t="s">
        <v>1369</v>
      </c>
    </row>
    <row r="90" spans="3:37" x14ac:dyDescent="0.25">
      <c r="C90" s="119">
        <f t="shared" si="3"/>
        <v>79</v>
      </c>
      <c r="D90" s="119">
        <v>200</v>
      </c>
      <c r="E90" s="119" t="s">
        <v>131</v>
      </c>
      <c r="F90" s="119">
        <v>500</v>
      </c>
      <c r="G90" s="85"/>
      <c r="H90" s="85"/>
      <c r="P90" s="106">
        <f t="shared" si="4"/>
        <v>79</v>
      </c>
      <c r="Q90" s="106">
        <v>500</v>
      </c>
      <c r="R90" s="106" t="s">
        <v>131</v>
      </c>
      <c r="S90" s="106">
        <v>400</v>
      </c>
      <c r="T90" s="200">
        <v>411173</v>
      </c>
      <c r="U90" s="202">
        <v>34</v>
      </c>
      <c r="V90" s="121">
        <v>480752</v>
      </c>
      <c r="W90" s="121">
        <v>40</v>
      </c>
      <c r="X90" s="340" t="s">
        <v>1370</v>
      </c>
      <c r="AC90" s="106">
        <f t="shared" si="5"/>
        <v>79</v>
      </c>
      <c r="AD90" s="106">
        <v>500</v>
      </c>
      <c r="AE90" s="106" t="s">
        <v>131</v>
      </c>
      <c r="AF90" s="106">
        <v>400</v>
      </c>
      <c r="AG90" s="200">
        <v>591793</v>
      </c>
      <c r="AH90" s="202">
        <v>49</v>
      </c>
      <c r="AI90" s="121">
        <v>691936</v>
      </c>
      <c r="AJ90" s="121">
        <v>58</v>
      </c>
      <c r="AK90" s="340" t="s">
        <v>1370</v>
      </c>
    </row>
    <row r="91" spans="3:37" x14ac:dyDescent="0.25">
      <c r="C91" s="119">
        <f t="shared" si="3"/>
        <v>80</v>
      </c>
      <c r="D91" s="119">
        <v>200</v>
      </c>
      <c r="E91" s="119" t="s">
        <v>131</v>
      </c>
      <c r="F91" s="119">
        <v>550</v>
      </c>
      <c r="G91" s="85"/>
      <c r="H91" s="85"/>
      <c r="P91" s="106">
        <f t="shared" si="4"/>
        <v>80</v>
      </c>
      <c r="Q91" s="106">
        <v>500</v>
      </c>
      <c r="R91" s="237" t="s">
        <v>131</v>
      </c>
      <c r="S91" s="237">
        <v>450</v>
      </c>
      <c r="T91" s="200">
        <v>445851</v>
      </c>
      <c r="U91" s="202">
        <v>37</v>
      </c>
      <c r="V91" s="121">
        <v>521298</v>
      </c>
      <c r="W91" s="121">
        <v>43</v>
      </c>
      <c r="X91" s="340" t="s">
        <v>1371</v>
      </c>
      <c r="AC91" s="106">
        <f t="shared" si="5"/>
        <v>80</v>
      </c>
      <c r="AD91" s="106">
        <v>500</v>
      </c>
      <c r="AE91" s="237" t="s">
        <v>131</v>
      </c>
      <c r="AF91" s="237">
        <v>450</v>
      </c>
      <c r="AG91" s="200">
        <v>640462</v>
      </c>
      <c r="AH91" s="202">
        <v>53</v>
      </c>
      <c r="AI91" s="121">
        <v>748841</v>
      </c>
      <c r="AJ91" s="121">
        <v>62</v>
      </c>
      <c r="AK91" s="340" t="s">
        <v>1371</v>
      </c>
    </row>
    <row r="92" spans="3:37" x14ac:dyDescent="0.25">
      <c r="C92" s="119">
        <f t="shared" si="3"/>
        <v>81</v>
      </c>
      <c r="D92" s="119">
        <v>200</v>
      </c>
      <c r="E92" s="119" t="s">
        <v>131</v>
      </c>
      <c r="F92" s="119">
        <v>600</v>
      </c>
      <c r="G92" s="85"/>
      <c r="H92" s="85"/>
      <c r="P92" s="106">
        <f t="shared" si="4"/>
        <v>81</v>
      </c>
      <c r="Q92" s="106">
        <v>500</v>
      </c>
      <c r="R92" s="106" t="s">
        <v>131</v>
      </c>
      <c r="S92" s="106">
        <v>500</v>
      </c>
      <c r="T92" s="200">
        <v>545649</v>
      </c>
      <c r="U92" s="202">
        <v>45</v>
      </c>
      <c r="V92" s="121">
        <v>637984</v>
      </c>
      <c r="W92" s="121">
        <v>53</v>
      </c>
      <c r="X92" s="345" t="s">
        <v>1372</v>
      </c>
      <c r="AC92" s="106">
        <f t="shared" si="5"/>
        <v>81</v>
      </c>
      <c r="AD92" s="106">
        <v>500</v>
      </c>
      <c r="AE92" s="106" t="s">
        <v>131</v>
      </c>
      <c r="AF92" s="106">
        <v>500</v>
      </c>
      <c r="AG92" s="200">
        <v>730911</v>
      </c>
      <c r="AH92" s="202">
        <v>61</v>
      </c>
      <c r="AI92" s="121">
        <v>854596</v>
      </c>
      <c r="AJ92" s="121">
        <v>71</v>
      </c>
      <c r="AK92" s="345" t="s">
        <v>1372</v>
      </c>
    </row>
    <row r="93" spans="3:37" hidden="1" x14ac:dyDescent="0.25">
      <c r="C93" s="119">
        <f t="shared" si="3"/>
        <v>82</v>
      </c>
      <c r="D93" s="119">
        <v>200</v>
      </c>
      <c r="E93" s="119" t="s">
        <v>131</v>
      </c>
      <c r="F93" s="119">
        <v>650</v>
      </c>
      <c r="G93" s="85"/>
      <c r="H93" s="85"/>
      <c r="P93" s="119"/>
      <c r="Q93" s="119"/>
      <c r="R93" s="119"/>
      <c r="S93" s="119"/>
    </row>
    <row r="94" spans="3:37" hidden="1" x14ac:dyDescent="0.25">
      <c r="C94" s="119">
        <f t="shared" si="3"/>
        <v>83</v>
      </c>
      <c r="D94" s="119">
        <v>200</v>
      </c>
      <c r="E94" s="119" t="s">
        <v>131</v>
      </c>
      <c r="F94" s="119">
        <v>700</v>
      </c>
      <c r="G94" s="85"/>
      <c r="H94" s="85"/>
      <c r="P94" s="119"/>
      <c r="Q94" s="119"/>
      <c r="R94" s="119"/>
      <c r="S94" s="119"/>
    </row>
    <row r="95" spans="3:37" hidden="1" x14ac:dyDescent="0.25">
      <c r="C95" s="119">
        <f t="shared" si="3"/>
        <v>84</v>
      </c>
      <c r="D95" s="119">
        <v>200</v>
      </c>
      <c r="E95" s="119" t="s">
        <v>131</v>
      </c>
      <c r="F95" s="119">
        <v>750</v>
      </c>
      <c r="G95" s="85"/>
      <c r="H95" s="85"/>
      <c r="P95" s="119"/>
      <c r="Q95" s="119"/>
      <c r="R95" s="119"/>
      <c r="S95" s="119"/>
    </row>
    <row r="96" spans="3:37" hidden="1" x14ac:dyDescent="0.25">
      <c r="C96" s="119">
        <f t="shared" si="3"/>
        <v>85</v>
      </c>
      <c r="D96" s="119">
        <v>200</v>
      </c>
      <c r="E96" s="119" t="s">
        <v>131</v>
      </c>
      <c r="F96" s="119">
        <v>800</v>
      </c>
      <c r="G96" s="85"/>
      <c r="H96" s="85"/>
      <c r="P96" s="119"/>
      <c r="Q96" s="119"/>
      <c r="R96" s="119"/>
      <c r="S96" s="119"/>
    </row>
    <row r="97" spans="3:19" hidden="1" x14ac:dyDescent="0.25">
      <c r="C97" s="119">
        <f t="shared" si="3"/>
        <v>86</v>
      </c>
      <c r="D97" s="119">
        <v>200</v>
      </c>
      <c r="E97" s="119" t="s">
        <v>131</v>
      </c>
      <c r="F97" s="119">
        <v>850</v>
      </c>
      <c r="G97" s="85"/>
      <c r="H97" s="85"/>
      <c r="P97" s="119"/>
      <c r="Q97" s="119"/>
      <c r="R97" s="119"/>
      <c r="S97" s="119"/>
    </row>
    <row r="98" spans="3:19" hidden="1" x14ac:dyDescent="0.25">
      <c r="C98" s="119">
        <f t="shared" si="3"/>
        <v>87</v>
      </c>
      <c r="D98" s="119">
        <v>200</v>
      </c>
      <c r="E98" s="119" t="s">
        <v>131</v>
      </c>
      <c r="F98" s="119">
        <v>900</v>
      </c>
      <c r="G98" s="85"/>
      <c r="H98" s="85"/>
      <c r="P98" s="119"/>
      <c r="Q98" s="119"/>
      <c r="R98" s="119"/>
      <c r="S98" s="119"/>
    </row>
    <row r="99" spans="3:19" hidden="1" x14ac:dyDescent="0.25">
      <c r="C99" s="119">
        <f t="shared" si="3"/>
        <v>88</v>
      </c>
      <c r="D99" s="119">
        <v>200</v>
      </c>
      <c r="E99" s="119" t="s">
        <v>131</v>
      </c>
      <c r="F99" s="119">
        <v>950</v>
      </c>
      <c r="G99" s="85"/>
      <c r="H99" s="85"/>
      <c r="P99" s="119"/>
      <c r="Q99" s="119"/>
      <c r="R99" s="119"/>
      <c r="S99" s="119"/>
    </row>
    <row r="100" spans="3:19" hidden="1" x14ac:dyDescent="0.25">
      <c r="C100" s="119">
        <f t="shared" si="3"/>
        <v>89</v>
      </c>
      <c r="D100" s="119">
        <v>200</v>
      </c>
      <c r="E100" s="119" t="s">
        <v>131</v>
      </c>
      <c r="F100" s="119">
        <v>1000</v>
      </c>
      <c r="G100" s="85"/>
      <c r="H100" s="85"/>
      <c r="P100" s="119"/>
      <c r="Q100" s="119"/>
      <c r="R100" s="119"/>
      <c r="S100" s="119"/>
    </row>
    <row r="101" spans="3:19" hidden="1" x14ac:dyDescent="0.25">
      <c r="C101" s="119">
        <f t="shared" si="3"/>
        <v>90</v>
      </c>
      <c r="D101" s="119">
        <v>200</v>
      </c>
      <c r="E101" s="119" t="s">
        <v>131</v>
      </c>
      <c r="F101" s="119">
        <v>1050</v>
      </c>
      <c r="G101" s="85"/>
      <c r="H101" s="85"/>
      <c r="P101" s="119"/>
      <c r="Q101" s="119"/>
      <c r="R101" s="119"/>
      <c r="S101" s="119"/>
    </row>
    <row r="102" spans="3:19" hidden="1" x14ac:dyDescent="0.25">
      <c r="C102" s="119">
        <f t="shared" si="3"/>
        <v>91</v>
      </c>
      <c r="D102" s="119">
        <v>200</v>
      </c>
      <c r="E102" s="119" t="s">
        <v>131</v>
      </c>
      <c r="F102" s="119">
        <v>1100</v>
      </c>
      <c r="G102" s="85"/>
      <c r="H102" s="85"/>
      <c r="P102" s="119"/>
      <c r="Q102" s="119"/>
      <c r="R102" s="119"/>
      <c r="S102" s="119"/>
    </row>
    <row r="103" spans="3:19" hidden="1" x14ac:dyDescent="0.25">
      <c r="C103" s="119">
        <f t="shared" si="3"/>
        <v>92</v>
      </c>
      <c r="D103" s="119">
        <v>200</v>
      </c>
      <c r="E103" s="119" t="s">
        <v>131</v>
      </c>
      <c r="F103" s="119">
        <v>1150</v>
      </c>
      <c r="G103" s="85"/>
      <c r="H103" s="85"/>
      <c r="P103" s="119"/>
      <c r="Q103" s="119"/>
      <c r="R103" s="119"/>
      <c r="S103" s="119"/>
    </row>
    <row r="104" spans="3:19" hidden="1" x14ac:dyDescent="0.25">
      <c r="C104" s="119">
        <f t="shared" si="3"/>
        <v>93</v>
      </c>
      <c r="D104" s="119">
        <v>200</v>
      </c>
      <c r="E104" s="119" t="s">
        <v>131</v>
      </c>
      <c r="F104" s="119">
        <v>1200</v>
      </c>
      <c r="G104" s="85"/>
      <c r="H104" s="85"/>
      <c r="P104" s="119"/>
      <c r="Q104" s="119"/>
      <c r="R104" s="119"/>
      <c r="S104" s="119"/>
    </row>
    <row r="105" spans="3:19" hidden="1" x14ac:dyDescent="0.25">
      <c r="C105" s="119">
        <f t="shared" si="3"/>
        <v>94</v>
      </c>
      <c r="D105" s="119">
        <v>200</v>
      </c>
      <c r="E105" s="119" t="s">
        <v>131</v>
      </c>
      <c r="F105" s="119">
        <v>1250</v>
      </c>
      <c r="G105" s="85"/>
      <c r="H105" s="85"/>
      <c r="P105" s="119"/>
      <c r="Q105" s="119"/>
      <c r="R105" s="119"/>
      <c r="S105" s="119"/>
    </row>
    <row r="106" spans="3:19" hidden="1" x14ac:dyDescent="0.25">
      <c r="C106" s="119">
        <f t="shared" si="3"/>
        <v>95</v>
      </c>
      <c r="D106" s="119">
        <v>200</v>
      </c>
      <c r="E106" s="119" t="s">
        <v>131</v>
      </c>
      <c r="F106" s="119">
        <v>1300</v>
      </c>
      <c r="G106" s="85"/>
      <c r="H106" s="85"/>
      <c r="P106" s="119"/>
      <c r="Q106" s="119"/>
      <c r="R106" s="119"/>
      <c r="S106" s="119"/>
    </row>
    <row r="107" spans="3:19" hidden="1" x14ac:dyDescent="0.25">
      <c r="C107" s="119">
        <f t="shared" si="3"/>
        <v>96</v>
      </c>
      <c r="D107" s="119">
        <v>200</v>
      </c>
      <c r="E107" s="119" t="s">
        <v>131</v>
      </c>
      <c r="F107" s="119">
        <v>1350</v>
      </c>
      <c r="G107" s="85"/>
      <c r="H107" s="85"/>
      <c r="P107" s="119"/>
      <c r="Q107" s="119"/>
      <c r="R107" s="119"/>
      <c r="S107" s="119"/>
    </row>
    <row r="108" spans="3:19" hidden="1" x14ac:dyDescent="0.25">
      <c r="C108" s="119">
        <f t="shared" si="3"/>
        <v>97</v>
      </c>
      <c r="D108" s="119">
        <v>200</v>
      </c>
      <c r="E108" s="119" t="s">
        <v>131</v>
      </c>
      <c r="F108" s="119">
        <v>1400</v>
      </c>
      <c r="G108" s="85"/>
      <c r="H108" s="85"/>
      <c r="P108" s="119"/>
      <c r="Q108" s="119"/>
      <c r="R108" s="119"/>
      <c r="S108" s="119"/>
    </row>
    <row r="109" spans="3:19" hidden="1" x14ac:dyDescent="0.25">
      <c r="C109" s="119">
        <f t="shared" si="3"/>
        <v>98</v>
      </c>
      <c r="D109" s="119">
        <v>200</v>
      </c>
      <c r="E109" s="119" t="s">
        <v>131</v>
      </c>
      <c r="F109" s="119">
        <v>1450</v>
      </c>
      <c r="G109" s="85"/>
      <c r="H109" s="85"/>
      <c r="P109" s="119"/>
      <c r="Q109" s="119"/>
      <c r="R109" s="119"/>
      <c r="S109" s="119"/>
    </row>
    <row r="110" spans="3:19" hidden="1" x14ac:dyDescent="0.25">
      <c r="C110" s="119">
        <f t="shared" si="3"/>
        <v>99</v>
      </c>
      <c r="D110" s="119">
        <v>200</v>
      </c>
      <c r="E110" s="119" t="s">
        <v>131</v>
      </c>
      <c r="F110" s="119">
        <v>1500</v>
      </c>
      <c r="G110" s="85"/>
      <c r="H110" s="85"/>
      <c r="P110" s="119"/>
      <c r="Q110" s="119"/>
      <c r="R110" s="119"/>
      <c r="S110" s="119"/>
    </row>
    <row r="111" spans="3:19" hidden="1" x14ac:dyDescent="0.25">
      <c r="C111" s="119">
        <f t="shared" si="3"/>
        <v>100</v>
      </c>
      <c r="D111" s="119">
        <v>200</v>
      </c>
      <c r="E111" s="119" t="s">
        <v>131</v>
      </c>
      <c r="F111" s="119">
        <v>1550</v>
      </c>
      <c r="G111" s="85"/>
      <c r="H111" s="85"/>
      <c r="P111" s="119"/>
      <c r="Q111" s="119"/>
      <c r="R111" s="119"/>
      <c r="S111" s="119"/>
    </row>
    <row r="112" spans="3:19" hidden="1" x14ac:dyDescent="0.25">
      <c r="C112" s="119">
        <f t="shared" si="3"/>
        <v>101</v>
      </c>
      <c r="D112" s="119">
        <v>200</v>
      </c>
      <c r="E112" s="119" t="s">
        <v>131</v>
      </c>
      <c r="F112" s="119">
        <v>1600</v>
      </c>
      <c r="G112" s="85"/>
      <c r="H112" s="85"/>
      <c r="P112" s="119"/>
      <c r="Q112" s="119"/>
      <c r="R112" s="119"/>
      <c r="S112" s="119"/>
    </row>
    <row r="113" spans="3:19" hidden="1" x14ac:dyDescent="0.25">
      <c r="C113" s="119">
        <f t="shared" si="3"/>
        <v>102</v>
      </c>
      <c r="D113" s="119">
        <v>200</v>
      </c>
      <c r="E113" s="119" t="s">
        <v>131</v>
      </c>
      <c r="F113" s="119">
        <v>1650</v>
      </c>
      <c r="G113" s="85"/>
      <c r="H113" s="85"/>
      <c r="P113" s="119"/>
      <c r="Q113" s="119"/>
      <c r="R113" s="119"/>
      <c r="S113" s="119"/>
    </row>
    <row r="114" spans="3:19" hidden="1" x14ac:dyDescent="0.25">
      <c r="C114" s="119">
        <f t="shared" si="3"/>
        <v>103</v>
      </c>
      <c r="D114" s="119">
        <v>200</v>
      </c>
      <c r="E114" s="119" t="s">
        <v>131</v>
      </c>
      <c r="F114" s="119">
        <v>1700</v>
      </c>
      <c r="G114" s="85"/>
      <c r="H114" s="85"/>
      <c r="P114" s="119"/>
      <c r="Q114" s="119"/>
      <c r="R114" s="119"/>
      <c r="S114" s="119"/>
    </row>
    <row r="115" spans="3:19" hidden="1" x14ac:dyDescent="0.25">
      <c r="C115" s="119">
        <f t="shared" si="3"/>
        <v>104</v>
      </c>
      <c r="D115" s="119">
        <v>200</v>
      </c>
      <c r="E115" s="119" t="s">
        <v>131</v>
      </c>
      <c r="F115" s="119">
        <v>1750</v>
      </c>
      <c r="G115" s="85"/>
      <c r="H115" s="85"/>
      <c r="P115" s="119"/>
      <c r="Q115" s="119"/>
      <c r="R115" s="119"/>
      <c r="S115" s="119"/>
    </row>
    <row r="116" spans="3:19" hidden="1" x14ac:dyDescent="0.25">
      <c r="C116" s="119">
        <f t="shared" si="3"/>
        <v>105</v>
      </c>
      <c r="D116" s="119">
        <v>200</v>
      </c>
      <c r="E116" s="119" t="s">
        <v>131</v>
      </c>
      <c r="F116" s="119">
        <v>1800</v>
      </c>
      <c r="G116" s="85"/>
      <c r="H116" s="85"/>
      <c r="P116" s="119"/>
      <c r="Q116" s="119"/>
      <c r="R116" s="119"/>
      <c r="S116" s="119"/>
    </row>
    <row r="117" spans="3:19" hidden="1" x14ac:dyDescent="0.25">
      <c r="C117" s="119">
        <f t="shared" si="3"/>
        <v>106</v>
      </c>
      <c r="D117" s="119">
        <v>250</v>
      </c>
      <c r="E117" s="119" t="s">
        <v>131</v>
      </c>
      <c r="F117" s="119">
        <v>100</v>
      </c>
      <c r="G117" s="85"/>
      <c r="H117" s="85"/>
      <c r="P117" s="119"/>
      <c r="Q117" s="119"/>
      <c r="R117" s="119"/>
      <c r="S117" s="119"/>
    </row>
    <row r="118" spans="3:19" hidden="1" x14ac:dyDescent="0.25">
      <c r="C118" s="119">
        <f t="shared" si="3"/>
        <v>107</v>
      </c>
      <c r="D118" s="119">
        <v>250</v>
      </c>
      <c r="E118" s="119" t="s">
        <v>131</v>
      </c>
      <c r="F118" s="119">
        <v>150</v>
      </c>
      <c r="G118" s="85"/>
      <c r="H118" s="85"/>
      <c r="P118" s="119"/>
      <c r="Q118" s="119"/>
      <c r="R118" s="119"/>
      <c r="S118" s="119"/>
    </row>
    <row r="119" spans="3:19" hidden="1" x14ac:dyDescent="0.25">
      <c r="C119" s="119">
        <f t="shared" si="3"/>
        <v>108</v>
      </c>
      <c r="D119" s="119">
        <v>250</v>
      </c>
      <c r="E119" s="119" t="s">
        <v>131</v>
      </c>
      <c r="F119" s="119">
        <v>200</v>
      </c>
      <c r="G119" s="85"/>
      <c r="H119" s="85"/>
      <c r="P119" s="119"/>
      <c r="Q119" s="119"/>
      <c r="R119" s="119"/>
      <c r="S119" s="119"/>
    </row>
    <row r="120" spans="3:19" hidden="1" x14ac:dyDescent="0.25">
      <c r="C120" s="119">
        <f t="shared" si="3"/>
        <v>109</v>
      </c>
      <c r="D120" s="119">
        <v>250</v>
      </c>
      <c r="E120" s="119" t="s">
        <v>131</v>
      </c>
      <c r="F120" s="119">
        <v>250</v>
      </c>
      <c r="G120" s="85"/>
      <c r="H120" s="85"/>
      <c r="P120" s="119"/>
      <c r="Q120" s="119"/>
      <c r="R120" s="119"/>
      <c r="S120" s="119"/>
    </row>
    <row r="121" spans="3:19" hidden="1" x14ac:dyDescent="0.25">
      <c r="C121" s="119">
        <f t="shared" si="3"/>
        <v>110</v>
      </c>
      <c r="D121" s="119">
        <v>250</v>
      </c>
      <c r="E121" s="119" t="s">
        <v>131</v>
      </c>
      <c r="F121" s="119">
        <v>300</v>
      </c>
      <c r="G121" s="85"/>
      <c r="H121" s="85"/>
      <c r="P121" s="119"/>
      <c r="Q121" s="119"/>
      <c r="R121" s="119"/>
      <c r="S121" s="119"/>
    </row>
    <row r="122" spans="3:19" hidden="1" x14ac:dyDescent="0.25">
      <c r="C122" s="119">
        <f t="shared" si="3"/>
        <v>111</v>
      </c>
      <c r="D122" s="119">
        <v>250</v>
      </c>
      <c r="E122" s="119" t="s">
        <v>131</v>
      </c>
      <c r="F122" s="119">
        <v>350</v>
      </c>
      <c r="G122" s="85"/>
      <c r="H122" s="85"/>
      <c r="P122" s="119"/>
      <c r="Q122" s="119"/>
      <c r="R122" s="119"/>
      <c r="S122" s="119"/>
    </row>
    <row r="123" spans="3:19" hidden="1" x14ac:dyDescent="0.25">
      <c r="C123" s="119">
        <f t="shared" si="3"/>
        <v>112</v>
      </c>
      <c r="D123" s="119">
        <v>250</v>
      </c>
      <c r="E123" s="119" t="s">
        <v>131</v>
      </c>
      <c r="F123" s="119">
        <v>400</v>
      </c>
      <c r="G123" s="85"/>
      <c r="H123" s="85"/>
      <c r="P123" s="119"/>
      <c r="Q123" s="119"/>
      <c r="R123" s="119"/>
      <c r="S123" s="119"/>
    </row>
    <row r="124" spans="3:19" hidden="1" x14ac:dyDescent="0.25">
      <c r="C124" s="119">
        <f t="shared" si="3"/>
        <v>113</v>
      </c>
      <c r="D124" s="119">
        <v>250</v>
      </c>
      <c r="E124" s="122" t="s">
        <v>131</v>
      </c>
      <c r="F124" s="122">
        <v>450</v>
      </c>
      <c r="G124" s="85"/>
      <c r="H124" s="85"/>
      <c r="P124" s="119"/>
      <c r="Q124" s="119"/>
      <c r="R124" s="119"/>
      <c r="S124" s="119"/>
    </row>
    <row r="125" spans="3:19" hidden="1" x14ac:dyDescent="0.25">
      <c r="C125" s="119">
        <f t="shared" si="3"/>
        <v>114</v>
      </c>
      <c r="D125" s="119">
        <v>250</v>
      </c>
      <c r="E125" s="119" t="s">
        <v>131</v>
      </c>
      <c r="F125" s="119">
        <v>500</v>
      </c>
      <c r="G125" s="85"/>
      <c r="H125" s="85"/>
      <c r="P125" s="119"/>
      <c r="Q125" s="119"/>
      <c r="R125" s="119"/>
      <c r="S125" s="119"/>
    </row>
    <row r="126" spans="3:19" hidden="1" x14ac:dyDescent="0.25">
      <c r="C126" s="119">
        <f t="shared" si="3"/>
        <v>115</v>
      </c>
      <c r="D126" s="119">
        <v>250</v>
      </c>
      <c r="E126" s="119" t="s">
        <v>131</v>
      </c>
      <c r="F126" s="119">
        <v>550</v>
      </c>
      <c r="G126" s="85"/>
      <c r="H126" s="85"/>
      <c r="P126" s="119"/>
      <c r="Q126" s="119"/>
      <c r="R126" s="122"/>
      <c r="S126" s="122"/>
    </row>
    <row r="127" spans="3:19" hidden="1" x14ac:dyDescent="0.25">
      <c r="C127" s="119">
        <f t="shared" si="3"/>
        <v>116</v>
      </c>
      <c r="D127" s="119">
        <v>250</v>
      </c>
      <c r="E127" s="119" t="s">
        <v>131</v>
      </c>
      <c r="F127" s="119">
        <v>600</v>
      </c>
      <c r="G127" s="85"/>
      <c r="H127" s="85"/>
      <c r="P127" s="119"/>
      <c r="Q127" s="119"/>
      <c r="R127" s="119"/>
      <c r="S127" s="119"/>
    </row>
    <row r="128" spans="3:19" hidden="1" x14ac:dyDescent="0.25">
      <c r="C128" s="119">
        <f t="shared" si="3"/>
        <v>117</v>
      </c>
      <c r="D128" s="119">
        <v>250</v>
      </c>
      <c r="E128" s="119" t="s">
        <v>131</v>
      </c>
      <c r="F128" s="119">
        <v>650</v>
      </c>
      <c r="G128" s="85"/>
      <c r="H128" s="85"/>
      <c r="P128" s="119"/>
      <c r="Q128" s="119"/>
      <c r="R128" s="119"/>
      <c r="S128" s="119"/>
    </row>
    <row r="129" spans="3:19" hidden="1" x14ac:dyDescent="0.25">
      <c r="C129" s="119">
        <f t="shared" si="3"/>
        <v>118</v>
      </c>
      <c r="D129" s="119">
        <v>250</v>
      </c>
      <c r="E129" s="119" t="s">
        <v>131</v>
      </c>
      <c r="F129" s="119">
        <v>700</v>
      </c>
      <c r="G129" s="85"/>
      <c r="H129" s="85"/>
      <c r="P129" s="119"/>
      <c r="Q129" s="119"/>
      <c r="R129" s="119"/>
      <c r="S129" s="119"/>
    </row>
    <row r="130" spans="3:19" hidden="1" x14ac:dyDescent="0.25">
      <c r="C130" s="119">
        <f t="shared" si="3"/>
        <v>119</v>
      </c>
      <c r="D130" s="119">
        <v>250</v>
      </c>
      <c r="E130" s="119" t="s">
        <v>131</v>
      </c>
      <c r="F130" s="119">
        <v>750</v>
      </c>
      <c r="G130" s="85"/>
      <c r="H130" s="85"/>
      <c r="P130" s="119"/>
      <c r="Q130" s="119"/>
      <c r="R130" s="119"/>
      <c r="S130" s="119"/>
    </row>
    <row r="131" spans="3:19" hidden="1" x14ac:dyDescent="0.25">
      <c r="C131" s="119">
        <f t="shared" si="3"/>
        <v>120</v>
      </c>
      <c r="D131" s="119">
        <v>250</v>
      </c>
      <c r="E131" s="119" t="s">
        <v>131</v>
      </c>
      <c r="F131" s="119">
        <v>800</v>
      </c>
      <c r="G131" s="85"/>
      <c r="H131" s="85"/>
      <c r="P131" s="119"/>
      <c r="Q131" s="119"/>
      <c r="R131" s="119"/>
      <c r="S131" s="119"/>
    </row>
    <row r="132" spans="3:19" hidden="1" x14ac:dyDescent="0.25">
      <c r="C132" s="119">
        <f t="shared" si="3"/>
        <v>121</v>
      </c>
      <c r="D132" s="119">
        <v>250</v>
      </c>
      <c r="E132" s="119" t="s">
        <v>131</v>
      </c>
      <c r="F132" s="119">
        <v>850</v>
      </c>
      <c r="G132" s="85"/>
      <c r="H132" s="85"/>
      <c r="P132" s="119"/>
      <c r="Q132" s="119"/>
      <c r="R132" s="119"/>
      <c r="S132" s="119"/>
    </row>
    <row r="133" spans="3:19" hidden="1" x14ac:dyDescent="0.25">
      <c r="C133" s="119">
        <f t="shared" si="3"/>
        <v>122</v>
      </c>
      <c r="D133" s="119">
        <v>250</v>
      </c>
      <c r="E133" s="119" t="s">
        <v>131</v>
      </c>
      <c r="F133" s="119">
        <v>900</v>
      </c>
      <c r="G133" s="85"/>
      <c r="H133" s="85"/>
      <c r="P133" s="119"/>
      <c r="Q133" s="119"/>
      <c r="R133" s="119"/>
      <c r="S133" s="119"/>
    </row>
    <row r="134" spans="3:19" hidden="1" x14ac:dyDescent="0.25">
      <c r="C134" s="119">
        <f t="shared" si="3"/>
        <v>123</v>
      </c>
      <c r="D134" s="119">
        <v>250</v>
      </c>
      <c r="E134" s="119" t="s">
        <v>131</v>
      </c>
      <c r="F134" s="119">
        <v>950</v>
      </c>
      <c r="G134" s="85"/>
      <c r="H134" s="85"/>
      <c r="P134" s="119"/>
      <c r="Q134" s="119"/>
      <c r="R134" s="119"/>
      <c r="S134" s="119"/>
    </row>
    <row r="135" spans="3:19" hidden="1" x14ac:dyDescent="0.25">
      <c r="C135" s="119">
        <f t="shared" si="3"/>
        <v>124</v>
      </c>
      <c r="D135" s="119">
        <v>250</v>
      </c>
      <c r="E135" s="119" t="s">
        <v>131</v>
      </c>
      <c r="F135" s="119">
        <v>1000</v>
      </c>
      <c r="G135" s="85"/>
      <c r="H135" s="85"/>
      <c r="P135" s="119"/>
      <c r="Q135" s="119"/>
      <c r="R135" s="119"/>
      <c r="S135" s="119"/>
    </row>
    <row r="136" spans="3:19" hidden="1" x14ac:dyDescent="0.25">
      <c r="C136" s="119">
        <f t="shared" si="3"/>
        <v>125</v>
      </c>
      <c r="D136" s="119">
        <v>250</v>
      </c>
      <c r="E136" s="119" t="s">
        <v>131</v>
      </c>
      <c r="F136" s="119">
        <v>1050</v>
      </c>
      <c r="G136" s="85"/>
      <c r="H136" s="85"/>
      <c r="P136" s="119"/>
      <c r="Q136" s="119"/>
      <c r="R136" s="119"/>
      <c r="S136" s="119"/>
    </row>
    <row r="137" spans="3:19" hidden="1" x14ac:dyDescent="0.25">
      <c r="C137" s="119">
        <f t="shared" si="3"/>
        <v>126</v>
      </c>
      <c r="D137" s="119">
        <v>250</v>
      </c>
      <c r="E137" s="119" t="s">
        <v>131</v>
      </c>
      <c r="F137" s="119">
        <v>1100</v>
      </c>
      <c r="G137" s="85"/>
      <c r="H137" s="85"/>
      <c r="P137" s="119"/>
      <c r="Q137" s="119"/>
      <c r="R137" s="119"/>
      <c r="S137" s="119"/>
    </row>
    <row r="138" spans="3:19" hidden="1" x14ac:dyDescent="0.25">
      <c r="C138" s="119">
        <f t="shared" si="3"/>
        <v>127</v>
      </c>
      <c r="D138" s="119">
        <v>250</v>
      </c>
      <c r="E138" s="119" t="s">
        <v>131</v>
      </c>
      <c r="F138" s="119">
        <v>1150</v>
      </c>
      <c r="G138" s="85"/>
      <c r="H138" s="85"/>
      <c r="P138" s="119"/>
      <c r="Q138" s="119"/>
      <c r="R138" s="119"/>
      <c r="S138" s="119"/>
    </row>
    <row r="139" spans="3:19" hidden="1" x14ac:dyDescent="0.25">
      <c r="C139" s="119">
        <f t="shared" si="3"/>
        <v>128</v>
      </c>
      <c r="D139" s="119">
        <v>250</v>
      </c>
      <c r="E139" s="119" t="s">
        <v>131</v>
      </c>
      <c r="F139" s="119">
        <v>1200</v>
      </c>
      <c r="G139" s="85"/>
      <c r="H139" s="85"/>
      <c r="P139" s="119"/>
      <c r="Q139" s="119"/>
      <c r="R139" s="119"/>
      <c r="S139" s="119"/>
    </row>
    <row r="140" spans="3:19" hidden="1" x14ac:dyDescent="0.25">
      <c r="C140" s="119">
        <f t="shared" si="3"/>
        <v>129</v>
      </c>
      <c r="D140" s="119">
        <v>250</v>
      </c>
      <c r="E140" s="119" t="s">
        <v>131</v>
      </c>
      <c r="F140" s="119">
        <v>1250</v>
      </c>
      <c r="G140" s="85"/>
      <c r="H140" s="85"/>
      <c r="P140" s="119"/>
      <c r="Q140" s="119"/>
      <c r="R140" s="119"/>
      <c r="S140" s="119"/>
    </row>
    <row r="141" spans="3:19" hidden="1" x14ac:dyDescent="0.25">
      <c r="C141" s="119">
        <f t="shared" si="3"/>
        <v>130</v>
      </c>
      <c r="D141" s="119">
        <v>250</v>
      </c>
      <c r="E141" s="119" t="s">
        <v>131</v>
      </c>
      <c r="F141" s="119">
        <v>1300</v>
      </c>
      <c r="G141" s="85"/>
      <c r="H141" s="85"/>
      <c r="P141" s="119"/>
      <c r="Q141" s="119"/>
      <c r="R141" s="119"/>
      <c r="S141" s="119"/>
    </row>
    <row r="142" spans="3:19" hidden="1" x14ac:dyDescent="0.25">
      <c r="C142" s="119">
        <f t="shared" ref="C142:C205" si="6">1+C141</f>
        <v>131</v>
      </c>
      <c r="D142" s="119">
        <v>250</v>
      </c>
      <c r="E142" s="119" t="s">
        <v>131</v>
      </c>
      <c r="F142" s="119">
        <v>1350</v>
      </c>
      <c r="G142" s="85"/>
      <c r="H142" s="85"/>
      <c r="P142" s="119"/>
      <c r="Q142" s="119"/>
      <c r="R142" s="119"/>
      <c r="S142" s="119"/>
    </row>
    <row r="143" spans="3:19" hidden="1" x14ac:dyDescent="0.25">
      <c r="C143" s="119">
        <f t="shared" si="6"/>
        <v>132</v>
      </c>
      <c r="D143" s="119">
        <v>250</v>
      </c>
      <c r="E143" s="119" t="s">
        <v>131</v>
      </c>
      <c r="F143" s="119">
        <v>1400</v>
      </c>
      <c r="G143" s="85"/>
      <c r="H143" s="85"/>
      <c r="P143" s="119"/>
      <c r="Q143" s="119"/>
      <c r="R143" s="119"/>
      <c r="S143" s="119"/>
    </row>
    <row r="144" spans="3:19" hidden="1" x14ac:dyDescent="0.25">
      <c r="C144" s="119">
        <f t="shared" si="6"/>
        <v>133</v>
      </c>
      <c r="D144" s="119">
        <v>250</v>
      </c>
      <c r="E144" s="119" t="s">
        <v>131</v>
      </c>
      <c r="F144" s="119">
        <v>1450</v>
      </c>
      <c r="G144" s="85"/>
      <c r="H144" s="85"/>
      <c r="P144" s="119"/>
      <c r="Q144" s="119"/>
      <c r="R144" s="119"/>
      <c r="S144" s="119"/>
    </row>
    <row r="145" spans="3:19" hidden="1" x14ac:dyDescent="0.25">
      <c r="C145" s="119">
        <f t="shared" si="6"/>
        <v>134</v>
      </c>
      <c r="D145" s="119">
        <v>250</v>
      </c>
      <c r="E145" s="119" t="s">
        <v>131</v>
      </c>
      <c r="F145" s="119">
        <v>1500</v>
      </c>
      <c r="G145" s="85"/>
      <c r="H145" s="85"/>
      <c r="P145" s="119"/>
      <c r="Q145" s="119"/>
      <c r="R145" s="119"/>
      <c r="S145" s="119"/>
    </row>
    <row r="146" spans="3:19" hidden="1" x14ac:dyDescent="0.25">
      <c r="C146" s="119">
        <f t="shared" si="6"/>
        <v>135</v>
      </c>
      <c r="D146" s="119">
        <v>250</v>
      </c>
      <c r="E146" s="119" t="s">
        <v>131</v>
      </c>
      <c r="F146" s="119">
        <v>1550</v>
      </c>
      <c r="G146" s="85"/>
      <c r="H146" s="85"/>
      <c r="P146" s="119"/>
      <c r="Q146" s="119"/>
      <c r="R146" s="119"/>
      <c r="S146" s="119"/>
    </row>
    <row r="147" spans="3:19" hidden="1" x14ac:dyDescent="0.25">
      <c r="C147" s="119">
        <f t="shared" si="6"/>
        <v>136</v>
      </c>
      <c r="D147" s="119">
        <v>250</v>
      </c>
      <c r="E147" s="119" t="s">
        <v>131</v>
      </c>
      <c r="F147" s="119">
        <v>1600</v>
      </c>
      <c r="G147" s="85"/>
      <c r="H147" s="85"/>
      <c r="P147" s="119"/>
      <c r="Q147" s="119"/>
      <c r="R147" s="119"/>
      <c r="S147" s="119"/>
    </row>
    <row r="148" spans="3:19" hidden="1" x14ac:dyDescent="0.25">
      <c r="C148" s="119">
        <f t="shared" si="6"/>
        <v>137</v>
      </c>
      <c r="D148" s="119">
        <v>250</v>
      </c>
      <c r="E148" s="119" t="s">
        <v>131</v>
      </c>
      <c r="F148" s="119">
        <v>1650</v>
      </c>
      <c r="G148" s="85"/>
      <c r="H148" s="85"/>
      <c r="P148" s="119"/>
      <c r="Q148" s="119"/>
      <c r="R148" s="119"/>
      <c r="S148" s="119"/>
    </row>
    <row r="149" spans="3:19" hidden="1" x14ac:dyDescent="0.25">
      <c r="C149" s="119">
        <f t="shared" si="6"/>
        <v>138</v>
      </c>
      <c r="D149" s="119">
        <v>250</v>
      </c>
      <c r="E149" s="119" t="s">
        <v>131</v>
      </c>
      <c r="F149" s="119">
        <v>1700</v>
      </c>
      <c r="G149" s="85"/>
      <c r="H149" s="85"/>
      <c r="P149" s="119"/>
      <c r="Q149" s="119"/>
      <c r="R149" s="119"/>
      <c r="S149" s="119"/>
    </row>
    <row r="150" spans="3:19" hidden="1" x14ac:dyDescent="0.25">
      <c r="C150" s="119">
        <f t="shared" si="6"/>
        <v>139</v>
      </c>
      <c r="D150" s="119">
        <v>250</v>
      </c>
      <c r="E150" s="119" t="s">
        <v>131</v>
      </c>
      <c r="F150" s="119">
        <v>1750</v>
      </c>
      <c r="G150" s="85"/>
      <c r="H150" s="85"/>
      <c r="P150" s="119"/>
      <c r="Q150" s="119"/>
      <c r="R150" s="119"/>
      <c r="S150" s="119"/>
    </row>
    <row r="151" spans="3:19" hidden="1" x14ac:dyDescent="0.25">
      <c r="C151" s="119">
        <f t="shared" si="6"/>
        <v>140</v>
      </c>
      <c r="D151" s="119">
        <v>250</v>
      </c>
      <c r="E151" s="119" t="s">
        <v>131</v>
      </c>
      <c r="F151" s="119">
        <v>1800</v>
      </c>
      <c r="G151" s="85"/>
      <c r="H151" s="85"/>
      <c r="P151" s="119"/>
      <c r="Q151" s="119"/>
      <c r="R151" s="119"/>
      <c r="S151" s="119"/>
    </row>
    <row r="152" spans="3:19" hidden="1" x14ac:dyDescent="0.25">
      <c r="C152" s="119">
        <f t="shared" si="6"/>
        <v>141</v>
      </c>
      <c r="D152" s="119">
        <v>300</v>
      </c>
      <c r="E152" s="119" t="s">
        <v>131</v>
      </c>
      <c r="F152" s="119">
        <v>100</v>
      </c>
      <c r="G152" s="85"/>
      <c r="H152" s="85"/>
      <c r="P152" s="119"/>
      <c r="Q152" s="119"/>
      <c r="R152" s="119"/>
      <c r="S152" s="119"/>
    </row>
    <row r="153" spans="3:19" hidden="1" x14ac:dyDescent="0.25">
      <c r="C153" s="119">
        <f t="shared" si="6"/>
        <v>142</v>
      </c>
      <c r="D153" s="119">
        <v>300</v>
      </c>
      <c r="E153" s="119" t="s">
        <v>131</v>
      </c>
      <c r="F153" s="119">
        <v>150</v>
      </c>
      <c r="G153" s="85"/>
      <c r="H153" s="85"/>
      <c r="P153" s="119"/>
      <c r="Q153" s="119"/>
      <c r="R153" s="119"/>
      <c r="S153" s="119"/>
    </row>
    <row r="154" spans="3:19" hidden="1" x14ac:dyDescent="0.25">
      <c r="C154" s="119">
        <f t="shared" si="6"/>
        <v>143</v>
      </c>
      <c r="D154" s="119">
        <v>300</v>
      </c>
      <c r="E154" s="119" t="s">
        <v>131</v>
      </c>
      <c r="F154" s="119">
        <v>200</v>
      </c>
      <c r="G154" s="85"/>
      <c r="H154" s="85"/>
      <c r="P154" s="119"/>
      <c r="Q154" s="119"/>
      <c r="R154" s="119"/>
      <c r="S154" s="119"/>
    </row>
    <row r="155" spans="3:19" hidden="1" x14ac:dyDescent="0.25">
      <c r="C155" s="119">
        <f t="shared" si="6"/>
        <v>144</v>
      </c>
      <c r="D155" s="119">
        <v>300</v>
      </c>
      <c r="E155" s="119" t="s">
        <v>131</v>
      </c>
      <c r="F155" s="119">
        <v>250</v>
      </c>
      <c r="G155" s="85"/>
      <c r="H155" s="85"/>
      <c r="P155" s="119"/>
      <c r="Q155" s="119"/>
      <c r="R155" s="119"/>
      <c r="S155" s="119"/>
    </row>
    <row r="156" spans="3:19" hidden="1" x14ac:dyDescent="0.25">
      <c r="C156" s="119">
        <f t="shared" si="6"/>
        <v>145</v>
      </c>
      <c r="D156" s="119">
        <v>300</v>
      </c>
      <c r="E156" s="119" t="s">
        <v>131</v>
      </c>
      <c r="F156" s="119">
        <v>300</v>
      </c>
      <c r="G156" s="85"/>
      <c r="H156" s="85"/>
      <c r="P156" s="119"/>
      <c r="Q156" s="119"/>
      <c r="R156" s="119"/>
      <c r="S156" s="119"/>
    </row>
    <row r="157" spans="3:19" hidden="1" x14ac:dyDescent="0.25">
      <c r="C157" s="119">
        <f t="shared" si="6"/>
        <v>146</v>
      </c>
      <c r="D157" s="119">
        <v>300</v>
      </c>
      <c r="E157" s="119" t="s">
        <v>131</v>
      </c>
      <c r="F157" s="119">
        <v>350</v>
      </c>
      <c r="G157" s="85"/>
      <c r="H157" s="85"/>
      <c r="P157" s="119"/>
      <c r="Q157" s="119"/>
      <c r="R157" s="119"/>
      <c r="S157" s="119"/>
    </row>
    <row r="158" spans="3:19" hidden="1" x14ac:dyDescent="0.25">
      <c r="C158" s="119">
        <f t="shared" si="6"/>
        <v>147</v>
      </c>
      <c r="D158" s="119">
        <v>300</v>
      </c>
      <c r="E158" s="119" t="s">
        <v>131</v>
      </c>
      <c r="F158" s="119">
        <v>400</v>
      </c>
      <c r="G158" s="85"/>
      <c r="H158" s="85"/>
      <c r="P158" s="119"/>
      <c r="Q158" s="119"/>
      <c r="R158" s="119"/>
      <c r="S158" s="119"/>
    </row>
    <row r="159" spans="3:19" hidden="1" x14ac:dyDescent="0.25">
      <c r="C159" s="119">
        <f t="shared" si="6"/>
        <v>148</v>
      </c>
      <c r="D159" s="119">
        <v>300</v>
      </c>
      <c r="E159" s="122" t="s">
        <v>131</v>
      </c>
      <c r="F159" s="122">
        <v>450</v>
      </c>
      <c r="G159" s="85"/>
      <c r="H159" s="85"/>
      <c r="P159" s="119"/>
      <c r="Q159" s="119"/>
      <c r="R159" s="119"/>
      <c r="S159" s="119"/>
    </row>
    <row r="160" spans="3:19" hidden="1" x14ac:dyDescent="0.25">
      <c r="C160" s="119">
        <f t="shared" si="6"/>
        <v>149</v>
      </c>
      <c r="D160" s="119">
        <v>300</v>
      </c>
      <c r="E160" s="119" t="s">
        <v>131</v>
      </c>
      <c r="F160" s="119">
        <v>500</v>
      </c>
      <c r="G160" s="85"/>
      <c r="H160" s="85"/>
      <c r="P160" s="119"/>
      <c r="Q160" s="119"/>
      <c r="R160" s="119"/>
      <c r="S160" s="119"/>
    </row>
    <row r="161" spans="3:19" hidden="1" x14ac:dyDescent="0.25">
      <c r="C161" s="119">
        <f t="shared" si="6"/>
        <v>150</v>
      </c>
      <c r="D161" s="119">
        <v>300</v>
      </c>
      <c r="E161" s="119" t="s">
        <v>131</v>
      </c>
      <c r="F161" s="119">
        <v>550</v>
      </c>
      <c r="G161" s="85"/>
      <c r="H161" s="85"/>
      <c r="P161" s="119"/>
      <c r="Q161" s="119"/>
      <c r="R161" s="122"/>
      <c r="S161" s="122"/>
    </row>
    <row r="162" spans="3:19" hidden="1" x14ac:dyDescent="0.25">
      <c r="C162" s="119">
        <f t="shared" si="6"/>
        <v>151</v>
      </c>
      <c r="D162" s="119">
        <v>300</v>
      </c>
      <c r="E162" s="119" t="s">
        <v>131</v>
      </c>
      <c r="F162" s="119">
        <v>600</v>
      </c>
      <c r="G162" s="85"/>
      <c r="H162" s="85"/>
      <c r="P162" s="119"/>
      <c r="Q162" s="119"/>
      <c r="R162" s="119"/>
      <c r="S162" s="119"/>
    </row>
    <row r="163" spans="3:19" hidden="1" x14ac:dyDescent="0.25">
      <c r="C163" s="119">
        <f t="shared" si="6"/>
        <v>152</v>
      </c>
      <c r="D163" s="119">
        <v>300</v>
      </c>
      <c r="E163" s="119" t="s">
        <v>131</v>
      </c>
      <c r="F163" s="119">
        <v>650</v>
      </c>
      <c r="G163" s="85"/>
      <c r="H163" s="85"/>
      <c r="P163" s="119"/>
      <c r="Q163" s="119"/>
      <c r="R163" s="119"/>
      <c r="S163" s="119"/>
    </row>
    <row r="164" spans="3:19" hidden="1" x14ac:dyDescent="0.25">
      <c r="C164" s="119">
        <f t="shared" si="6"/>
        <v>153</v>
      </c>
      <c r="D164" s="119">
        <v>300</v>
      </c>
      <c r="E164" s="119" t="s">
        <v>131</v>
      </c>
      <c r="F164" s="119">
        <v>700</v>
      </c>
      <c r="G164" s="85"/>
      <c r="H164" s="85"/>
      <c r="P164" s="119"/>
      <c r="Q164" s="119"/>
      <c r="R164" s="119"/>
      <c r="S164" s="119"/>
    </row>
    <row r="165" spans="3:19" hidden="1" x14ac:dyDescent="0.25">
      <c r="C165" s="119">
        <f t="shared" si="6"/>
        <v>154</v>
      </c>
      <c r="D165" s="119">
        <v>300</v>
      </c>
      <c r="E165" s="119" t="s">
        <v>131</v>
      </c>
      <c r="F165" s="119">
        <v>750</v>
      </c>
      <c r="G165" s="85"/>
      <c r="H165" s="85"/>
      <c r="P165" s="119"/>
      <c r="Q165" s="119"/>
      <c r="R165" s="119"/>
      <c r="S165" s="119"/>
    </row>
    <row r="166" spans="3:19" hidden="1" x14ac:dyDescent="0.25">
      <c r="C166" s="119">
        <f t="shared" si="6"/>
        <v>155</v>
      </c>
      <c r="D166" s="119">
        <v>300</v>
      </c>
      <c r="E166" s="119" t="s">
        <v>131</v>
      </c>
      <c r="F166" s="119">
        <v>800</v>
      </c>
      <c r="G166" s="85"/>
      <c r="H166" s="85"/>
      <c r="P166" s="119"/>
      <c r="Q166" s="119"/>
      <c r="R166" s="119"/>
      <c r="S166" s="119"/>
    </row>
    <row r="167" spans="3:19" hidden="1" x14ac:dyDescent="0.25">
      <c r="C167" s="119">
        <f t="shared" si="6"/>
        <v>156</v>
      </c>
      <c r="D167" s="119">
        <v>300</v>
      </c>
      <c r="E167" s="119" t="s">
        <v>131</v>
      </c>
      <c r="F167" s="119">
        <v>850</v>
      </c>
      <c r="G167" s="85"/>
      <c r="H167" s="85"/>
      <c r="P167" s="119"/>
      <c r="Q167" s="119"/>
      <c r="R167" s="119"/>
      <c r="S167" s="119"/>
    </row>
    <row r="168" spans="3:19" hidden="1" x14ac:dyDescent="0.25">
      <c r="C168" s="119">
        <f t="shared" si="6"/>
        <v>157</v>
      </c>
      <c r="D168" s="119">
        <v>300</v>
      </c>
      <c r="E168" s="119" t="s">
        <v>131</v>
      </c>
      <c r="F168" s="119">
        <v>900</v>
      </c>
      <c r="G168" s="85"/>
      <c r="H168" s="85"/>
      <c r="P168" s="119"/>
      <c r="Q168" s="119"/>
      <c r="R168" s="119"/>
      <c r="S168" s="119"/>
    </row>
    <row r="169" spans="3:19" hidden="1" x14ac:dyDescent="0.25">
      <c r="C169" s="119">
        <f t="shared" si="6"/>
        <v>158</v>
      </c>
      <c r="D169" s="119">
        <v>300</v>
      </c>
      <c r="E169" s="119" t="s">
        <v>131</v>
      </c>
      <c r="F169" s="119">
        <v>950</v>
      </c>
      <c r="G169" s="85"/>
      <c r="H169" s="85"/>
      <c r="P169" s="119"/>
      <c r="Q169" s="119"/>
      <c r="R169" s="119"/>
      <c r="S169" s="119"/>
    </row>
    <row r="170" spans="3:19" hidden="1" x14ac:dyDescent="0.25">
      <c r="C170" s="119">
        <f t="shared" si="6"/>
        <v>159</v>
      </c>
      <c r="D170" s="119">
        <v>300</v>
      </c>
      <c r="E170" s="119" t="s">
        <v>131</v>
      </c>
      <c r="F170" s="119">
        <v>1000</v>
      </c>
      <c r="G170" s="85"/>
      <c r="H170" s="85"/>
      <c r="P170" s="119"/>
      <c r="Q170" s="119"/>
      <c r="R170" s="119"/>
      <c r="S170" s="119"/>
    </row>
    <row r="171" spans="3:19" hidden="1" x14ac:dyDescent="0.25">
      <c r="C171" s="119">
        <f t="shared" si="6"/>
        <v>160</v>
      </c>
      <c r="D171" s="119">
        <v>300</v>
      </c>
      <c r="E171" s="119" t="s">
        <v>131</v>
      </c>
      <c r="F171" s="119">
        <v>1050</v>
      </c>
      <c r="G171" s="85"/>
      <c r="H171" s="85"/>
      <c r="P171" s="119"/>
      <c r="Q171" s="119"/>
      <c r="R171" s="119"/>
      <c r="S171" s="119"/>
    </row>
    <row r="172" spans="3:19" hidden="1" x14ac:dyDescent="0.25">
      <c r="C172" s="119">
        <f t="shared" si="6"/>
        <v>161</v>
      </c>
      <c r="D172" s="119">
        <v>300</v>
      </c>
      <c r="E172" s="119" t="s">
        <v>131</v>
      </c>
      <c r="F172" s="119">
        <v>1100</v>
      </c>
      <c r="G172" s="85"/>
      <c r="H172" s="85"/>
      <c r="P172" s="119"/>
      <c r="Q172" s="119"/>
      <c r="R172" s="119"/>
      <c r="S172" s="119"/>
    </row>
    <row r="173" spans="3:19" hidden="1" x14ac:dyDescent="0.25">
      <c r="C173" s="119">
        <f t="shared" si="6"/>
        <v>162</v>
      </c>
      <c r="D173" s="119">
        <v>300</v>
      </c>
      <c r="E173" s="119" t="s">
        <v>131</v>
      </c>
      <c r="F173" s="119">
        <v>1150</v>
      </c>
      <c r="G173" s="85"/>
      <c r="H173" s="85"/>
      <c r="P173" s="119"/>
      <c r="Q173" s="119"/>
      <c r="R173" s="119"/>
      <c r="S173" s="119"/>
    </row>
    <row r="174" spans="3:19" hidden="1" x14ac:dyDescent="0.25">
      <c r="C174" s="119">
        <f t="shared" si="6"/>
        <v>163</v>
      </c>
      <c r="D174" s="119">
        <v>300</v>
      </c>
      <c r="E174" s="119" t="s">
        <v>131</v>
      </c>
      <c r="F174" s="119">
        <v>1200</v>
      </c>
      <c r="G174" s="85"/>
      <c r="H174" s="85"/>
      <c r="P174" s="119"/>
      <c r="Q174" s="119"/>
      <c r="R174" s="119"/>
      <c r="S174" s="119"/>
    </row>
    <row r="175" spans="3:19" hidden="1" x14ac:dyDescent="0.25">
      <c r="C175" s="119">
        <f t="shared" si="6"/>
        <v>164</v>
      </c>
      <c r="D175" s="119">
        <v>300</v>
      </c>
      <c r="E175" s="119" t="s">
        <v>131</v>
      </c>
      <c r="F175" s="119">
        <v>1250</v>
      </c>
      <c r="G175" s="85"/>
      <c r="H175" s="85"/>
      <c r="P175" s="119"/>
      <c r="Q175" s="119"/>
      <c r="R175" s="119"/>
      <c r="S175" s="119"/>
    </row>
    <row r="176" spans="3:19" hidden="1" x14ac:dyDescent="0.25">
      <c r="C176" s="119">
        <f t="shared" si="6"/>
        <v>165</v>
      </c>
      <c r="D176" s="119">
        <v>300</v>
      </c>
      <c r="E176" s="119" t="s">
        <v>131</v>
      </c>
      <c r="F176" s="119">
        <v>1300</v>
      </c>
      <c r="G176" s="85"/>
      <c r="H176" s="85"/>
      <c r="P176" s="119"/>
      <c r="Q176" s="119"/>
      <c r="R176" s="119"/>
      <c r="S176" s="119"/>
    </row>
    <row r="177" spans="3:19" hidden="1" x14ac:dyDescent="0.25">
      <c r="C177" s="119">
        <f t="shared" si="6"/>
        <v>166</v>
      </c>
      <c r="D177" s="119">
        <v>300</v>
      </c>
      <c r="E177" s="119" t="s">
        <v>131</v>
      </c>
      <c r="F177" s="119">
        <v>1350</v>
      </c>
      <c r="G177" s="85"/>
      <c r="H177" s="85"/>
      <c r="P177" s="119"/>
      <c r="Q177" s="119"/>
      <c r="R177" s="119"/>
      <c r="S177" s="119"/>
    </row>
    <row r="178" spans="3:19" hidden="1" x14ac:dyDescent="0.25">
      <c r="C178" s="119">
        <f t="shared" si="6"/>
        <v>167</v>
      </c>
      <c r="D178" s="119">
        <v>300</v>
      </c>
      <c r="E178" s="119" t="s">
        <v>131</v>
      </c>
      <c r="F178" s="119">
        <v>1400</v>
      </c>
      <c r="G178" s="85"/>
      <c r="H178" s="85"/>
      <c r="P178" s="119"/>
      <c r="Q178" s="119"/>
      <c r="R178" s="119"/>
      <c r="S178" s="119"/>
    </row>
    <row r="179" spans="3:19" hidden="1" x14ac:dyDescent="0.25">
      <c r="C179" s="119">
        <f t="shared" si="6"/>
        <v>168</v>
      </c>
      <c r="D179" s="119">
        <v>300</v>
      </c>
      <c r="E179" s="119" t="s">
        <v>131</v>
      </c>
      <c r="F179" s="119">
        <v>1450</v>
      </c>
      <c r="G179" s="85"/>
      <c r="H179" s="85"/>
      <c r="P179" s="119"/>
      <c r="Q179" s="119"/>
      <c r="R179" s="119"/>
      <c r="S179" s="119"/>
    </row>
    <row r="180" spans="3:19" hidden="1" x14ac:dyDescent="0.25">
      <c r="C180" s="119">
        <f t="shared" si="6"/>
        <v>169</v>
      </c>
      <c r="D180" s="119">
        <v>300</v>
      </c>
      <c r="E180" s="119" t="s">
        <v>131</v>
      </c>
      <c r="F180" s="119">
        <v>1500</v>
      </c>
      <c r="G180" s="85"/>
      <c r="H180" s="85"/>
      <c r="P180" s="119"/>
      <c r="Q180" s="119"/>
      <c r="R180" s="119"/>
      <c r="S180" s="119"/>
    </row>
    <row r="181" spans="3:19" hidden="1" x14ac:dyDescent="0.25">
      <c r="C181" s="119">
        <f t="shared" si="6"/>
        <v>170</v>
      </c>
      <c r="D181" s="119">
        <v>300</v>
      </c>
      <c r="E181" s="119" t="s">
        <v>131</v>
      </c>
      <c r="F181" s="119">
        <v>1550</v>
      </c>
      <c r="G181" s="85"/>
      <c r="H181" s="85"/>
      <c r="P181" s="119"/>
      <c r="Q181" s="119"/>
      <c r="R181" s="119"/>
      <c r="S181" s="119"/>
    </row>
    <row r="182" spans="3:19" hidden="1" x14ac:dyDescent="0.25">
      <c r="C182" s="119">
        <f t="shared" si="6"/>
        <v>171</v>
      </c>
      <c r="D182" s="119">
        <v>300</v>
      </c>
      <c r="E182" s="119" t="s">
        <v>131</v>
      </c>
      <c r="F182" s="119">
        <v>1600</v>
      </c>
      <c r="G182" s="85"/>
      <c r="H182" s="85"/>
      <c r="P182" s="119"/>
      <c r="Q182" s="119"/>
      <c r="R182" s="119"/>
      <c r="S182" s="119"/>
    </row>
    <row r="183" spans="3:19" hidden="1" x14ac:dyDescent="0.25">
      <c r="C183" s="119">
        <f t="shared" si="6"/>
        <v>172</v>
      </c>
      <c r="D183" s="119">
        <v>300</v>
      </c>
      <c r="E183" s="119" t="s">
        <v>131</v>
      </c>
      <c r="F183" s="119">
        <v>1650</v>
      </c>
      <c r="G183" s="85"/>
      <c r="H183" s="85"/>
      <c r="P183" s="119"/>
      <c r="Q183" s="119"/>
      <c r="R183" s="119"/>
      <c r="S183" s="119"/>
    </row>
    <row r="184" spans="3:19" hidden="1" x14ac:dyDescent="0.25">
      <c r="C184" s="119">
        <f t="shared" si="6"/>
        <v>173</v>
      </c>
      <c r="D184" s="119">
        <v>300</v>
      </c>
      <c r="E184" s="119" t="s">
        <v>131</v>
      </c>
      <c r="F184" s="119">
        <v>1700</v>
      </c>
      <c r="G184" s="85"/>
      <c r="H184" s="85"/>
      <c r="P184" s="119"/>
      <c r="Q184" s="119"/>
      <c r="R184" s="119"/>
      <c r="S184" s="119"/>
    </row>
    <row r="185" spans="3:19" hidden="1" x14ac:dyDescent="0.25">
      <c r="C185" s="119">
        <f t="shared" si="6"/>
        <v>174</v>
      </c>
      <c r="D185" s="119">
        <v>300</v>
      </c>
      <c r="E185" s="119" t="s">
        <v>131</v>
      </c>
      <c r="F185" s="119">
        <v>1750</v>
      </c>
      <c r="G185" s="85"/>
      <c r="H185" s="85"/>
      <c r="P185" s="119"/>
      <c r="Q185" s="119"/>
      <c r="R185" s="119"/>
      <c r="S185" s="119"/>
    </row>
    <row r="186" spans="3:19" hidden="1" x14ac:dyDescent="0.25">
      <c r="C186" s="119">
        <f t="shared" si="6"/>
        <v>175</v>
      </c>
      <c r="D186" s="119">
        <v>300</v>
      </c>
      <c r="E186" s="119" t="s">
        <v>131</v>
      </c>
      <c r="F186" s="119">
        <v>1800</v>
      </c>
      <c r="G186" s="85"/>
      <c r="H186" s="85"/>
      <c r="P186" s="119"/>
      <c r="Q186" s="119"/>
      <c r="R186" s="119"/>
      <c r="S186" s="119"/>
    </row>
    <row r="187" spans="3:19" hidden="1" x14ac:dyDescent="0.25">
      <c r="C187" s="119">
        <f t="shared" si="6"/>
        <v>176</v>
      </c>
      <c r="D187" s="119">
        <v>350</v>
      </c>
      <c r="E187" s="119" t="s">
        <v>131</v>
      </c>
      <c r="F187" s="119">
        <v>100</v>
      </c>
      <c r="G187" s="85"/>
      <c r="H187" s="85"/>
      <c r="P187" s="119"/>
      <c r="Q187" s="119"/>
      <c r="R187" s="119"/>
      <c r="S187" s="119"/>
    </row>
    <row r="188" spans="3:19" hidden="1" x14ac:dyDescent="0.25">
      <c r="C188" s="119">
        <f t="shared" si="6"/>
        <v>177</v>
      </c>
      <c r="D188" s="119">
        <v>350</v>
      </c>
      <c r="E188" s="119" t="s">
        <v>131</v>
      </c>
      <c r="F188" s="119">
        <v>150</v>
      </c>
      <c r="G188" s="85"/>
      <c r="H188" s="85"/>
      <c r="P188" s="119"/>
      <c r="Q188" s="119"/>
      <c r="R188" s="119"/>
      <c r="S188" s="119"/>
    </row>
    <row r="189" spans="3:19" hidden="1" x14ac:dyDescent="0.25">
      <c r="C189" s="119">
        <f t="shared" si="6"/>
        <v>178</v>
      </c>
      <c r="D189" s="119">
        <v>350</v>
      </c>
      <c r="E189" s="119" t="s">
        <v>131</v>
      </c>
      <c r="F189" s="119">
        <v>200</v>
      </c>
      <c r="G189" s="85"/>
      <c r="H189" s="85"/>
      <c r="P189" s="119"/>
      <c r="Q189" s="119"/>
      <c r="R189" s="119"/>
      <c r="S189" s="119"/>
    </row>
    <row r="190" spans="3:19" hidden="1" x14ac:dyDescent="0.25">
      <c r="C190" s="119">
        <f t="shared" si="6"/>
        <v>179</v>
      </c>
      <c r="D190" s="119">
        <v>350</v>
      </c>
      <c r="E190" s="119" t="s">
        <v>131</v>
      </c>
      <c r="F190" s="119">
        <v>250</v>
      </c>
      <c r="G190" s="85"/>
      <c r="H190" s="85"/>
      <c r="P190" s="119"/>
      <c r="Q190" s="119"/>
      <c r="R190" s="119"/>
      <c r="S190" s="119"/>
    </row>
    <row r="191" spans="3:19" hidden="1" x14ac:dyDescent="0.25">
      <c r="C191" s="119">
        <f t="shared" si="6"/>
        <v>180</v>
      </c>
      <c r="D191" s="119">
        <v>350</v>
      </c>
      <c r="E191" s="119" t="s">
        <v>131</v>
      </c>
      <c r="F191" s="119">
        <v>300</v>
      </c>
      <c r="G191" s="85"/>
      <c r="H191" s="85"/>
      <c r="P191" s="119"/>
      <c r="Q191" s="119"/>
      <c r="R191" s="119"/>
      <c r="S191" s="119"/>
    </row>
    <row r="192" spans="3:19" hidden="1" x14ac:dyDescent="0.25">
      <c r="C192" s="119">
        <f t="shared" si="6"/>
        <v>181</v>
      </c>
      <c r="D192" s="119">
        <v>350</v>
      </c>
      <c r="E192" s="119" t="s">
        <v>131</v>
      </c>
      <c r="F192" s="119">
        <v>350</v>
      </c>
      <c r="G192" s="85"/>
      <c r="H192" s="85"/>
      <c r="P192" s="119"/>
      <c r="Q192" s="119"/>
      <c r="R192" s="119"/>
      <c r="S192" s="119"/>
    </row>
    <row r="193" spans="3:19" hidden="1" x14ac:dyDescent="0.25">
      <c r="C193" s="119">
        <f t="shared" si="6"/>
        <v>182</v>
      </c>
      <c r="D193" s="119">
        <v>350</v>
      </c>
      <c r="E193" s="119" t="s">
        <v>131</v>
      </c>
      <c r="F193" s="119">
        <v>400</v>
      </c>
      <c r="G193" s="85"/>
      <c r="H193" s="85"/>
      <c r="P193" s="119"/>
      <c r="Q193" s="119"/>
      <c r="R193" s="119"/>
      <c r="S193" s="119"/>
    </row>
    <row r="194" spans="3:19" hidden="1" x14ac:dyDescent="0.25">
      <c r="C194" s="119">
        <f t="shared" si="6"/>
        <v>183</v>
      </c>
      <c r="D194" s="119">
        <v>350</v>
      </c>
      <c r="E194" s="122" t="s">
        <v>131</v>
      </c>
      <c r="F194" s="122">
        <v>450</v>
      </c>
      <c r="G194" s="85"/>
      <c r="H194" s="85"/>
      <c r="P194" s="119"/>
      <c r="Q194" s="119"/>
      <c r="R194" s="119"/>
      <c r="S194" s="119"/>
    </row>
    <row r="195" spans="3:19" hidden="1" x14ac:dyDescent="0.25">
      <c r="C195" s="119">
        <f t="shared" si="6"/>
        <v>184</v>
      </c>
      <c r="D195" s="119">
        <v>350</v>
      </c>
      <c r="E195" s="119" t="s">
        <v>131</v>
      </c>
      <c r="F195" s="119">
        <v>500</v>
      </c>
      <c r="G195" s="85"/>
      <c r="H195" s="85"/>
      <c r="P195" s="119"/>
      <c r="Q195" s="119"/>
      <c r="R195" s="119"/>
      <c r="S195" s="119"/>
    </row>
    <row r="196" spans="3:19" hidden="1" x14ac:dyDescent="0.25">
      <c r="C196" s="119">
        <f t="shared" si="6"/>
        <v>185</v>
      </c>
      <c r="D196" s="119">
        <v>350</v>
      </c>
      <c r="E196" s="119" t="s">
        <v>131</v>
      </c>
      <c r="F196" s="119">
        <v>550</v>
      </c>
      <c r="G196" s="85"/>
      <c r="H196" s="85"/>
      <c r="P196" s="119"/>
      <c r="Q196" s="119"/>
      <c r="R196" s="122"/>
      <c r="S196" s="122"/>
    </row>
    <row r="197" spans="3:19" hidden="1" x14ac:dyDescent="0.25">
      <c r="C197" s="119">
        <f t="shared" si="6"/>
        <v>186</v>
      </c>
      <c r="D197" s="119">
        <v>350</v>
      </c>
      <c r="E197" s="119" t="s">
        <v>131</v>
      </c>
      <c r="F197" s="119">
        <v>600</v>
      </c>
      <c r="G197" s="85"/>
      <c r="H197" s="85"/>
      <c r="P197" s="119"/>
      <c r="Q197" s="119"/>
      <c r="R197" s="119"/>
      <c r="S197" s="119"/>
    </row>
    <row r="198" spans="3:19" hidden="1" x14ac:dyDescent="0.25">
      <c r="C198" s="119">
        <f t="shared" si="6"/>
        <v>187</v>
      </c>
      <c r="D198" s="119">
        <v>350</v>
      </c>
      <c r="E198" s="119" t="s">
        <v>131</v>
      </c>
      <c r="F198" s="119">
        <v>650</v>
      </c>
      <c r="G198" s="85"/>
      <c r="H198" s="85"/>
      <c r="P198" s="119"/>
      <c r="Q198" s="119"/>
      <c r="R198" s="119"/>
      <c r="S198" s="119"/>
    </row>
    <row r="199" spans="3:19" hidden="1" x14ac:dyDescent="0.25">
      <c r="C199" s="119">
        <f t="shared" si="6"/>
        <v>188</v>
      </c>
      <c r="D199" s="119">
        <v>350</v>
      </c>
      <c r="E199" s="119" t="s">
        <v>131</v>
      </c>
      <c r="F199" s="119">
        <v>700</v>
      </c>
      <c r="G199" s="85"/>
      <c r="H199" s="85"/>
      <c r="P199" s="119"/>
      <c r="Q199" s="119"/>
      <c r="R199" s="119"/>
      <c r="S199" s="119"/>
    </row>
    <row r="200" spans="3:19" hidden="1" x14ac:dyDescent="0.25">
      <c r="C200" s="119">
        <f t="shared" si="6"/>
        <v>189</v>
      </c>
      <c r="D200" s="119">
        <v>350</v>
      </c>
      <c r="E200" s="119" t="s">
        <v>131</v>
      </c>
      <c r="F200" s="119">
        <v>750</v>
      </c>
      <c r="G200" s="85"/>
      <c r="H200" s="85"/>
      <c r="P200" s="119"/>
      <c r="Q200" s="119"/>
      <c r="R200" s="119"/>
      <c r="S200" s="119"/>
    </row>
    <row r="201" spans="3:19" hidden="1" x14ac:dyDescent="0.25">
      <c r="C201" s="119">
        <f t="shared" si="6"/>
        <v>190</v>
      </c>
      <c r="D201" s="119">
        <v>350</v>
      </c>
      <c r="E201" s="119" t="s">
        <v>131</v>
      </c>
      <c r="F201" s="119">
        <v>800</v>
      </c>
      <c r="G201" s="85"/>
      <c r="H201" s="85"/>
      <c r="P201" s="119"/>
      <c r="Q201" s="119"/>
      <c r="R201" s="119"/>
      <c r="S201" s="119"/>
    </row>
    <row r="202" spans="3:19" hidden="1" x14ac:dyDescent="0.25">
      <c r="C202" s="119">
        <f t="shared" si="6"/>
        <v>191</v>
      </c>
      <c r="D202" s="119">
        <v>350</v>
      </c>
      <c r="E202" s="119" t="s">
        <v>131</v>
      </c>
      <c r="F202" s="119">
        <v>850</v>
      </c>
      <c r="G202" s="85"/>
      <c r="H202" s="85"/>
      <c r="P202" s="119"/>
      <c r="Q202" s="119"/>
      <c r="R202" s="119"/>
      <c r="S202" s="119"/>
    </row>
    <row r="203" spans="3:19" hidden="1" x14ac:dyDescent="0.25">
      <c r="C203" s="119">
        <f t="shared" si="6"/>
        <v>192</v>
      </c>
      <c r="D203" s="119">
        <v>350</v>
      </c>
      <c r="E203" s="119" t="s">
        <v>131</v>
      </c>
      <c r="F203" s="119">
        <v>900</v>
      </c>
      <c r="G203" s="85"/>
      <c r="H203" s="85"/>
      <c r="P203" s="119"/>
      <c r="Q203" s="119"/>
      <c r="R203" s="119"/>
      <c r="S203" s="119"/>
    </row>
    <row r="204" spans="3:19" hidden="1" x14ac:dyDescent="0.25">
      <c r="C204" s="119">
        <f t="shared" si="6"/>
        <v>193</v>
      </c>
      <c r="D204" s="119">
        <v>350</v>
      </c>
      <c r="E204" s="119" t="s">
        <v>131</v>
      </c>
      <c r="F204" s="119">
        <v>950</v>
      </c>
      <c r="G204" s="85"/>
      <c r="H204" s="85"/>
      <c r="P204" s="119"/>
      <c r="Q204" s="119"/>
      <c r="R204" s="119"/>
      <c r="S204" s="119"/>
    </row>
    <row r="205" spans="3:19" hidden="1" x14ac:dyDescent="0.25">
      <c r="C205" s="119">
        <f t="shared" si="6"/>
        <v>194</v>
      </c>
      <c r="D205" s="119">
        <v>350</v>
      </c>
      <c r="E205" s="119" t="s">
        <v>131</v>
      </c>
      <c r="F205" s="119">
        <v>1000</v>
      </c>
      <c r="G205" s="85"/>
      <c r="H205" s="85"/>
      <c r="P205" s="119"/>
      <c r="Q205" s="119"/>
      <c r="R205" s="119"/>
      <c r="S205" s="119"/>
    </row>
    <row r="206" spans="3:19" hidden="1" x14ac:dyDescent="0.25">
      <c r="C206" s="119">
        <f t="shared" ref="C206:C269" si="7">1+C205</f>
        <v>195</v>
      </c>
      <c r="D206" s="119">
        <v>350</v>
      </c>
      <c r="E206" s="119" t="s">
        <v>131</v>
      </c>
      <c r="F206" s="119">
        <v>1050</v>
      </c>
      <c r="G206" s="85"/>
      <c r="H206" s="85"/>
      <c r="P206" s="119"/>
      <c r="Q206" s="119"/>
      <c r="R206" s="119"/>
      <c r="S206" s="119"/>
    </row>
    <row r="207" spans="3:19" hidden="1" x14ac:dyDescent="0.25">
      <c r="C207" s="119">
        <f t="shared" si="7"/>
        <v>196</v>
      </c>
      <c r="D207" s="119">
        <v>350</v>
      </c>
      <c r="E207" s="119" t="s">
        <v>131</v>
      </c>
      <c r="F207" s="119">
        <v>1100</v>
      </c>
      <c r="G207" s="85"/>
      <c r="H207" s="85"/>
      <c r="P207" s="119"/>
      <c r="Q207" s="119"/>
      <c r="R207" s="119"/>
      <c r="S207" s="119"/>
    </row>
    <row r="208" spans="3:19" hidden="1" x14ac:dyDescent="0.25">
      <c r="C208" s="119">
        <f t="shared" si="7"/>
        <v>197</v>
      </c>
      <c r="D208" s="119">
        <v>350</v>
      </c>
      <c r="E208" s="119" t="s">
        <v>131</v>
      </c>
      <c r="F208" s="119">
        <v>1150</v>
      </c>
      <c r="G208" s="85"/>
      <c r="H208" s="85"/>
      <c r="P208" s="119"/>
      <c r="Q208" s="119"/>
      <c r="R208" s="119"/>
      <c r="S208" s="119"/>
    </row>
    <row r="209" spans="3:19" hidden="1" x14ac:dyDescent="0.25">
      <c r="C209" s="119">
        <f t="shared" si="7"/>
        <v>198</v>
      </c>
      <c r="D209" s="119">
        <v>350</v>
      </c>
      <c r="E209" s="119" t="s">
        <v>131</v>
      </c>
      <c r="F209" s="119">
        <v>1200</v>
      </c>
      <c r="G209" s="85"/>
      <c r="H209" s="85"/>
      <c r="P209" s="119"/>
      <c r="Q209" s="119"/>
      <c r="R209" s="119"/>
      <c r="S209" s="119"/>
    </row>
    <row r="210" spans="3:19" hidden="1" x14ac:dyDescent="0.25">
      <c r="C210" s="119">
        <f t="shared" si="7"/>
        <v>199</v>
      </c>
      <c r="D210" s="119">
        <v>350</v>
      </c>
      <c r="E210" s="119" t="s">
        <v>131</v>
      </c>
      <c r="F210" s="119">
        <v>1250</v>
      </c>
      <c r="G210" s="85"/>
      <c r="H210" s="85"/>
      <c r="P210" s="119"/>
      <c r="Q210" s="119"/>
      <c r="R210" s="119"/>
      <c r="S210" s="119"/>
    </row>
    <row r="211" spans="3:19" hidden="1" x14ac:dyDescent="0.25">
      <c r="C211" s="119">
        <f t="shared" si="7"/>
        <v>200</v>
      </c>
      <c r="D211" s="119">
        <v>350</v>
      </c>
      <c r="E211" s="119" t="s">
        <v>131</v>
      </c>
      <c r="F211" s="119">
        <v>1300</v>
      </c>
      <c r="G211" s="85"/>
      <c r="H211" s="85"/>
      <c r="P211" s="119"/>
      <c r="Q211" s="119"/>
      <c r="R211" s="119"/>
      <c r="S211" s="119"/>
    </row>
    <row r="212" spans="3:19" hidden="1" x14ac:dyDescent="0.25">
      <c r="C212" s="119">
        <f t="shared" si="7"/>
        <v>201</v>
      </c>
      <c r="D212" s="119">
        <v>350</v>
      </c>
      <c r="E212" s="119" t="s">
        <v>131</v>
      </c>
      <c r="F212" s="119">
        <v>1350</v>
      </c>
      <c r="G212" s="85"/>
      <c r="H212" s="85"/>
      <c r="P212" s="119"/>
      <c r="Q212" s="119"/>
      <c r="R212" s="119"/>
      <c r="S212" s="119"/>
    </row>
    <row r="213" spans="3:19" hidden="1" x14ac:dyDescent="0.25">
      <c r="C213" s="119">
        <f t="shared" si="7"/>
        <v>202</v>
      </c>
      <c r="D213" s="119">
        <v>350</v>
      </c>
      <c r="E213" s="119" t="s">
        <v>131</v>
      </c>
      <c r="F213" s="119">
        <v>1400</v>
      </c>
      <c r="G213" s="85"/>
      <c r="H213" s="85"/>
      <c r="P213" s="119"/>
      <c r="Q213" s="119"/>
      <c r="R213" s="119"/>
      <c r="S213" s="119"/>
    </row>
    <row r="214" spans="3:19" hidden="1" x14ac:dyDescent="0.25">
      <c r="C214" s="119">
        <f t="shared" si="7"/>
        <v>203</v>
      </c>
      <c r="D214" s="119">
        <v>350</v>
      </c>
      <c r="E214" s="119" t="s">
        <v>131</v>
      </c>
      <c r="F214" s="119">
        <v>1450</v>
      </c>
      <c r="G214" s="85"/>
      <c r="H214" s="85"/>
      <c r="P214" s="119"/>
      <c r="Q214" s="119"/>
      <c r="R214" s="119"/>
      <c r="S214" s="119"/>
    </row>
    <row r="215" spans="3:19" hidden="1" x14ac:dyDescent="0.25">
      <c r="C215" s="119">
        <f t="shared" si="7"/>
        <v>204</v>
      </c>
      <c r="D215" s="119">
        <v>350</v>
      </c>
      <c r="E215" s="119" t="s">
        <v>131</v>
      </c>
      <c r="F215" s="119">
        <v>1500</v>
      </c>
      <c r="G215" s="85"/>
      <c r="H215" s="85"/>
      <c r="P215" s="119"/>
      <c r="Q215" s="119"/>
      <c r="R215" s="119"/>
      <c r="S215" s="119"/>
    </row>
    <row r="216" spans="3:19" hidden="1" x14ac:dyDescent="0.25">
      <c r="C216" s="119">
        <f t="shared" si="7"/>
        <v>205</v>
      </c>
      <c r="D216" s="119">
        <v>350</v>
      </c>
      <c r="E216" s="119" t="s">
        <v>131</v>
      </c>
      <c r="F216" s="119">
        <v>1550</v>
      </c>
      <c r="G216" s="85"/>
      <c r="H216" s="85"/>
      <c r="P216" s="119"/>
      <c r="Q216" s="119"/>
      <c r="R216" s="119"/>
      <c r="S216" s="119"/>
    </row>
    <row r="217" spans="3:19" hidden="1" x14ac:dyDescent="0.25">
      <c r="C217" s="119">
        <f t="shared" si="7"/>
        <v>206</v>
      </c>
      <c r="D217" s="119">
        <v>350</v>
      </c>
      <c r="E217" s="119" t="s">
        <v>131</v>
      </c>
      <c r="F217" s="119">
        <v>1600</v>
      </c>
      <c r="G217" s="85"/>
      <c r="H217" s="85"/>
      <c r="P217" s="119"/>
      <c r="Q217" s="119"/>
      <c r="R217" s="119"/>
      <c r="S217" s="119"/>
    </row>
    <row r="218" spans="3:19" hidden="1" x14ac:dyDescent="0.25">
      <c r="C218" s="119">
        <f t="shared" si="7"/>
        <v>207</v>
      </c>
      <c r="D218" s="119">
        <v>350</v>
      </c>
      <c r="E218" s="119" t="s">
        <v>131</v>
      </c>
      <c r="F218" s="119">
        <v>1650</v>
      </c>
      <c r="G218" s="85"/>
      <c r="H218" s="85"/>
      <c r="P218" s="119"/>
      <c r="Q218" s="119"/>
      <c r="R218" s="119"/>
      <c r="S218" s="119"/>
    </row>
    <row r="219" spans="3:19" hidden="1" x14ac:dyDescent="0.25">
      <c r="C219" s="119">
        <f t="shared" si="7"/>
        <v>208</v>
      </c>
      <c r="D219" s="119">
        <v>350</v>
      </c>
      <c r="E219" s="119" t="s">
        <v>131</v>
      </c>
      <c r="F219" s="119">
        <v>1700</v>
      </c>
      <c r="G219" s="85"/>
      <c r="H219" s="85"/>
      <c r="P219" s="119"/>
      <c r="Q219" s="119"/>
      <c r="R219" s="119"/>
      <c r="S219" s="119"/>
    </row>
    <row r="220" spans="3:19" hidden="1" x14ac:dyDescent="0.25">
      <c r="C220" s="119">
        <f t="shared" si="7"/>
        <v>209</v>
      </c>
      <c r="D220" s="119">
        <v>350</v>
      </c>
      <c r="E220" s="119" t="s">
        <v>131</v>
      </c>
      <c r="F220" s="119">
        <v>1750</v>
      </c>
      <c r="G220" s="85"/>
      <c r="H220" s="85"/>
      <c r="P220" s="119"/>
      <c r="Q220" s="119"/>
      <c r="R220" s="119"/>
      <c r="S220" s="119"/>
    </row>
    <row r="221" spans="3:19" hidden="1" x14ac:dyDescent="0.25">
      <c r="C221" s="119">
        <f t="shared" si="7"/>
        <v>210</v>
      </c>
      <c r="D221" s="119">
        <v>350</v>
      </c>
      <c r="E221" s="119" t="s">
        <v>131</v>
      </c>
      <c r="F221" s="119">
        <v>1800</v>
      </c>
      <c r="G221" s="85"/>
      <c r="H221" s="85"/>
      <c r="P221" s="119"/>
      <c r="Q221" s="119"/>
      <c r="R221" s="119"/>
      <c r="S221" s="119"/>
    </row>
    <row r="222" spans="3:19" hidden="1" x14ac:dyDescent="0.25">
      <c r="C222" s="119">
        <f t="shared" si="7"/>
        <v>211</v>
      </c>
      <c r="D222" s="119">
        <v>400</v>
      </c>
      <c r="E222" s="119" t="s">
        <v>131</v>
      </c>
      <c r="F222" s="119">
        <v>100</v>
      </c>
      <c r="G222" s="85"/>
      <c r="H222" s="85"/>
      <c r="P222" s="119"/>
      <c r="Q222" s="119"/>
      <c r="R222" s="119"/>
      <c r="S222" s="119"/>
    </row>
    <row r="223" spans="3:19" hidden="1" x14ac:dyDescent="0.25">
      <c r="C223" s="119">
        <f t="shared" si="7"/>
        <v>212</v>
      </c>
      <c r="D223" s="119">
        <v>400</v>
      </c>
      <c r="E223" s="119" t="s">
        <v>131</v>
      </c>
      <c r="F223" s="119">
        <v>150</v>
      </c>
      <c r="G223" s="85"/>
      <c r="H223" s="85"/>
      <c r="P223" s="119"/>
      <c r="Q223" s="119"/>
      <c r="R223" s="119"/>
      <c r="S223" s="119"/>
    </row>
    <row r="224" spans="3:19" hidden="1" x14ac:dyDescent="0.25">
      <c r="C224" s="119">
        <f t="shared" si="7"/>
        <v>213</v>
      </c>
      <c r="D224" s="119">
        <v>400</v>
      </c>
      <c r="E224" s="119" t="s">
        <v>131</v>
      </c>
      <c r="F224" s="119">
        <v>200</v>
      </c>
      <c r="G224" s="85"/>
      <c r="H224" s="85"/>
      <c r="P224" s="119"/>
      <c r="Q224" s="119"/>
      <c r="R224" s="119"/>
      <c r="S224" s="119"/>
    </row>
    <row r="225" spans="3:19" hidden="1" x14ac:dyDescent="0.25">
      <c r="C225" s="119">
        <f t="shared" si="7"/>
        <v>214</v>
      </c>
      <c r="D225" s="119">
        <v>400</v>
      </c>
      <c r="E225" s="119" t="s">
        <v>131</v>
      </c>
      <c r="F225" s="119">
        <v>250</v>
      </c>
      <c r="G225" s="85"/>
      <c r="H225" s="85"/>
      <c r="P225" s="119"/>
      <c r="Q225" s="119"/>
      <c r="R225" s="119"/>
      <c r="S225" s="119"/>
    </row>
    <row r="226" spans="3:19" hidden="1" x14ac:dyDescent="0.25">
      <c r="C226" s="119">
        <f t="shared" si="7"/>
        <v>215</v>
      </c>
      <c r="D226" s="119">
        <v>400</v>
      </c>
      <c r="E226" s="119" t="s">
        <v>131</v>
      </c>
      <c r="F226" s="119">
        <v>300</v>
      </c>
      <c r="G226" s="85"/>
      <c r="H226" s="85"/>
      <c r="P226" s="119"/>
      <c r="Q226" s="119"/>
      <c r="R226" s="119"/>
      <c r="S226" s="119"/>
    </row>
    <row r="227" spans="3:19" hidden="1" x14ac:dyDescent="0.25">
      <c r="C227" s="119">
        <f t="shared" si="7"/>
        <v>216</v>
      </c>
      <c r="D227" s="119">
        <v>400</v>
      </c>
      <c r="E227" s="119" t="s">
        <v>131</v>
      </c>
      <c r="F227" s="119">
        <v>350</v>
      </c>
      <c r="G227" s="85"/>
      <c r="H227" s="85"/>
      <c r="P227" s="119"/>
      <c r="Q227" s="119"/>
      <c r="R227" s="119"/>
      <c r="S227" s="119"/>
    </row>
    <row r="228" spans="3:19" hidden="1" x14ac:dyDescent="0.25">
      <c r="C228" s="119">
        <f t="shared" si="7"/>
        <v>217</v>
      </c>
      <c r="D228" s="119">
        <v>400</v>
      </c>
      <c r="E228" s="119" t="s">
        <v>131</v>
      </c>
      <c r="F228" s="119">
        <v>400</v>
      </c>
      <c r="G228" s="85"/>
      <c r="H228" s="85"/>
      <c r="P228" s="119"/>
      <c r="Q228" s="119"/>
      <c r="R228" s="119"/>
      <c r="S228" s="119"/>
    </row>
    <row r="229" spans="3:19" hidden="1" x14ac:dyDescent="0.25">
      <c r="C229" s="119">
        <f t="shared" si="7"/>
        <v>218</v>
      </c>
      <c r="D229" s="119">
        <v>400</v>
      </c>
      <c r="E229" s="122" t="s">
        <v>131</v>
      </c>
      <c r="F229" s="122">
        <v>450</v>
      </c>
      <c r="G229" s="85"/>
      <c r="H229" s="85"/>
      <c r="P229" s="119"/>
      <c r="Q229" s="119"/>
      <c r="R229" s="119"/>
      <c r="S229" s="119"/>
    </row>
    <row r="230" spans="3:19" hidden="1" x14ac:dyDescent="0.25">
      <c r="C230" s="119">
        <f t="shared" si="7"/>
        <v>219</v>
      </c>
      <c r="D230" s="119">
        <v>400</v>
      </c>
      <c r="E230" s="119" t="s">
        <v>131</v>
      </c>
      <c r="F230" s="119">
        <v>500</v>
      </c>
      <c r="G230" s="85"/>
      <c r="H230" s="85"/>
      <c r="P230" s="119"/>
      <c r="Q230" s="119"/>
      <c r="R230" s="119"/>
      <c r="S230" s="119"/>
    </row>
    <row r="231" spans="3:19" hidden="1" x14ac:dyDescent="0.25">
      <c r="C231" s="119">
        <f t="shared" si="7"/>
        <v>220</v>
      </c>
      <c r="D231" s="119">
        <v>400</v>
      </c>
      <c r="E231" s="119" t="s">
        <v>131</v>
      </c>
      <c r="F231" s="119">
        <v>550</v>
      </c>
      <c r="G231" s="85"/>
      <c r="H231" s="85"/>
      <c r="P231" s="119"/>
      <c r="Q231" s="119"/>
      <c r="R231" s="122"/>
      <c r="S231" s="122"/>
    </row>
    <row r="232" spans="3:19" hidden="1" x14ac:dyDescent="0.25">
      <c r="C232" s="119">
        <f t="shared" si="7"/>
        <v>221</v>
      </c>
      <c r="D232" s="119">
        <v>400</v>
      </c>
      <c r="E232" s="119" t="s">
        <v>131</v>
      </c>
      <c r="F232" s="119">
        <v>600</v>
      </c>
      <c r="G232" s="85"/>
      <c r="H232" s="85"/>
      <c r="P232" s="119"/>
      <c r="Q232" s="119"/>
      <c r="R232" s="119"/>
      <c r="S232" s="119"/>
    </row>
    <row r="233" spans="3:19" hidden="1" x14ac:dyDescent="0.25">
      <c r="C233" s="119">
        <f t="shared" si="7"/>
        <v>222</v>
      </c>
      <c r="D233" s="119">
        <v>400</v>
      </c>
      <c r="E233" s="119" t="s">
        <v>131</v>
      </c>
      <c r="F233" s="119">
        <v>650</v>
      </c>
      <c r="G233" s="85"/>
      <c r="H233" s="85"/>
      <c r="P233" s="119"/>
      <c r="Q233" s="119"/>
      <c r="R233" s="119"/>
      <c r="S233" s="119"/>
    </row>
    <row r="234" spans="3:19" hidden="1" x14ac:dyDescent="0.25">
      <c r="C234" s="119">
        <f t="shared" si="7"/>
        <v>223</v>
      </c>
      <c r="D234" s="119">
        <v>400</v>
      </c>
      <c r="E234" s="119" t="s">
        <v>131</v>
      </c>
      <c r="F234" s="119">
        <v>700</v>
      </c>
      <c r="G234" s="85"/>
      <c r="H234" s="85"/>
      <c r="P234" s="119"/>
      <c r="Q234" s="119"/>
      <c r="R234" s="119"/>
      <c r="S234" s="119"/>
    </row>
    <row r="235" spans="3:19" hidden="1" x14ac:dyDescent="0.25">
      <c r="C235" s="119">
        <f t="shared" si="7"/>
        <v>224</v>
      </c>
      <c r="D235" s="119">
        <v>400</v>
      </c>
      <c r="E235" s="119" t="s">
        <v>131</v>
      </c>
      <c r="F235" s="119">
        <v>750</v>
      </c>
      <c r="G235" s="85"/>
      <c r="H235" s="85"/>
      <c r="P235" s="119"/>
      <c r="Q235" s="119"/>
      <c r="R235" s="119"/>
      <c r="S235" s="119"/>
    </row>
    <row r="236" spans="3:19" hidden="1" x14ac:dyDescent="0.25">
      <c r="C236" s="119">
        <f t="shared" si="7"/>
        <v>225</v>
      </c>
      <c r="D236" s="119">
        <v>400</v>
      </c>
      <c r="E236" s="119" t="s">
        <v>131</v>
      </c>
      <c r="F236" s="119">
        <v>800</v>
      </c>
      <c r="G236" s="85"/>
      <c r="H236" s="85"/>
      <c r="P236" s="119"/>
      <c r="Q236" s="119"/>
      <c r="R236" s="119"/>
      <c r="S236" s="119"/>
    </row>
    <row r="237" spans="3:19" hidden="1" x14ac:dyDescent="0.25">
      <c r="C237" s="119">
        <f t="shared" si="7"/>
        <v>226</v>
      </c>
      <c r="D237" s="119">
        <v>400</v>
      </c>
      <c r="E237" s="119" t="s">
        <v>131</v>
      </c>
      <c r="F237" s="119">
        <v>850</v>
      </c>
      <c r="G237" s="85"/>
      <c r="H237" s="85"/>
      <c r="P237" s="119"/>
      <c r="Q237" s="119"/>
      <c r="R237" s="119"/>
      <c r="S237" s="119"/>
    </row>
    <row r="238" spans="3:19" hidden="1" x14ac:dyDescent="0.25">
      <c r="C238" s="119">
        <f t="shared" si="7"/>
        <v>227</v>
      </c>
      <c r="D238" s="119">
        <v>400</v>
      </c>
      <c r="E238" s="119" t="s">
        <v>131</v>
      </c>
      <c r="F238" s="119">
        <v>900</v>
      </c>
      <c r="G238" s="85"/>
      <c r="H238" s="85"/>
      <c r="P238" s="119"/>
      <c r="Q238" s="119"/>
      <c r="R238" s="119"/>
      <c r="S238" s="119"/>
    </row>
    <row r="239" spans="3:19" hidden="1" x14ac:dyDescent="0.25">
      <c r="C239" s="119">
        <f t="shared" si="7"/>
        <v>228</v>
      </c>
      <c r="D239" s="119">
        <v>400</v>
      </c>
      <c r="E239" s="119" t="s">
        <v>131</v>
      </c>
      <c r="F239" s="119">
        <v>950</v>
      </c>
      <c r="G239" s="85"/>
      <c r="H239" s="85"/>
      <c r="P239" s="119"/>
      <c r="Q239" s="119"/>
      <c r="R239" s="119"/>
      <c r="S239" s="119"/>
    </row>
    <row r="240" spans="3:19" hidden="1" x14ac:dyDescent="0.25">
      <c r="C240" s="119">
        <f t="shared" si="7"/>
        <v>229</v>
      </c>
      <c r="D240" s="119">
        <v>400</v>
      </c>
      <c r="E240" s="119" t="s">
        <v>131</v>
      </c>
      <c r="F240" s="119">
        <v>1000</v>
      </c>
      <c r="G240" s="85"/>
      <c r="H240" s="85"/>
      <c r="P240" s="119"/>
      <c r="Q240" s="119"/>
      <c r="R240" s="119"/>
      <c r="S240" s="119"/>
    </row>
    <row r="241" spans="3:19" hidden="1" x14ac:dyDescent="0.25">
      <c r="C241" s="119">
        <f t="shared" si="7"/>
        <v>230</v>
      </c>
      <c r="D241" s="119">
        <v>400</v>
      </c>
      <c r="E241" s="119" t="s">
        <v>131</v>
      </c>
      <c r="F241" s="119">
        <v>1050</v>
      </c>
      <c r="G241" s="85"/>
      <c r="H241" s="85"/>
      <c r="P241" s="119"/>
      <c r="Q241" s="119"/>
      <c r="R241" s="119"/>
      <c r="S241" s="119"/>
    </row>
    <row r="242" spans="3:19" hidden="1" x14ac:dyDescent="0.25">
      <c r="C242" s="119">
        <f t="shared" si="7"/>
        <v>231</v>
      </c>
      <c r="D242" s="119">
        <v>400</v>
      </c>
      <c r="E242" s="119" t="s">
        <v>131</v>
      </c>
      <c r="F242" s="119">
        <v>1100</v>
      </c>
      <c r="G242" s="85"/>
      <c r="H242" s="85"/>
      <c r="P242" s="119"/>
      <c r="Q242" s="119"/>
      <c r="R242" s="119"/>
      <c r="S242" s="119"/>
    </row>
    <row r="243" spans="3:19" hidden="1" x14ac:dyDescent="0.25">
      <c r="C243" s="119">
        <f t="shared" si="7"/>
        <v>232</v>
      </c>
      <c r="D243" s="119">
        <v>400</v>
      </c>
      <c r="E243" s="119" t="s">
        <v>131</v>
      </c>
      <c r="F243" s="119">
        <v>1150</v>
      </c>
      <c r="G243" s="85"/>
      <c r="H243" s="85"/>
      <c r="P243" s="119"/>
      <c r="Q243" s="119"/>
      <c r="R243" s="119"/>
      <c r="S243" s="119"/>
    </row>
    <row r="244" spans="3:19" hidden="1" x14ac:dyDescent="0.25">
      <c r="C244" s="119">
        <f t="shared" si="7"/>
        <v>233</v>
      </c>
      <c r="D244" s="119">
        <v>400</v>
      </c>
      <c r="E244" s="119" t="s">
        <v>131</v>
      </c>
      <c r="F244" s="119">
        <v>1200</v>
      </c>
      <c r="G244" s="85"/>
      <c r="H244" s="85"/>
      <c r="P244" s="119"/>
      <c r="Q244" s="119"/>
      <c r="R244" s="119"/>
      <c r="S244" s="119"/>
    </row>
    <row r="245" spans="3:19" hidden="1" x14ac:dyDescent="0.25">
      <c r="C245" s="119">
        <f t="shared" si="7"/>
        <v>234</v>
      </c>
      <c r="D245" s="119">
        <v>400</v>
      </c>
      <c r="E245" s="119" t="s">
        <v>131</v>
      </c>
      <c r="F245" s="119">
        <v>1250</v>
      </c>
      <c r="G245" s="85"/>
      <c r="H245" s="85"/>
      <c r="P245" s="119"/>
      <c r="Q245" s="119"/>
      <c r="R245" s="119"/>
      <c r="S245" s="119"/>
    </row>
    <row r="246" spans="3:19" hidden="1" x14ac:dyDescent="0.25">
      <c r="C246" s="119">
        <f t="shared" si="7"/>
        <v>235</v>
      </c>
      <c r="D246" s="119">
        <v>400</v>
      </c>
      <c r="E246" s="119" t="s">
        <v>131</v>
      </c>
      <c r="F246" s="119">
        <v>1300</v>
      </c>
      <c r="G246" s="85"/>
      <c r="H246" s="85"/>
      <c r="P246" s="119"/>
      <c r="Q246" s="119"/>
      <c r="R246" s="119"/>
      <c r="S246" s="119"/>
    </row>
    <row r="247" spans="3:19" hidden="1" x14ac:dyDescent="0.25">
      <c r="C247" s="119">
        <f t="shared" si="7"/>
        <v>236</v>
      </c>
      <c r="D247" s="119">
        <v>400</v>
      </c>
      <c r="E247" s="119" t="s">
        <v>131</v>
      </c>
      <c r="F247" s="119">
        <v>1350</v>
      </c>
      <c r="G247" s="85"/>
      <c r="H247" s="85"/>
      <c r="P247" s="119"/>
      <c r="Q247" s="119"/>
      <c r="R247" s="119"/>
      <c r="S247" s="119"/>
    </row>
    <row r="248" spans="3:19" hidden="1" x14ac:dyDescent="0.25">
      <c r="C248" s="119">
        <f t="shared" si="7"/>
        <v>237</v>
      </c>
      <c r="D248" s="119">
        <v>400</v>
      </c>
      <c r="E248" s="119" t="s">
        <v>131</v>
      </c>
      <c r="F248" s="119">
        <v>1400</v>
      </c>
      <c r="G248" s="85"/>
      <c r="H248" s="85"/>
      <c r="P248" s="119"/>
      <c r="Q248" s="119"/>
      <c r="R248" s="119"/>
      <c r="S248" s="119"/>
    </row>
    <row r="249" spans="3:19" hidden="1" x14ac:dyDescent="0.25">
      <c r="C249" s="119">
        <f t="shared" si="7"/>
        <v>238</v>
      </c>
      <c r="D249" s="119">
        <v>400</v>
      </c>
      <c r="E249" s="119" t="s">
        <v>131</v>
      </c>
      <c r="F249" s="119">
        <v>1450</v>
      </c>
      <c r="G249" s="85"/>
      <c r="H249" s="85"/>
      <c r="P249" s="119"/>
      <c r="Q249" s="119"/>
      <c r="R249" s="119"/>
      <c r="S249" s="119"/>
    </row>
    <row r="250" spans="3:19" hidden="1" x14ac:dyDescent="0.25">
      <c r="C250" s="119">
        <f t="shared" si="7"/>
        <v>239</v>
      </c>
      <c r="D250" s="119">
        <v>400</v>
      </c>
      <c r="E250" s="119" t="s">
        <v>131</v>
      </c>
      <c r="F250" s="119">
        <v>1500</v>
      </c>
      <c r="G250" s="85"/>
      <c r="H250" s="85"/>
      <c r="P250" s="119"/>
      <c r="Q250" s="119"/>
      <c r="R250" s="119"/>
      <c r="S250" s="119"/>
    </row>
    <row r="251" spans="3:19" hidden="1" x14ac:dyDescent="0.25">
      <c r="C251" s="119">
        <f t="shared" si="7"/>
        <v>240</v>
      </c>
      <c r="D251" s="119">
        <v>400</v>
      </c>
      <c r="E251" s="119" t="s">
        <v>131</v>
      </c>
      <c r="F251" s="119">
        <v>1550</v>
      </c>
      <c r="G251" s="85"/>
      <c r="H251" s="85"/>
      <c r="P251" s="119"/>
      <c r="Q251" s="119"/>
      <c r="R251" s="119"/>
      <c r="S251" s="119"/>
    </row>
    <row r="252" spans="3:19" hidden="1" x14ac:dyDescent="0.25">
      <c r="C252" s="119">
        <f t="shared" si="7"/>
        <v>241</v>
      </c>
      <c r="D252" s="119">
        <v>400</v>
      </c>
      <c r="E252" s="119" t="s">
        <v>131</v>
      </c>
      <c r="F252" s="119">
        <v>1600</v>
      </c>
      <c r="G252" s="85"/>
      <c r="H252" s="85"/>
      <c r="P252" s="119"/>
      <c r="Q252" s="119"/>
      <c r="R252" s="119"/>
      <c r="S252" s="119"/>
    </row>
    <row r="253" spans="3:19" hidden="1" x14ac:dyDescent="0.25">
      <c r="C253" s="119">
        <f t="shared" si="7"/>
        <v>242</v>
      </c>
      <c r="D253" s="119">
        <v>400</v>
      </c>
      <c r="E253" s="119" t="s">
        <v>131</v>
      </c>
      <c r="F253" s="119">
        <v>1650</v>
      </c>
      <c r="G253" s="85"/>
      <c r="H253" s="85"/>
      <c r="P253" s="119"/>
      <c r="Q253" s="119"/>
      <c r="R253" s="119"/>
      <c r="S253" s="119"/>
    </row>
    <row r="254" spans="3:19" hidden="1" x14ac:dyDescent="0.25">
      <c r="C254" s="119">
        <f t="shared" si="7"/>
        <v>243</v>
      </c>
      <c r="D254" s="119">
        <v>400</v>
      </c>
      <c r="E254" s="119" t="s">
        <v>131</v>
      </c>
      <c r="F254" s="119">
        <v>1700</v>
      </c>
      <c r="G254" s="85"/>
      <c r="H254" s="85"/>
      <c r="P254" s="119"/>
      <c r="Q254" s="119"/>
      <c r="R254" s="119"/>
      <c r="S254" s="119"/>
    </row>
    <row r="255" spans="3:19" hidden="1" x14ac:dyDescent="0.25">
      <c r="C255" s="119">
        <f t="shared" si="7"/>
        <v>244</v>
      </c>
      <c r="D255" s="119">
        <v>400</v>
      </c>
      <c r="E255" s="119" t="s">
        <v>131</v>
      </c>
      <c r="F255" s="119">
        <v>1750</v>
      </c>
      <c r="G255" s="85"/>
      <c r="H255" s="85"/>
      <c r="P255" s="119"/>
      <c r="Q255" s="119"/>
      <c r="R255" s="119"/>
      <c r="S255" s="119"/>
    </row>
    <row r="256" spans="3:19" hidden="1" x14ac:dyDescent="0.25">
      <c r="C256" s="119">
        <f t="shared" si="7"/>
        <v>245</v>
      </c>
      <c r="D256" s="119">
        <v>400</v>
      </c>
      <c r="E256" s="119" t="s">
        <v>131</v>
      </c>
      <c r="F256" s="119">
        <v>1800</v>
      </c>
      <c r="G256" s="85"/>
      <c r="H256" s="85"/>
      <c r="P256" s="119"/>
      <c r="Q256" s="119"/>
      <c r="R256" s="119"/>
      <c r="S256" s="119"/>
    </row>
    <row r="257" spans="3:19" hidden="1" x14ac:dyDescent="0.25">
      <c r="C257" s="119">
        <f t="shared" si="7"/>
        <v>246</v>
      </c>
      <c r="D257" s="119">
        <v>450</v>
      </c>
      <c r="E257" s="119" t="s">
        <v>131</v>
      </c>
      <c r="F257" s="119">
        <v>100</v>
      </c>
      <c r="G257" s="85"/>
      <c r="H257" s="85"/>
      <c r="P257" s="119"/>
      <c r="Q257" s="119"/>
      <c r="R257" s="119"/>
      <c r="S257" s="119"/>
    </row>
    <row r="258" spans="3:19" hidden="1" x14ac:dyDescent="0.25">
      <c r="C258" s="119">
        <f t="shared" si="7"/>
        <v>247</v>
      </c>
      <c r="D258" s="119">
        <v>450</v>
      </c>
      <c r="E258" s="119" t="s">
        <v>131</v>
      </c>
      <c r="F258" s="119">
        <v>150</v>
      </c>
      <c r="G258" s="85"/>
      <c r="H258" s="85"/>
      <c r="P258" s="119"/>
      <c r="Q258" s="119"/>
      <c r="R258" s="119"/>
      <c r="S258" s="119"/>
    </row>
    <row r="259" spans="3:19" hidden="1" x14ac:dyDescent="0.25">
      <c r="C259" s="119">
        <f t="shared" si="7"/>
        <v>248</v>
      </c>
      <c r="D259" s="119">
        <v>450</v>
      </c>
      <c r="E259" s="119" t="s">
        <v>131</v>
      </c>
      <c r="F259" s="119">
        <v>200</v>
      </c>
      <c r="G259" s="85"/>
      <c r="H259" s="85"/>
      <c r="P259" s="119"/>
      <c r="Q259" s="119"/>
      <c r="R259" s="119"/>
      <c r="S259" s="119"/>
    </row>
    <row r="260" spans="3:19" hidden="1" x14ac:dyDescent="0.25">
      <c r="C260" s="119">
        <f t="shared" si="7"/>
        <v>249</v>
      </c>
      <c r="D260" s="119">
        <v>450</v>
      </c>
      <c r="E260" s="119" t="s">
        <v>131</v>
      </c>
      <c r="F260" s="119">
        <v>250</v>
      </c>
      <c r="G260" s="85"/>
      <c r="H260" s="85"/>
      <c r="P260" s="119"/>
      <c r="Q260" s="119"/>
      <c r="R260" s="119"/>
      <c r="S260" s="119"/>
    </row>
    <row r="261" spans="3:19" hidden="1" x14ac:dyDescent="0.25">
      <c r="C261" s="119">
        <f t="shared" si="7"/>
        <v>250</v>
      </c>
      <c r="D261" s="119">
        <v>450</v>
      </c>
      <c r="E261" s="119" t="s">
        <v>131</v>
      </c>
      <c r="F261" s="119">
        <v>300</v>
      </c>
      <c r="G261" s="85"/>
      <c r="H261" s="85"/>
      <c r="P261" s="119"/>
      <c r="Q261" s="119"/>
      <c r="R261" s="119"/>
      <c r="S261" s="119"/>
    </row>
    <row r="262" spans="3:19" hidden="1" x14ac:dyDescent="0.25">
      <c r="C262" s="119">
        <f t="shared" si="7"/>
        <v>251</v>
      </c>
      <c r="D262" s="119">
        <v>450</v>
      </c>
      <c r="E262" s="119" t="s">
        <v>131</v>
      </c>
      <c r="F262" s="119">
        <v>350</v>
      </c>
      <c r="G262" s="85"/>
      <c r="H262" s="85"/>
      <c r="P262" s="119"/>
      <c r="Q262" s="119"/>
      <c r="R262" s="119"/>
      <c r="S262" s="119"/>
    </row>
    <row r="263" spans="3:19" hidden="1" x14ac:dyDescent="0.25">
      <c r="C263" s="119">
        <f t="shared" si="7"/>
        <v>252</v>
      </c>
      <c r="D263" s="119">
        <v>450</v>
      </c>
      <c r="E263" s="119" t="s">
        <v>131</v>
      </c>
      <c r="F263" s="119">
        <v>400</v>
      </c>
      <c r="G263" s="85"/>
      <c r="H263" s="85"/>
      <c r="P263" s="119"/>
      <c r="Q263" s="119"/>
      <c r="R263" s="119"/>
      <c r="S263" s="119"/>
    </row>
    <row r="264" spans="3:19" hidden="1" x14ac:dyDescent="0.25">
      <c r="C264" s="119">
        <f t="shared" si="7"/>
        <v>253</v>
      </c>
      <c r="D264" s="119">
        <v>450</v>
      </c>
      <c r="E264" s="122" t="s">
        <v>131</v>
      </c>
      <c r="F264" s="122">
        <v>450</v>
      </c>
      <c r="G264" s="85"/>
      <c r="H264" s="85"/>
      <c r="P264" s="119"/>
      <c r="Q264" s="119"/>
      <c r="R264" s="119"/>
      <c r="S264" s="119"/>
    </row>
    <row r="265" spans="3:19" hidden="1" x14ac:dyDescent="0.25">
      <c r="C265" s="119">
        <f t="shared" si="7"/>
        <v>254</v>
      </c>
      <c r="D265" s="119">
        <v>450</v>
      </c>
      <c r="E265" s="119" t="s">
        <v>131</v>
      </c>
      <c r="F265" s="119">
        <v>500</v>
      </c>
      <c r="G265" s="85"/>
      <c r="H265" s="85"/>
      <c r="P265" s="119"/>
      <c r="Q265" s="119"/>
      <c r="R265" s="119"/>
      <c r="S265" s="119"/>
    </row>
    <row r="266" spans="3:19" hidden="1" x14ac:dyDescent="0.25">
      <c r="C266" s="119">
        <f t="shared" si="7"/>
        <v>255</v>
      </c>
      <c r="D266" s="119">
        <v>450</v>
      </c>
      <c r="E266" s="119" t="s">
        <v>131</v>
      </c>
      <c r="F266" s="119">
        <v>550</v>
      </c>
      <c r="G266" s="85"/>
      <c r="H266" s="85"/>
      <c r="P266" s="119"/>
      <c r="Q266" s="119"/>
      <c r="R266" s="122"/>
      <c r="S266" s="122"/>
    </row>
    <row r="267" spans="3:19" hidden="1" x14ac:dyDescent="0.25">
      <c r="C267" s="119">
        <f t="shared" si="7"/>
        <v>256</v>
      </c>
      <c r="D267" s="119">
        <v>450</v>
      </c>
      <c r="E267" s="119" t="s">
        <v>131</v>
      </c>
      <c r="F267" s="119">
        <v>600</v>
      </c>
      <c r="G267" s="85"/>
      <c r="H267" s="85"/>
      <c r="P267" s="119"/>
      <c r="Q267" s="119"/>
      <c r="R267" s="119"/>
      <c r="S267" s="119"/>
    </row>
    <row r="268" spans="3:19" hidden="1" x14ac:dyDescent="0.25">
      <c r="C268" s="119">
        <f t="shared" si="7"/>
        <v>257</v>
      </c>
      <c r="D268" s="119">
        <v>450</v>
      </c>
      <c r="E268" s="119" t="s">
        <v>131</v>
      </c>
      <c r="F268" s="119">
        <v>650</v>
      </c>
      <c r="G268" s="85"/>
      <c r="H268" s="85"/>
      <c r="P268" s="119"/>
      <c r="Q268" s="119"/>
      <c r="R268" s="119"/>
      <c r="S268" s="119"/>
    </row>
    <row r="269" spans="3:19" hidden="1" x14ac:dyDescent="0.25">
      <c r="C269" s="119">
        <f t="shared" si="7"/>
        <v>258</v>
      </c>
      <c r="D269" s="119">
        <v>450</v>
      </c>
      <c r="E269" s="119" t="s">
        <v>131</v>
      </c>
      <c r="F269" s="119">
        <v>700</v>
      </c>
      <c r="G269" s="85"/>
      <c r="H269" s="85"/>
      <c r="P269" s="119"/>
      <c r="Q269" s="119"/>
      <c r="R269" s="119"/>
      <c r="S269" s="119"/>
    </row>
    <row r="270" spans="3:19" hidden="1" x14ac:dyDescent="0.25">
      <c r="C270" s="119">
        <f t="shared" ref="C270:C333" si="8">1+C269</f>
        <v>259</v>
      </c>
      <c r="D270" s="119">
        <v>450</v>
      </c>
      <c r="E270" s="119" t="s">
        <v>131</v>
      </c>
      <c r="F270" s="119">
        <v>750</v>
      </c>
      <c r="G270" s="85"/>
      <c r="H270" s="85"/>
      <c r="P270" s="119"/>
      <c r="Q270" s="119"/>
      <c r="R270" s="119"/>
      <c r="S270" s="119"/>
    </row>
    <row r="271" spans="3:19" hidden="1" x14ac:dyDescent="0.25">
      <c r="C271" s="119">
        <f t="shared" si="8"/>
        <v>260</v>
      </c>
      <c r="D271" s="119">
        <v>450</v>
      </c>
      <c r="E271" s="119" t="s">
        <v>131</v>
      </c>
      <c r="F271" s="119">
        <v>800</v>
      </c>
      <c r="G271" s="85"/>
      <c r="H271" s="85"/>
      <c r="P271" s="119"/>
      <c r="Q271" s="119"/>
      <c r="R271" s="119"/>
      <c r="S271" s="119"/>
    </row>
    <row r="272" spans="3:19" hidden="1" x14ac:dyDescent="0.25">
      <c r="C272" s="119">
        <f t="shared" si="8"/>
        <v>261</v>
      </c>
      <c r="D272" s="119">
        <v>450</v>
      </c>
      <c r="E272" s="119" t="s">
        <v>131</v>
      </c>
      <c r="F272" s="119">
        <v>850</v>
      </c>
      <c r="G272" s="85"/>
      <c r="H272" s="85"/>
      <c r="P272" s="119"/>
      <c r="Q272" s="119"/>
      <c r="R272" s="119"/>
      <c r="S272" s="119"/>
    </row>
    <row r="273" spans="3:19" hidden="1" x14ac:dyDescent="0.25">
      <c r="C273" s="119">
        <f t="shared" si="8"/>
        <v>262</v>
      </c>
      <c r="D273" s="119">
        <v>450</v>
      </c>
      <c r="E273" s="119" t="s">
        <v>131</v>
      </c>
      <c r="F273" s="119">
        <v>900</v>
      </c>
      <c r="G273" s="85"/>
      <c r="H273" s="85"/>
      <c r="P273" s="119"/>
      <c r="Q273" s="119"/>
      <c r="R273" s="119"/>
      <c r="S273" s="119"/>
    </row>
    <row r="274" spans="3:19" hidden="1" x14ac:dyDescent="0.25">
      <c r="C274" s="119">
        <f t="shared" si="8"/>
        <v>263</v>
      </c>
      <c r="D274" s="119">
        <v>450</v>
      </c>
      <c r="E274" s="119" t="s">
        <v>131</v>
      </c>
      <c r="F274" s="119">
        <v>950</v>
      </c>
      <c r="G274" s="85"/>
      <c r="H274" s="85"/>
      <c r="P274" s="119"/>
      <c r="Q274" s="119"/>
      <c r="R274" s="119"/>
      <c r="S274" s="119"/>
    </row>
    <row r="275" spans="3:19" hidden="1" x14ac:dyDescent="0.25">
      <c r="C275" s="119">
        <f t="shared" si="8"/>
        <v>264</v>
      </c>
      <c r="D275" s="119">
        <v>450</v>
      </c>
      <c r="E275" s="119" t="s">
        <v>131</v>
      </c>
      <c r="F275" s="119">
        <v>1000</v>
      </c>
      <c r="G275" s="85"/>
      <c r="H275" s="85"/>
      <c r="P275" s="119"/>
      <c r="Q275" s="119"/>
      <c r="R275" s="119"/>
      <c r="S275" s="119"/>
    </row>
    <row r="276" spans="3:19" hidden="1" x14ac:dyDescent="0.25">
      <c r="C276" s="119">
        <f t="shared" si="8"/>
        <v>265</v>
      </c>
      <c r="D276" s="119">
        <v>450</v>
      </c>
      <c r="E276" s="119" t="s">
        <v>131</v>
      </c>
      <c r="F276" s="119">
        <v>1050</v>
      </c>
      <c r="G276" s="85"/>
      <c r="H276" s="85"/>
      <c r="P276" s="119"/>
      <c r="Q276" s="119"/>
      <c r="R276" s="119"/>
      <c r="S276" s="119"/>
    </row>
    <row r="277" spans="3:19" hidden="1" x14ac:dyDescent="0.25">
      <c r="C277" s="119">
        <f t="shared" si="8"/>
        <v>266</v>
      </c>
      <c r="D277" s="119">
        <v>450</v>
      </c>
      <c r="E277" s="119" t="s">
        <v>131</v>
      </c>
      <c r="F277" s="119">
        <v>1100</v>
      </c>
      <c r="G277" s="85"/>
      <c r="H277" s="85"/>
      <c r="P277" s="119"/>
      <c r="Q277" s="119"/>
      <c r="R277" s="119"/>
      <c r="S277" s="119"/>
    </row>
    <row r="278" spans="3:19" hidden="1" x14ac:dyDescent="0.25">
      <c r="C278" s="119">
        <f t="shared" si="8"/>
        <v>267</v>
      </c>
      <c r="D278" s="119">
        <v>450</v>
      </c>
      <c r="E278" s="119" t="s">
        <v>131</v>
      </c>
      <c r="F278" s="119">
        <v>1150</v>
      </c>
      <c r="G278" s="85"/>
      <c r="H278" s="85"/>
      <c r="P278" s="119"/>
      <c r="Q278" s="119"/>
      <c r="R278" s="119"/>
      <c r="S278" s="119"/>
    </row>
    <row r="279" spans="3:19" hidden="1" x14ac:dyDescent="0.25">
      <c r="C279" s="119">
        <f t="shared" si="8"/>
        <v>268</v>
      </c>
      <c r="D279" s="119">
        <v>450</v>
      </c>
      <c r="E279" s="119" t="s">
        <v>131</v>
      </c>
      <c r="F279" s="119">
        <v>1200</v>
      </c>
      <c r="G279" s="85"/>
      <c r="H279" s="85"/>
      <c r="P279" s="119"/>
      <c r="Q279" s="119"/>
      <c r="R279" s="119"/>
      <c r="S279" s="119"/>
    </row>
    <row r="280" spans="3:19" hidden="1" x14ac:dyDescent="0.25">
      <c r="C280" s="119">
        <f t="shared" si="8"/>
        <v>269</v>
      </c>
      <c r="D280" s="119">
        <v>450</v>
      </c>
      <c r="E280" s="119" t="s">
        <v>131</v>
      </c>
      <c r="F280" s="119">
        <v>1250</v>
      </c>
      <c r="G280" s="85"/>
      <c r="H280" s="85"/>
      <c r="P280" s="119"/>
      <c r="Q280" s="119"/>
      <c r="R280" s="119"/>
      <c r="S280" s="119"/>
    </row>
    <row r="281" spans="3:19" hidden="1" x14ac:dyDescent="0.25">
      <c r="C281" s="119">
        <f t="shared" si="8"/>
        <v>270</v>
      </c>
      <c r="D281" s="119">
        <v>450</v>
      </c>
      <c r="E281" s="119" t="s">
        <v>131</v>
      </c>
      <c r="F281" s="119">
        <v>1300</v>
      </c>
      <c r="G281" s="85"/>
      <c r="H281" s="85"/>
      <c r="P281" s="119"/>
      <c r="Q281" s="119"/>
      <c r="R281" s="119"/>
      <c r="S281" s="119"/>
    </row>
    <row r="282" spans="3:19" hidden="1" x14ac:dyDescent="0.25">
      <c r="C282" s="119">
        <f t="shared" si="8"/>
        <v>271</v>
      </c>
      <c r="D282" s="119">
        <v>450</v>
      </c>
      <c r="E282" s="119" t="s">
        <v>131</v>
      </c>
      <c r="F282" s="119">
        <v>1350</v>
      </c>
      <c r="G282" s="85"/>
      <c r="H282" s="85"/>
      <c r="P282" s="119"/>
      <c r="Q282" s="119"/>
      <c r="R282" s="119"/>
      <c r="S282" s="119"/>
    </row>
    <row r="283" spans="3:19" hidden="1" x14ac:dyDescent="0.25">
      <c r="C283" s="119">
        <f t="shared" si="8"/>
        <v>272</v>
      </c>
      <c r="D283" s="119">
        <v>450</v>
      </c>
      <c r="E283" s="119" t="s">
        <v>131</v>
      </c>
      <c r="F283" s="119">
        <v>1400</v>
      </c>
      <c r="G283" s="85"/>
      <c r="H283" s="85"/>
      <c r="P283" s="119"/>
      <c r="Q283" s="119"/>
      <c r="R283" s="119"/>
      <c r="S283" s="119"/>
    </row>
    <row r="284" spans="3:19" hidden="1" x14ac:dyDescent="0.25">
      <c r="C284" s="119">
        <f t="shared" si="8"/>
        <v>273</v>
      </c>
      <c r="D284" s="119">
        <v>450</v>
      </c>
      <c r="E284" s="119" t="s">
        <v>131</v>
      </c>
      <c r="F284" s="119">
        <v>1450</v>
      </c>
      <c r="G284" s="85"/>
      <c r="H284" s="85"/>
      <c r="P284" s="119"/>
      <c r="Q284" s="119"/>
      <c r="R284" s="119"/>
      <c r="S284" s="119"/>
    </row>
    <row r="285" spans="3:19" hidden="1" x14ac:dyDescent="0.25">
      <c r="C285" s="119">
        <f t="shared" si="8"/>
        <v>274</v>
      </c>
      <c r="D285" s="119">
        <v>450</v>
      </c>
      <c r="E285" s="119" t="s">
        <v>131</v>
      </c>
      <c r="F285" s="119">
        <v>1500</v>
      </c>
      <c r="G285" s="85"/>
      <c r="H285" s="85"/>
      <c r="P285" s="119"/>
      <c r="Q285" s="119"/>
      <c r="R285" s="119"/>
      <c r="S285" s="119"/>
    </row>
    <row r="286" spans="3:19" hidden="1" x14ac:dyDescent="0.25">
      <c r="C286" s="119">
        <f t="shared" si="8"/>
        <v>275</v>
      </c>
      <c r="D286" s="119">
        <v>450</v>
      </c>
      <c r="E286" s="119" t="s">
        <v>131</v>
      </c>
      <c r="F286" s="119">
        <v>1550</v>
      </c>
      <c r="G286" s="85"/>
      <c r="H286" s="85"/>
      <c r="P286" s="119"/>
      <c r="Q286" s="119"/>
      <c r="R286" s="119"/>
      <c r="S286" s="119"/>
    </row>
    <row r="287" spans="3:19" hidden="1" x14ac:dyDescent="0.25">
      <c r="C287" s="119">
        <f t="shared" si="8"/>
        <v>276</v>
      </c>
      <c r="D287" s="119">
        <v>450</v>
      </c>
      <c r="E287" s="119" t="s">
        <v>131</v>
      </c>
      <c r="F287" s="119">
        <v>1600</v>
      </c>
      <c r="G287" s="85"/>
      <c r="H287" s="85"/>
      <c r="P287" s="119"/>
      <c r="Q287" s="119"/>
      <c r="R287" s="119"/>
      <c r="S287" s="119"/>
    </row>
    <row r="288" spans="3:19" hidden="1" x14ac:dyDescent="0.25">
      <c r="C288" s="119">
        <f t="shared" si="8"/>
        <v>277</v>
      </c>
      <c r="D288" s="119">
        <v>450</v>
      </c>
      <c r="E288" s="119" t="s">
        <v>131</v>
      </c>
      <c r="F288" s="119">
        <v>1650</v>
      </c>
      <c r="G288" s="85"/>
      <c r="H288" s="85"/>
      <c r="P288" s="119"/>
      <c r="Q288" s="119"/>
      <c r="R288" s="119"/>
      <c r="S288" s="119"/>
    </row>
    <row r="289" spans="3:19" hidden="1" x14ac:dyDescent="0.25">
      <c r="C289" s="119">
        <f t="shared" si="8"/>
        <v>278</v>
      </c>
      <c r="D289" s="119">
        <v>450</v>
      </c>
      <c r="E289" s="119" t="s">
        <v>131</v>
      </c>
      <c r="F289" s="119">
        <v>1700</v>
      </c>
      <c r="G289" s="85"/>
      <c r="H289" s="85"/>
      <c r="P289" s="119"/>
      <c r="Q289" s="119"/>
      <c r="R289" s="119"/>
      <c r="S289" s="119"/>
    </row>
    <row r="290" spans="3:19" hidden="1" x14ac:dyDescent="0.25">
      <c r="C290" s="119">
        <f t="shared" si="8"/>
        <v>279</v>
      </c>
      <c r="D290" s="119">
        <v>450</v>
      </c>
      <c r="E290" s="119" t="s">
        <v>131</v>
      </c>
      <c r="F290" s="119">
        <v>1750</v>
      </c>
      <c r="G290" s="85"/>
      <c r="H290" s="85"/>
      <c r="P290" s="119"/>
      <c r="Q290" s="119"/>
      <c r="R290" s="119"/>
      <c r="S290" s="119"/>
    </row>
    <row r="291" spans="3:19" hidden="1" x14ac:dyDescent="0.25">
      <c r="C291" s="119">
        <f t="shared" si="8"/>
        <v>280</v>
      </c>
      <c r="D291" s="119">
        <v>450</v>
      </c>
      <c r="E291" s="119" t="s">
        <v>131</v>
      </c>
      <c r="F291" s="119">
        <v>1800</v>
      </c>
      <c r="G291" s="85"/>
      <c r="H291" s="85"/>
      <c r="P291" s="119"/>
      <c r="Q291" s="119"/>
      <c r="R291" s="119"/>
      <c r="S291" s="119"/>
    </row>
    <row r="292" spans="3:19" hidden="1" x14ac:dyDescent="0.25">
      <c r="C292" s="119">
        <f t="shared" si="8"/>
        <v>281</v>
      </c>
      <c r="D292" s="119">
        <v>500</v>
      </c>
      <c r="E292" s="119" t="s">
        <v>131</v>
      </c>
      <c r="F292" s="119">
        <v>100</v>
      </c>
      <c r="G292" s="85"/>
      <c r="H292" s="85"/>
      <c r="P292" s="119"/>
      <c r="Q292" s="119"/>
      <c r="R292" s="119"/>
      <c r="S292" s="119"/>
    </row>
    <row r="293" spans="3:19" hidden="1" x14ac:dyDescent="0.25">
      <c r="C293" s="119">
        <f t="shared" si="8"/>
        <v>282</v>
      </c>
      <c r="D293" s="119">
        <v>500</v>
      </c>
      <c r="E293" s="119" t="s">
        <v>131</v>
      </c>
      <c r="F293" s="119">
        <v>150</v>
      </c>
      <c r="G293" s="85"/>
      <c r="H293" s="85"/>
      <c r="P293" s="119"/>
      <c r="Q293" s="119"/>
      <c r="R293" s="119"/>
      <c r="S293" s="119"/>
    </row>
    <row r="294" spans="3:19" hidden="1" x14ac:dyDescent="0.25">
      <c r="C294" s="119">
        <f t="shared" si="8"/>
        <v>283</v>
      </c>
      <c r="D294" s="119">
        <v>500</v>
      </c>
      <c r="E294" s="119" t="s">
        <v>131</v>
      </c>
      <c r="F294" s="119">
        <v>200</v>
      </c>
      <c r="G294" s="85"/>
      <c r="H294" s="85"/>
      <c r="P294" s="119"/>
      <c r="Q294" s="119"/>
      <c r="R294" s="119"/>
      <c r="S294" s="119"/>
    </row>
    <row r="295" spans="3:19" hidden="1" x14ac:dyDescent="0.25">
      <c r="C295" s="119">
        <f t="shared" si="8"/>
        <v>284</v>
      </c>
      <c r="D295" s="119">
        <v>500</v>
      </c>
      <c r="E295" s="119" t="s">
        <v>131</v>
      </c>
      <c r="F295" s="119">
        <v>250</v>
      </c>
      <c r="G295" s="85"/>
      <c r="H295" s="85"/>
      <c r="P295" s="119"/>
      <c r="Q295" s="119"/>
      <c r="R295" s="119"/>
      <c r="S295" s="119"/>
    </row>
    <row r="296" spans="3:19" hidden="1" x14ac:dyDescent="0.25">
      <c r="C296" s="119">
        <f t="shared" si="8"/>
        <v>285</v>
      </c>
      <c r="D296" s="119">
        <v>500</v>
      </c>
      <c r="E296" s="119" t="s">
        <v>131</v>
      </c>
      <c r="F296" s="119">
        <v>300</v>
      </c>
      <c r="G296" s="85"/>
      <c r="H296" s="85"/>
      <c r="P296" s="119"/>
      <c r="Q296" s="119"/>
      <c r="R296" s="119"/>
      <c r="S296" s="119"/>
    </row>
    <row r="297" spans="3:19" hidden="1" x14ac:dyDescent="0.25">
      <c r="C297" s="119">
        <f t="shared" si="8"/>
        <v>286</v>
      </c>
      <c r="D297" s="119">
        <v>500</v>
      </c>
      <c r="E297" s="119" t="s">
        <v>131</v>
      </c>
      <c r="F297" s="119">
        <v>350</v>
      </c>
      <c r="G297" s="85"/>
      <c r="H297" s="85"/>
      <c r="P297" s="119"/>
      <c r="Q297" s="119"/>
      <c r="R297" s="119"/>
      <c r="S297" s="119"/>
    </row>
    <row r="298" spans="3:19" hidden="1" x14ac:dyDescent="0.25">
      <c r="C298" s="119">
        <f t="shared" si="8"/>
        <v>287</v>
      </c>
      <c r="D298" s="119">
        <v>500</v>
      </c>
      <c r="E298" s="119" t="s">
        <v>131</v>
      </c>
      <c r="F298" s="119">
        <v>400</v>
      </c>
      <c r="G298" s="85"/>
      <c r="H298" s="85"/>
      <c r="P298" s="119"/>
      <c r="Q298" s="119"/>
      <c r="R298" s="119"/>
      <c r="S298" s="119"/>
    </row>
    <row r="299" spans="3:19" hidden="1" x14ac:dyDescent="0.25">
      <c r="C299" s="119">
        <f t="shared" si="8"/>
        <v>288</v>
      </c>
      <c r="D299" s="119">
        <v>500</v>
      </c>
      <c r="E299" s="122" t="s">
        <v>131</v>
      </c>
      <c r="F299" s="122">
        <v>450</v>
      </c>
      <c r="G299" s="85"/>
      <c r="H299" s="85"/>
      <c r="P299" s="119"/>
      <c r="Q299" s="119"/>
      <c r="R299" s="119"/>
      <c r="S299" s="119"/>
    </row>
    <row r="300" spans="3:19" hidden="1" x14ac:dyDescent="0.25">
      <c r="C300" s="119">
        <f t="shared" si="8"/>
        <v>289</v>
      </c>
      <c r="D300" s="119">
        <v>500</v>
      </c>
      <c r="E300" s="119" t="s">
        <v>131</v>
      </c>
      <c r="F300" s="119">
        <v>500</v>
      </c>
      <c r="G300" s="85"/>
      <c r="H300" s="85"/>
      <c r="P300" s="119"/>
      <c r="Q300" s="119"/>
      <c r="R300" s="119"/>
      <c r="S300" s="119"/>
    </row>
    <row r="301" spans="3:19" hidden="1" x14ac:dyDescent="0.25">
      <c r="C301" s="119">
        <f t="shared" si="8"/>
        <v>290</v>
      </c>
      <c r="D301" s="119">
        <v>500</v>
      </c>
      <c r="E301" s="119" t="s">
        <v>131</v>
      </c>
      <c r="F301" s="119">
        <v>550</v>
      </c>
      <c r="G301" s="85"/>
      <c r="H301" s="85"/>
      <c r="P301" s="119"/>
      <c r="Q301" s="119"/>
      <c r="R301" s="122"/>
      <c r="S301" s="122"/>
    </row>
    <row r="302" spans="3:19" hidden="1" x14ac:dyDescent="0.25">
      <c r="C302" s="119">
        <f t="shared" si="8"/>
        <v>291</v>
      </c>
      <c r="D302" s="119">
        <v>500</v>
      </c>
      <c r="E302" s="119" t="s">
        <v>131</v>
      </c>
      <c r="F302" s="119">
        <v>600</v>
      </c>
      <c r="G302" s="85"/>
      <c r="H302" s="85"/>
      <c r="P302" s="119"/>
      <c r="Q302" s="119"/>
      <c r="R302" s="119"/>
      <c r="S302" s="119"/>
    </row>
    <row r="303" spans="3:19" hidden="1" x14ac:dyDescent="0.25">
      <c r="C303" s="119">
        <f t="shared" si="8"/>
        <v>292</v>
      </c>
      <c r="D303" s="119">
        <v>500</v>
      </c>
      <c r="E303" s="119" t="s">
        <v>131</v>
      </c>
      <c r="F303" s="119">
        <v>650</v>
      </c>
      <c r="G303" s="85"/>
      <c r="H303" s="85"/>
      <c r="P303" s="119"/>
      <c r="Q303" s="119"/>
      <c r="R303" s="119"/>
      <c r="S303" s="119"/>
    </row>
    <row r="304" spans="3:19" hidden="1" x14ac:dyDescent="0.25">
      <c r="C304" s="119">
        <f t="shared" si="8"/>
        <v>293</v>
      </c>
      <c r="D304" s="119">
        <v>500</v>
      </c>
      <c r="E304" s="119" t="s">
        <v>131</v>
      </c>
      <c r="F304" s="119">
        <v>700</v>
      </c>
      <c r="G304" s="85"/>
      <c r="H304" s="85"/>
      <c r="P304" s="119"/>
      <c r="Q304" s="119"/>
      <c r="R304" s="119"/>
      <c r="S304" s="119"/>
    </row>
    <row r="305" spans="3:19" hidden="1" x14ac:dyDescent="0.25">
      <c r="C305" s="119">
        <f t="shared" si="8"/>
        <v>294</v>
      </c>
      <c r="D305" s="119">
        <v>500</v>
      </c>
      <c r="E305" s="119" t="s">
        <v>131</v>
      </c>
      <c r="F305" s="119">
        <v>750</v>
      </c>
      <c r="G305" s="85"/>
      <c r="H305" s="85"/>
      <c r="P305" s="119"/>
      <c r="Q305" s="119"/>
      <c r="R305" s="119"/>
      <c r="S305" s="119"/>
    </row>
    <row r="306" spans="3:19" hidden="1" x14ac:dyDescent="0.25">
      <c r="C306" s="119">
        <f t="shared" si="8"/>
        <v>295</v>
      </c>
      <c r="D306" s="119">
        <v>500</v>
      </c>
      <c r="E306" s="119" t="s">
        <v>131</v>
      </c>
      <c r="F306" s="119">
        <v>800</v>
      </c>
      <c r="G306" s="85"/>
      <c r="H306" s="85"/>
      <c r="P306" s="119"/>
      <c r="Q306" s="119"/>
      <c r="R306" s="119"/>
      <c r="S306" s="119"/>
    </row>
    <row r="307" spans="3:19" hidden="1" x14ac:dyDescent="0.25">
      <c r="C307" s="119">
        <f t="shared" si="8"/>
        <v>296</v>
      </c>
      <c r="D307" s="119">
        <v>500</v>
      </c>
      <c r="E307" s="119" t="s">
        <v>131</v>
      </c>
      <c r="F307" s="119">
        <v>850</v>
      </c>
      <c r="G307" s="85"/>
      <c r="H307" s="85"/>
      <c r="P307" s="119"/>
      <c r="Q307" s="119"/>
      <c r="R307" s="119"/>
      <c r="S307" s="119"/>
    </row>
    <row r="308" spans="3:19" hidden="1" x14ac:dyDescent="0.25">
      <c r="C308" s="119">
        <f t="shared" si="8"/>
        <v>297</v>
      </c>
      <c r="D308" s="119">
        <v>500</v>
      </c>
      <c r="E308" s="119" t="s">
        <v>131</v>
      </c>
      <c r="F308" s="119">
        <v>900</v>
      </c>
      <c r="G308" s="85"/>
      <c r="H308" s="85"/>
      <c r="P308" s="119"/>
      <c r="Q308" s="119"/>
      <c r="R308" s="119"/>
      <c r="S308" s="119"/>
    </row>
    <row r="309" spans="3:19" hidden="1" x14ac:dyDescent="0.25">
      <c r="C309" s="119">
        <f t="shared" si="8"/>
        <v>298</v>
      </c>
      <c r="D309" s="119">
        <v>500</v>
      </c>
      <c r="E309" s="119" t="s">
        <v>131</v>
      </c>
      <c r="F309" s="119">
        <v>950</v>
      </c>
      <c r="G309" s="85"/>
      <c r="H309" s="85"/>
      <c r="P309" s="119"/>
      <c r="Q309" s="119"/>
      <c r="R309" s="119"/>
      <c r="S309" s="119"/>
    </row>
    <row r="310" spans="3:19" hidden="1" x14ac:dyDescent="0.25">
      <c r="C310" s="119">
        <f t="shared" si="8"/>
        <v>299</v>
      </c>
      <c r="D310" s="119">
        <v>500</v>
      </c>
      <c r="E310" s="119" t="s">
        <v>131</v>
      </c>
      <c r="F310" s="119">
        <v>1000</v>
      </c>
      <c r="G310" s="85"/>
      <c r="H310" s="85"/>
      <c r="P310" s="119"/>
      <c r="Q310" s="119"/>
      <c r="R310" s="119"/>
      <c r="S310" s="119"/>
    </row>
    <row r="311" spans="3:19" hidden="1" x14ac:dyDescent="0.25">
      <c r="C311" s="119">
        <f t="shared" si="8"/>
        <v>300</v>
      </c>
      <c r="D311" s="119">
        <v>500</v>
      </c>
      <c r="E311" s="119" t="s">
        <v>131</v>
      </c>
      <c r="F311" s="119">
        <v>1050</v>
      </c>
      <c r="G311" s="85"/>
      <c r="H311" s="85"/>
      <c r="P311" s="119"/>
      <c r="Q311" s="119"/>
      <c r="R311" s="119"/>
      <c r="S311" s="119"/>
    </row>
    <row r="312" spans="3:19" hidden="1" x14ac:dyDescent="0.25">
      <c r="C312" s="119">
        <f t="shared" si="8"/>
        <v>301</v>
      </c>
      <c r="D312" s="119">
        <v>500</v>
      </c>
      <c r="E312" s="119" t="s">
        <v>131</v>
      </c>
      <c r="F312" s="119">
        <v>1100</v>
      </c>
      <c r="G312" s="85"/>
      <c r="H312" s="85"/>
      <c r="P312" s="119"/>
      <c r="Q312" s="119"/>
      <c r="R312" s="119"/>
      <c r="S312" s="119"/>
    </row>
    <row r="313" spans="3:19" hidden="1" x14ac:dyDescent="0.25">
      <c r="C313" s="119">
        <f t="shared" si="8"/>
        <v>302</v>
      </c>
      <c r="D313" s="119">
        <v>500</v>
      </c>
      <c r="E313" s="119" t="s">
        <v>131</v>
      </c>
      <c r="F313" s="119">
        <v>1150</v>
      </c>
      <c r="G313" s="85"/>
      <c r="H313" s="85"/>
      <c r="P313" s="119"/>
      <c r="Q313" s="119"/>
      <c r="R313" s="119"/>
      <c r="S313" s="119"/>
    </row>
    <row r="314" spans="3:19" hidden="1" x14ac:dyDescent="0.25">
      <c r="C314" s="119">
        <f t="shared" si="8"/>
        <v>303</v>
      </c>
      <c r="D314" s="119">
        <v>500</v>
      </c>
      <c r="E314" s="119" t="s">
        <v>131</v>
      </c>
      <c r="F314" s="119">
        <v>1200</v>
      </c>
      <c r="G314" s="85"/>
      <c r="H314" s="85"/>
      <c r="P314" s="119"/>
      <c r="Q314" s="119"/>
      <c r="R314" s="119"/>
      <c r="S314" s="119"/>
    </row>
    <row r="315" spans="3:19" hidden="1" x14ac:dyDescent="0.25">
      <c r="C315" s="119">
        <f t="shared" si="8"/>
        <v>304</v>
      </c>
      <c r="D315" s="119">
        <v>500</v>
      </c>
      <c r="E315" s="119" t="s">
        <v>131</v>
      </c>
      <c r="F315" s="119">
        <v>1250</v>
      </c>
      <c r="G315" s="85"/>
      <c r="H315" s="85"/>
      <c r="P315" s="119"/>
      <c r="Q315" s="119"/>
      <c r="R315" s="119"/>
      <c r="S315" s="119"/>
    </row>
    <row r="316" spans="3:19" hidden="1" x14ac:dyDescent="0.25">
      <c r="C316" s="119">
        <f t="shared" si="8"/>
        <v>305</v>
      </c>
      <c r="D316" s="119">
        <v>500</v>
      </c>
      <c r="E316" s="119" t="s">
        <v>131</v>
      </c>
      <c r="F316" s="119">
        <v>1300</v>
      </c>
      <c r="G316" s="85"/>
      <c r="H316" s="85"/>
      <c r="P316" s="119"/>
      <c r="Q316" s="119"/>
      <c r="R316" s="119"/>
      <c r="S316" s="119"/>
    </row>
    <row r="317" spans="3:19" hidden="1" x14ac:dyDescent="0.25">
      <c r="C317" s="119">
        <f t="shared" si="8"/>
        <v>306</v>
      </c>
      <c r="D317" s="119">
        <v>500</v>
      </c>
      <c r="E317" s="119" t="s">
        <v>131</v>
      </c>
      <c r="F317" s="119">
        <v>1350</v>
      </c>
      <c r="G317" s="85"/>
      <c r="H317" s="85"/>
      <c r="P317" s="119"/>
      <c r="Q317" s="119"/>
      <c r="R317" s="119"/>
      <c r="S317" s="119"/>
    </row>
    <row r="318" spans="3:19" hidden="1" x14ac:dyDescent="0.25">
      <c r="C318" s="119">
        <f t="shared" si="8"/>
        <v>307</v>
      </c>
      <c r="D318" s="119">
        <v>500</v>
      </c>
      <c r="E318" s="119" t="s">
        <v>131</v>
      </c>
      <c r="F318" s="119">
        <v>1400</v>
      </c>
      <c r="G318" s="85"/>
      <c r="H318" s="85"/>
      <c r="P318" s="119"/>
      <c r="Q318" s="119"/>
      <c r="R318" s="119"/>
      <c r="S318" s="119"/>
    </row>
    <row r="319" spans="3:19" hidden="1" x14ac:dyDescent="0.25">
      <c r="C319" s="119">
        <f t="shared" si="8"/>
        <v>308</v>
      </c>
      <c r="D319" s="119">
        <v>500</v>
      </c>
      <c r="E319" s="119" t="s">
        <v>131</v>
      </c>
      <c r="F319" s="119">
        <v>1450</v>
      </c>
      <c r="G319" s="85"/>
      <c r="H319" s="85"/>
      <c r="P319" s="119"/>
      <c r="Q319" s="119"/>
      <c r="R319" s="119"/>
      <c r="S319" s="119"/>
    </row>
    <row r="320" spans="3:19" hidden="1" x14ac:dyDescent="0.25">
      <c r="C320" s="119">
        <f t="shared" si="8"/>
        <v>309</v>
      </c>
      <c r="D320" s="119">
        <v>500</v>
      </c>
      <c r="E320" s="119" t="s">
        <v>131</v>
      </c>
      <c r="F320" s="119">
        <v>1500</v>
      </c>
      <c r="G320" s="85"/>
      <c r="H320" s="85"/>
      <c r="P320" s="119"/>
      <c r="Q320" s="119"/>
      <c r="R320" s="119"/>
      <c r="S320" s="119"/>
    </row>
    <row r="321" spans="3:19" hidden="1" x14ac:dyDescent="0.25">
      <c r="C321" s="119">
        <f t="shared" si="8"/>
        <v>310</v>
      </c>
      <c r="D321" s="119">
        <v>500</v>
      </c>
      <c r="E321" s="119" t="s">
        <v>131</v>
      </c>
      <c r="F321" s="119">
        <v>1550</v>
      </c>
      <c r="G321" s="85"/>
      <c r="H321" s="85"/>
      <c r="P321" s="119"/>
      <c r="Q321" s="119"/>
      <c r="R321" s="119"/>
      <c r="S321" s="119"/>
    </row>
    <row r="322" spans="3:19" hidden="1" x14ac:dyDescent="0.25">
      <c r="C322" s="119">
        <f t="shared" si="8"/>
        <v>311</v>
      </c>
      <c r="D322" s="119">
        <v>500</v>
      </c>
      <c r="E322" s="119" t="s">
        <v>131</v>
      </c>
      <c r="F322" s="119">
        <v>1600</v>
      </c>
      <c r="G322" s="85"/>
      <c r="H322" s="85"/>
      <c r="P322" s="119"/>
      <c r="Q322" s="119"/>
      <c r="R322" s="119"/>
      <c r="S322" s="119"/>
    </row>
    <row r="323" spans="3:19" hidden="1" x14ac:dyDescent="0.25">
      <c r="C323" s="119">
        <f t="shared" si="8"/>
        <v>312</v>
      </c>
      <c r="D323" s="119">
        <v>500</v>
      </c>
      <c r="E323" s="119" t="s">
        <v>131</v>
      </c>
      <c r="F323" s="119">
        <v>1650</v>
      </c>
      <c r="G323" s="85"/>
      <c r="H323" s="85"/>
      <c r="P323" s="119"/>
      <c r="Q323" s="119"/>
      <c r="R323" s="119"/>
      <c r="S323" s="119"/>
    </row>
    <row r="324" spans="3:19" hidden="1" x14ac:dyDescent="0.25">
      <c r="C324" s="119">
        <f t="shared" si="8"/>
        <v>313</v>
      </c>
      <c r="D324" s="119">
        <v>500</v>
      </c>
      <c r="E324" s="119" t="s">
        <v>131</v>
      </c>
      <c r="F324" s="119">
        <v>1700</v>
      </c>
      <c r="G324" s="85"/>
      <c r="H324" s="85"/>
      <c r="P324" s="119"/>
      <c r="Q324" s="119"/>
      <c r="R324" s="119"/>
      <c r="S324" s="119"/>
    </row>
    <row r="325" spans="3:19" hidden="1" x14ac:dyDescent="0.25">
      <c r="C325" s="119">
        <f t="shared" si="8"/>
        <v>314</v>
      </c>
      <c r="D325" s="119">
        <v>500</v>
      </c>
      <c r="E325" s="119" t="s">
        <v>131</v>
      </c>
      <c r="F325" s="119">
        <v>1750</v>
      </c>
      <c r="G325" s="85"/>
      <c r="H325" s="85"/>
      <c r="P325" s="119"/>
      <c r="Q325" s="119"/>
      <c r="R325" s="119"/>
      <c r="S325" s="119"/>
    </row>
    <row r="326" spans="3:19" hidden="1" x14ac:dyDescent="0.25">
      <c r="C326" s="119">
        <f t="shared" si="8"/>
        <v>315</v>
      </c>
      <c r="D326" s="119">
        <v>500</v>
      </c>
      <c r="E326" s="119" t="s">
        <v>131</v>
      </c>
      <c r="F326" s="119">
        <v>1800</v>
      </c>
      <c r="G326" s="85"/>
      <c r="H326" s="85"/>
      <c r="P326" s="119"/>
      <c r="Q326" s="119"/>
      <c r="R326" s="119"/>
      <c r="S326" s="119"/>
    </row>
    <row r="327" spans="3:19" hidden="1" x14ac:dyDescent="0.25">
      <c r="C327" s="119">
        <f t="shared" si="8"/>
        <v>316</v>
      </c>
      <c r="D327" s="119">
        <v>550</v>
      </c>
      <c r="E327" s="119" t="s">
        <v>131</v>
      </c>
      <c r="F327" s="119">
        <v>100</v>
      </c>
      <c r="G327" s="85"/>
      <c r="H327" s="85"/>
      <c r="P327" s="119"/>
      <c r="Q327" s="119"/>
      <c r="R327" s="119"/>
      <c r="S327" s="119"/>
    </row>
    <row r="328" spans="3:19" hidden="1" x14ac:dyDescent="0.25">
      <c r="C328" s="119">
        <f t="shared" si="8"/>
        <v>317</v>
      </c>
      <c r="D328" s="119">
        <v>550</v>
      </c>
      <c r="E328" s="119" t="s">
        <v>131</v>
      </c>
      <c r="F328" s="119">
        <v>150</v>
      </c>
      <c r="G328" s="85"/>
      <c r="H328" s="85"/>
      <c r="P328" s="119"/>
      <c r="Q328" s="119"/>
      <c r="R328" s="119"/>
      <c r="S328" s="119"/>
    </row>
    <row r="329" spans="3:19" hidden="1" x14ac:dyDescent="0.25">
      <c r="C329" s="119">
        <f t="shared" si="8"/>
        <v>318</v>
      </c>
      <c r="D329" s="119">
        <v>550</v>
      </c>
      <c r="E329" s="119" t="s">
        <v>131</v>
      </c>
      <c r="F329" s="119">
        <v>200</v>
      </c>
      <c r="G329" s="85"/>
      <c r="H329" s="85"/>
      <c r="P329" s="119"/>
      <c r="Q329" s="119"/>
      <c r="R329" s="119"/>
      <c r="S329" s="119"/>
    </row>
    <row r="330" spans="3:19" hidden="1" x14ac:dyDescent="0.25">
      <c r="C330" s="119">
        <f t="shared" si="8"/>
        <v>319</v>
      </c>
      <c r="D330" s="119">
        <v>550</v>
      </c>
      <c r="E330" s="119" t="s">
        <v>131</v>
      </c>
      <c r="F330" s="119">
        <v>250</v>
      </c>
      <c r="G330" s="85"/>
      <c r="H330" s="85"/>
      <c r="P330" s="119"/>
      <c r="Q330" s="119"/>
      <c r="R330" s="119"/>
      <c r="S330" s="119"/>
    </row>
    <row r="331" spans="3:19" hidden="1" x14ac:dyDescent="0.25">
      <c r="C331" s="119">
        <f t="shared" si="8"/>
        <v>320</v>
      </c>
      <c r="D331" s="119">
        <v>550</v>
      </c>
      <c r="E331" s="119" t="s">
        <v>131</v>
      </c>
      <c r="F331" s="119">
        <v>300</v>
      </c>
      <c r="G331" s="85"/>
      <c r="H331" s="85"/>
      <c r="P331" s="119"/>
      <c r="Q331" s="119"/>
      <c r="R331" s="119"/>
      <c r="S331" s="119"/>
    </row>
    <row r="332" spans="3:19" hidden="1" x14ac:dyDescent="0.25">
      <c r="C332" s="119">
        <f t="shared" si="8"/>
        <v>321</v>
      </c>
      <c r="D332" s="119">
        <v>550</v>
      </c>
      <c r="E332" s="119" t="s">
        <v>131</v>
      </c>
      <c r="F332" s="119">
        <v>350</v>
      </c>
      <c r="G332" s="85"/>
      <c r="H332" s="85"/>
      <c r="P332" s="119"/>
      <c r="Q332" s="119"/>
      <c r="R332" s="119"/>
      <c r="S332" s="119"/>
    </row>
    <row r="333" spans="3:19" hidden="1" x14ac:dyDescent="0.25">
      <c r="C333" s="119">
        <f t="shared" si="8"/>
        <v>322</v>
      </c>
      <c r="D333" s="119">
        <v>550</v>
      </c>
      <c r="E333" s="119" t="s">
        <v>131</v>
      </c>
      <c r="F333" s="119">
        <v>400</v>
      </c>
      <c r="G333" s="85"/>
      <c r="H333" s="85"/>
      <c r="P333" s="119"/>
      <c r="Q333" s="119"/>
      <c r="R333" s="119"/>
      <c r="S333" s="119"/>
    </row>
    <row r="334" spans="3:19" hidden="1" x14ac:dyDescent="0.25">
      <c r="C334" s="119">
        <f t="shared" ref="C334:C397" si="9">1+C333</f>
        <v>323</v>
      </c>
      <c r="D334" s="119">
        <v>550</v>
      </c>
      <c r="E334" s="122" t="s">
        <v>131</v>
      </c>
      <c r="F334" s="122">
        <v>450</v>
      </c>
      <c r="G334" s="85"/>
      <c r="H334" s="85"/>
      <c r="P334" s="119"/>
      <c r="Q334" s="119"/>
      <c r="R334" s="119"/>
      <c r="S334" s="119"/>
    </row>
    <row r="335" spans="3:19" hidden="1" x14ac:dyDescent="0.25">
      <c r="C335" s="119">
        <f t="shared" si="9"/>
        <v>324</v>
      </c>
      <c r="D335" s="119">
        <v>550</v>
      </c>
      <c r="E335" s="119" t="s">
        <v>131</v>
      </c>
      <c r="F335" s="119">
        <v>500</v>
      </c>
      <c r="G335" s="85"/>
      <c r="H335" s="85"/>
      <c r="P335" s="119"/>
      <c r="Q335" s="119"/>
      <c r="R335" s="119"/>
      <c r="S335" s="119"/>
    </row>
    <row r="336" spans="3:19" hidden="1" x14ac:dyDescent="0.25">
      <c r="C336" s="119">
        <f t="shared" si="9"/>
        <v>325</v>
      </c>
      <c r="D336" s="119">
        <v>550</v>
      </c>
      <c r="E336" s="119" t="s">
        <v>131</v>
      </c>
      <c r="F336" s="119">
        <v>550</v>
      </c>
      <c r="G336" s="85"/>
      <c r="H336" s="85"/>
      <c r="P336" s="119"/>
      <c r="Q336" s="119"/>
      <c r="R336" s="122"/>
      <c r="S336" s="122"/>
    </row>
    <row r="337" spans="3:19" hidden="1" x14ac:dyDescent="0.25">
      <c r="C337" s="119">
        <f t="shared" si="9"/>
        <v>326</v>
      </c>
      <c r="D337" s="119">
        <v>550</v>
      </c>
      <c r="E337" s="119" t="s">
        <v>131</v>
      </c>
      <c r="F337" s="119">
        <v>600</v>
      </c>
      <c r="G337" s="85"/>
      <c r="H337" s="85"/>
      <c r="P337" s="119"/>
      <c r="Q337" s="119"/>
      <c r="R337" s="119"/>
      <c r="S337" s="119"/>
    </row>
    <row r="338" spans="3:19" hidden="1" x14ac:dyDescent="0.25">
      <c r="C338" s="119">
        <f t="shared" si="9"/>
        <v>327</v>
      </c>
      <c r="D338" s="119">
        <v>550</v>
      </c>
      <c r="E338" s="119" t="s">
        <v>131</v>
      </c>
      <c r="F338" s="119">
        <v>650</v>
      </c>
      <c r="G338" s="85"/>
      <c r="H338" s="85"/>
      <c r="P338" s="119"/>
      <c r="Q338" s="119"/>
      <c r="R338" s="119"/>
      <c r="S338" s="119"/>
    </row>
    <row r="339" spans="3:19" hidden="1" x14ac:dyDescent="0.25">
      <c r="C339" s="119">
        <f t="shared" si="9"/>
        <v>328</v>
      </c>
      <c r="D339" s="119">
        <v>550</v>
      </c>
      <c r="E339" s="119" t="s">
        <v>131</v>
      </c>
      <c r="F339" s="119">
        <v>700</v>
      </c>
      <c r="G339" s="85"/>
      <c r="H339" s="85"/>
      <c r="P339" s="119"/>
      <c r="Q339" s="119"/>
      <c r="R339" s="119"/>
      <c r="S339" s="119"/>
    </row>
    <row r="340" spans="3:19" hidden="1" x14ac:dyDescent="0.25">
      <c r="C340" s="119">
        <f t="shared" si="9"/>
        <v>329</v>
      </c>
      <c r="D340" s="119">
        <v>550</v>
      </c>
      <c r="E340" s="119" t="s">
        <v>131</v>
      </c>
      <c r="F340" s="119">
        <v>750</v>
      </c>
      <c r="G340" s="85"/>
      <c r="H340" s="85"/>
      <c r="P340" s="119"/>
      <c r="Q340" s="119"/>
      <c r="R340" s="119"/>
      <c r="S340" s="119"/>
    </row>
    <row r="341" spans="3:19" hidden="1" x14ac:dyDescent="0.25">
      <c r="C341" s="119">
        <f t="shared" si="9"/>
        <v>330</v>
      </c>
      <c r="D341" s="119">
        <v>550</v>
      </c>
      <c r="E341" s="119" t="s">
        <v>131</v>
      </c>
      <c r="F341" s="119">
        <v>800</v>
      </c>
      <c r="G341" s="85"/>
      <c r="H341" s="85"/>
      <c r="P341" s="119"/>
      <c r="Q341" s="119"/>
      <c r="R341" s="119"/>
      <c r="S341" s="119"/>
    </row>
    <row r="342" spans="3:19" hidden="1" x14ac:dyDescent="0.25">
      <c r="C342" s="119">
        <f t="shared" si="9"/>
        <v>331</v>
      </c>
      <c r="D342" s="119">
        <v>550</v>
      </c>
      <c r="E342" s="119" t="s">
        <v>131</v>
      </c>
      <c r="F342" s="119">
        <v>850</v>
      </c>
      <c r="G342" s="85"/>
      <c r="H342" s="85"/>
      <c r="P342" s="119"/>
      <c r="Q342" s="119"/>
      <c r="R342" s="119"/>
      <c r="S342" s="119"/>
    </row>
    <row r="343" spans="3:19" hidden="1" x14ac:dyDescent="0.25">
      <c r="C343" s="119">
        <f t="shared" si="9"/>
        <v>332</v>
      </c>
      <c r="D343" s="119">
        <v>550</v>
      </c>
      <c r="E343" s="119" t="s">
        <v>131</v>
      </c>
      <c r="F343" s="119">
        <v>900</v>
      </c>
      <c r="G343" s="85"/>
      <c r="H343" s="85"/>
      <c r="P343" s="119"/>
      <c r="Q343" s="119"/>
      <c r="R343" s="119"/>
      <c r="S343" s="119"/>
    </row>
    <row r="344" spans="3:19" hidden="1" x14ac:dyDescent="0.25">
      <c r="C344" s="119">
        <f t="shared" si="9"/>
        <v>333</v>
      </c>
      <c r="D344" s="119">
        <v>550</v>
      </c>
      <c r="E344" s="119" t="s">
        <v>131</v>
      </c>
      <c r="F344" s="119">
        <v>950</v>
      </c>
      <c r="G344" s="85"/>
      <c r="H344" s="85"/>
      <c r="P344" s="119"/>
      <c r="Q344" s="119"/>
      <c r="R344" s="119"/>
      <c r="S344" s="119"/>
    </row>
    <row r="345" spans="3:19" hidden="1" x14ac:dyDescent="0.25">
      <c r="C345" s="119">
        <f t="shared" si="9"/>
        <v>334</v>
      </c>
      <c r="D345" s="119">
        <v>550</v>
      </c>
      <c r="E345" s="119" t="s">
        <v>131</v>
      </c>
      <c r="F345" s="119">
        <v>1000</v>
      </c>
      <c r="G345" s="85"/>
      <c r="H345" s="85"/>
      <c r="P345" s="119"/>
      <c r="Q345" s="119"/>
      <c r="R345" s="119"/>
      <c r="S345" s="119"/>
    </row>
    <row r="346" spans="3:19" hidden="1" x14ac:dyDescent="0.25">
      <c r="C346" s="119">
        <f t="shared" si="9"/>
        <v>335</v>
      </c>
      <c r="D346" s="119">
        <v>550</v>
      </c>
      <c r="E346" s="119" t="s">
        <v>131</v>
      </c>
      <c r="F346" s="119">
        <v>1050</v>
      </c>
      <c r="G346" s="85"/>
      <c r="H346" s="85"/>
      <c r="P346" s="119"/>
      <c r="Q346" s="119"/>
      <c r="R346" s="119"/>
      <c r="S346" s="119"/>
    </row>
    <row r="347" spans="3:19" hidden="1" x14ac:dyDescent="0.25">
      <c r="C347" s="119">
        <f t="shared" si="9"/>
        <v>336</v>
      </c>
      <c r="D347" s="119">
        <v>550</v>
      </c>
      <c r="E347" s="119" t="s">
        <v>131</v>
      </c>
      <c r="F347" s="119">
        <v>1100</v>
      </c>
      <c r="G347" s="85"/>
      <c r="H347" s="85"/>
      <c r="P347" s="119"/>
      <c r="Q347" s="119"/>
      <c r="R347" s="119"/>
      <c r="S347" s="119"/>
    </row>
    <row r="348" spans="3:19" hidden="1" x14ac:dyDescent="0.25">
      <c r="C348" s="119">
        <f t="shared" si="9"/>
        <v>337</v>
      </c>
      <c r="D348" s="119">
        <v>550</v>
      </c>
      <c r="E348" s="119" t="s">
        <v>131</v>
      </c>
      <c r="F348" s="119">
        <v>1150</v>
      </c>
      <c r="G348" s="85"/>
      <c r="H348" s="85"/>
      <c r="P348" s="119"/>
      <c r="Q348" s="119"/>
      <c r="R348" s="119"/>
      <c r="S348" s="119"/>
    </row>
    <row r="349" spans="3:19" hidden="1" x14ac:dyDescent="0.25">
      <c r="C349" s="119">
        <f t="shared" si="9"/>
        <v>338</v>
      </c>
      <c r="D349" s="119">
        <v>550</v>
      </c>
      <c r="E349" s="119" t="s">
        <v>131</v>
      </c>
      <c r="F349" s="119">
        <v>1200</v>
      </c>
      <c r="G349" s="85"/>
      <c r="H349" s="85"/>
      <c r="P349" s="119"/>
      <c r="Q349" s="119"/>
      <c r="R349" s="119"/>
      <c r="S349" s="119"/>
    </row>
    <row r="350" spans="3:19" hidden="1" x14ac:dyDescent="0.25">
      <c r="C350" s="119">
        <f t="shared" si="9"/>
        <v>339</v>
      </c>
      <c r="D350" s="119">
        <v>550</v>
      </c>
      <c r="E350" s="119" t="s">
        <v>131</v>
      </c>
      <c r="F350" s="119">
        <v>1250</v>
      </c>
      <c r="G350" s="85"/>
      <c r="H350" s="85"/>
      <c r="P350" s="119"/>
      <c r="Q350" s="119"/>
      <c r="R350" s="119"/>
      <c r="S350" s="119"/>
    </row>
    <row r="351" spans="3:19" hidden="1" x14ac:dyDescent="0.25">
      <c r="C351" s="119">
        <f t="shared" si="9"/>
        <v>340</v>
      </c>
      <c r="D351" s="119">
        <v>550</v>
      </c>
      <c r="E351" s="119" t="s">
        <v>131</v>
      </c>
      <c r="F351" s="119">
        <v>1300</v>
      </c>
      <c r="G351" s="85"/>
      <c r="H351" s="85"/>
      <c r="P351" s="119"/>
      <c r="Q351" s="119"/>
      <c r="R351" s="119"/>
      <c r="S351" s="119"/>
    </row>
    <row r="352" spans="3:19" hidden="1" x14ac:dyDescent="0.25">
      <c r="C352" s="119">
        <f t="shared" si="9"/>
        <v>341</v>
      </c>
      <c r="D352" s="119">
        <v>550</v>
      </c>
      <c r="E352" s="119" t="s">
        <v>131</v>
      </c>
      <c r="F352" s="119">
        <v>1350</v>
      </c>
      <c r="G352" s="85"/>
      <c r="H352" s="85"/>
      <c r="P352" s="119"/>
      <c r="Q352" s="119"/>
      <c r="R352" s="119"/>
      <c r="S352" s="119"/>
    </row>
    <row r="353" spans="3:19" hidden="1" x14ac:dyDescent="0.25">
      <c r="C353" s="119">
        <f t="shared" si="9"/>
        <v>342</v>
      </c>
      <c r="D353" s="119">
        <v>550</v>
      </c>
      <c r="E353" s="119" t="s">
        <v>131</v>
      </c>
      <c r="F353" s="119">
        <v>1400</v>
      </c>
      <c r="G353" s="85"/>
      <c r="H353" s="85"/>
      <c r="P353" s="119"/>
      <c r="Q353" s="119"/>
      <c r="R353" s="119"/>
      <c r="S353" s="119"/>
    </row>
    <row r="354" spans="3:19" hidden="1" x14ac:dyDescent="0.25">
      <c r="C354" s="119">
        <f t="shared" si="9"/>
        <v>343</v>
      </c>
      <c r="D354" s="119">
        <v>550</v>
      </c>
      <c r="E354" s="119" t="s">
        <v>131</v>
      </c>
      <c r="F354" s="119">
        <v>1450</v>
      </c>
      <c r="G354" s="85"/>
      <c r="H354" s="85"/>
      <c r="P354" s="119"/>
      <c r="Q354" s="119"/>
      <c r="R354" s="119"/>
      <c r="S354" s="119"/>
    </row>
    <row r="355" spans="3:19" hidden="1" x14ac:dyDescent="0.25">
      <c r="C355" s="119">
        <f t="shared" si="9"/>
        <v>344</v>
      </c>
      <c r="D355" s="119">
        <v>550</v>
      </c>
      <c r="E355" s="119" t="s">
        <v>131</v>
      </c>
      <c r="F355" s="119">
        <v>1500</v>
      </c>
      <c r="G355" s="85"/>
      <c r="H355" s="85"/>
      <c r="P355" s="119"/>
      <c r="Q355" s="119"/>
      <c r="R355" s="119"/>
      <c r="S355" s="119"/>
    </row>
    <row r="356" spans="3:19" hidden="1" x14ac:dyDescent="0.25">
      <c r="C356" s="119">
        <f t="shared" si="9"/>
        <v>345</v>
      </c>
      <c r="D356" s="119">
        <v>550</v>
      </c>
      <c r="E356" s="119" t="s">
        <v>131</v>
      </c>
      <c r="F356" s="119">
        <v>1550</v>
      </c>
      <c r="G356" s="85"/>
      <c r="H356" s="85"/>
      <c r="P356" s="119"/>
      <c r="Q356" s="119"/>
      <c r="R356" s="119"/>
      <c r="S356" s="119"/>
    </row>
    <row r="357" spans="3:19" hidden="1" x14ac:dyDescent="0.25">
      <c r="C357" s="119">
        <f t="shared" si="9"/>
        <v>346</v>
      </c>
      <c r="D357" s="119">
        <v>550</v>
      </c>
      <c r="E357" s="119" t="s">
        <v>131</v>
      </c>
      <c r="F357" s="119">
        <v>1600</v>
      </c>
      <c r="G357" s="85"/>
      <c r="H357" s="85"/>
      <c r="P357" s="119"/>
      <c r="Q357" s="119"/>
      <c r="R357" s="119"/>
      <c r="S357" s="119"/>
    </row>
    <row r="358" spans="3:19" hidden="1" x14ac:dyDescent="0.25">
      <c r="C358" s="119">
        <f t="shared" si="9"/>
        <v>347</v>
      </c>
      <c r="D358" s="119">
        <v>550</v>
      </c>
      <c r="E358" s="119" t="s">
        <v>131</v>
      </c>
      <c r="F358" s="119">
        <v>1650</v>
      </c>
      <c r="G358" s="85"/>
      <c r="H358" s="85"/>
      <c r="P358" s="119"/>
      <c r="Q358" s="119"/>
      <c r="R358" s="119"/>
      <c r="S358" s="119"/>
    </row>
    <row r="359" spans="3:19" hidden="1" x14ac:dyDescent="0.25">
      <c r="C359" s="119">
        <f t="shared" si="9"/>
        <v>348</v>
      </c>
      <c r="D359" s="119">
        <v>550</v>
      </c>
      <c r="E359" s="119" t="s">
        <v>131</v>
      </c>
      <c r="F359" s="119">
        <v>1700</v>
      </c>
      <c r="G359" s="85"/>
      <c r="H359" s="85"/>
      <c r="P359" s="119"/>
      <c r="Q359" s="119"/>
      <c r="R359" s="119"/>
      <c r="S359" s="119"/>
    </row>
    <row r="360" spans="3:19" hidden="1" x14ac:dyDescent="0.25">
      <c r="C360" s="119">
        <f t="shared" si="9"/>
        <v>349</v>
      </c>
      <c r="D360" s="119">
        <v>550</v>
      </c>
      <c r="E360" s="119" t="s">
        <v>131</v>
      </c>
      <c r="F360" s="119">
        <v>1750</v>
      </c>
      <c r="G360" s="85"/>
      <c r="H360" s="85"/>
      <c r="P360" s="119"/>
      <c r="Q360" s="119"/>
      <c r="R360" s="119"/>
      <c r="S360" s="119"/>
    </row>
    <row r="361" spans="3:19" hidden="1" x14ac:dyDescent="0.25">
      <c r="C361" s="119">
        <f t="shared" si="9"/>
        <v>350</v>
      </c>
      <c r="D361" s="119">
        <v>550</v>
      </c>
      <c r="E361" s="119" t="s">
        <v>131</v>
      </c>
      <c r="F361" s="119">
        <v>1800</v>
      </c>
      <c r="G361" s="85"/>
      <c r="H361" s="85"/>
      <c r="P361" s="119"/>
      <c r="Q361" s="119"/>
      <c r="R361" s="119"/>
      <c r="S361" s="119"/>
    </row>
    <row r="362" spans="3:19" hidden="1" x14ac:dyDescent="0.25">
      <c r="C362" s="119">
        <f t="shared" si="9"/>
        <v>351</v>
      </c>
      <c r="D362" s="119">
        <v>600</v>
      </c>
      <c r="E362" s="119" t="s">
        <v>131</v>
      </c>
      <c r="F362" s="119">
        <v>100</v>
      </c>
      <c r="G362" s="85"/>
      <c r="H362" s="85"/>
      <c r="P362" s="119"/>
      <c r="Q362" s="119"/>
      <c r="R362" s="119"/>
      <c r="S362" s="119"/>
    </row>
    <row r="363" spans="3:19" hidden="1" x14ac:dyDescent="0.25">
      <c r="C363" s="119">
        <f t="shared" si="9"/>
        <v>352</v>
      </c>
      <c r="D363" s="119">
        <v>600</v>
      </c>
      <c r="E363" s="119" t="s">
        <v>131</v>
      </c>
      <c r="F363" s="119">
        <v>150</v>
      </c>
      <c r="G363" s="85"/>
      <c r="H363" s="85"/>
      <c r="P363" s="119"/>
      <c r="Q363" s="119"/>
      <c r="R363" s="119"/>
      <c r="S363" s="119"/>
    </row>
    <row r="364" spans="3:19" hidden="1" x14ac:dyDescent="0.25">
      <c r="C364" s="119">
        <f t="shared" si="9"/>
        <v>353</v>
      </c>
      <c r="D364" s="119">
        <v>600</v>
      </c>
      <c r="E364" s="119" t="s">
        <v>131</v>
      </c>
      <c r="F364" s="119">
        <v>200</v>
      </c>
      <c r="G364" s="85"/>
      <c r="H364" s="85"/>
      <c r="P364" s="119"/>
      <c r="Q364" s="119"/>
      <c r="R364" s="119"/>
      <c r="S364" s="119"/>
    </row>
    <row r="365" spans="3:19" hidden="1" x14ac:dyDescent="0.25">
      <c r="C365" s="119">
        <f t="shared" si="9"/>
        <v>354</v>
      </c>
      <c r="D365" s="119">
        <v>600</v>
      </c>
      <c r="E365" s="119" t="s">
        <v>131</v>
      </c>
      <c r="F365" s="119">
        <v>250</v>
      </c>
      <c r="G365" s="85"/>
      <c r="H365" s="85"/>
      <c r="P365" s="119"/>
      <c r="Q365" s="119"/>
      <c r="R365" s="119"/>
      <c r="S365" s="119"/>
    </row>
    <row r="366" spans="3:19" hidden="1" x14ac:dyDescent="0.25">
      <c r="C366" s="119">
        <f t="shared" si="9"/>
        <v>355</v>
      </c>
      <c r="D366" s="119">
        <v>600</v>
      </c>
      <c r="E366" s="119" t="s">
        <v>131</v>
      </c>
      <c r="F366" s="119">
        <v>300</v>
      </c>
      <c r="G366" s="85"/>
      <c r="H366" s="85"/>
      <c r="P366" s="119"/>
      <c r="Q366" s="119"/>
      <c r="R366" s="119"/>
      <c r="S366" s="119"/>
    </row>
    <row r="367" spans="3:19" hidden="1" x14ac:dyDescent="0.25">
      <c r="C367" s="119">
        <f t="shared" si="9"/>
        <v>356</v>
      </c>
      <c r="D367" s="119">
        <v>600</v>
      </c>
      <c r="E367" s="119" t="s">
        <v>131</v>
      </c>
      <c r="F367" s="119">
        <v>350</v>
      </c>
      <c r="G367" s="85"/>
      <c r="H367" s="85"/>
      <c r="P367" s="119"/>
      <c r="Q367" s="119"/>
      <c r="R367" s="119"/>
      <c r="S367" s="119"/>
    </row>
    <row r="368" spans="3:19" hidden="1" x14ac:dyDescent="0.25">
      <c r="C368" s="119">
        <f t="shared" si="9"/>
        <v>357</v>
      </c>
      <c r="D368" s="119">
        <v>600</v>
      </c>
      <c r="E368" s="119" t="s">
        <v>131</v>
      </c>
      <c r="F368" s="119">
        <v>400</v>
      </c>
      <c r="G368" s="85"/>
      <c r="H368" s="85"/>
      <c r="P368" s="119"/>
      <c r="Q368" s="119"/>
      <c r="R368" s="119"/>
      <c r="S368" s="119"/>
    </row>
    <row r="369" spans="3:19" hidden="1" x14ac:dyDescent="0.25">
      <c r="C369" s="119">
        <f t="shared" si="9"/>
        <v>358</v>
      </c>
      <c r="D369" s="119">
        <v>600</v>
      </c>
      <c r="E369" s="122" t="s">
        <v>131</v>
      </c>
      <c r="F369" s="122">
        <v>450</v>
      </c>
      <c r="G369" s="85"/>
      <c r="H369" s="85"/>
      <c r="P369" s="119"/>
      <c r="Q369" s="119"/>
      <c r="R369" s="119"/>
      <c r="S369" s="119"/>
    </row>
    <row r="370" spans="3:19" hidden="1" x14ac:dyDescent="0.25">
      <c r="C370" s="119">
        <f t="shared" si="9"/>
        <v>359</v>
      </c>
      <c r="D370" s="119">
        <v>600</v>
      </c>
      <c r="E370" s="119" t="s">
        <v>131</v>
      </c>
      <c r="F370" s="119">
        <v>500</v>
      </c>
      <c r="G370" s="85"/>
      <c r="H370" s="85"/>
      <c r="P370" s="119"/>
      <c r="Q370" s="119"/>
      <c r="R370" s="119"/>
      <c r="S370" s="119"/>
    </row>
    <row r="371" spans="3:19" hidden="1" x14ac:dyDescent="0.25">
      <c r="C371" s="119">
        <f t="shared" si="9"/>
        <v>360</v>
      </c>
      <c r="D371" s="119">
        <v>600</v>
      </c>
      <c r="E371" s="119" t="s">
        <v>131</v>
      </c>
      <c r="F371" s="119">
        <v>550</v>
      </c>
      <c r="G371" s="85"/>
      <c r="H371" s="85"/>
      <c r="P371" s="119"/>
      <c r="Q371" s="119"/>
      <c r="R371" s="122"/>
      <c r="S371" s="122"/>
    </row>
    <row r="372" spans="3:19" hidden="1" x14ac:dyDescent="0.25">
      <c r="C372" s="119">
        <f t="shared" si="9"/>
        <v>361</v>
      </c>
      <c r="D372" s="119">
        <v>600</v>
      </c>
      <c r="E372" s="119" t="s">
        <v>131</v>
      </c>
      <c r="F372" s="119">
        <v>600</v>
      </c>
      <c r="G372" s="85"/>
      <c r="H372" s="85"/>
      <c r="P372" s="119"/>
      <c r="Q372" s="119"/>
      <c r="R372" s="119"/>
      <c r="S372" s="119"/>
    </row>
    <row r="373" spans="3:19" hidden="1" x14ac:dyDescent="0.25">
      <c r="C373" s="119">
        <f t="shared" si="9"/>
        <v>362</v>
      </c>
      <c r="D373" s="119">
        <v>600</v>
      </c>
      <c r="E373" s="119" t="s">
        <v>131</v>
      </c>
      <c r="F373" s="119">
        <v>650</v>
      </c>
      <c r="G373" s="85"/>
      <c r="H373" s="85"/>
      <c r="P373" s="119"/>
      <c r="Q373" s="119"/>
      <c r="R373" s="119"/>
      <c r="S373" s="119"/>
    </row>
    <row r="374" spans="3:19" hidden="1" x14ac:dyDescent="0.25">
      <c r="C374" s="119">
        <f t="shared" si="9"/>
        <v>363</v>
      </c>
      <c r="D374" s="119">
        <v>600</v>
      </c>
      <c r="E374" s="119" t="s">
        <v>131</v>
      </c>
      <c r="F374" s="119">
        <v>700</v>
      </c>
      <c r="G374" s="85"/>
      <c r="H374" s="85"/>
      <c r="P374" s="119"/>
      <c r="Q374" s="119"/>
      <c r="R374" s="119"/>
      <c r="S374" s="119"/>
    </row>
    <row r="375" spans="3:19" hidden="1" x14ac:dyDescent="0.25">
      <c r="C375" s="119">
        <f t="shared" si="9"/>
        <v>364</v>
      </c>
      <c r="D375" s="119">
        <v>600</v>
      </c>
      <c r="E375" s="119" t="s">
        <v>131</v>
      </c>
      <c r="F375" s="119">
        <v>750</v>
      </c>
      <c r="G375" s="85"/>
      <c r="H375" s="85"/>
      <c r="P375" s="119"/>
      <c r="Q375" s="119"/>
      <c r="R375" s="119"/>
      <c r="S375" s="119"/>
    </row>
    <row r="376" spans="3:19" hidden="1" x14ac:dyDescent="0.25">
      <c r="C376" s="119">
        <f t="shared" si="9"/>
        <v>365</v>
      </c>
      <c r="D376" s="119">
        <v>600</v>
      </c>
      <c r="E376" s="119" t="s">
        <v>131</v>
      </c>
      <c r="F376" s="119">
        <v>800</v>
      </c>
      <c r="G376" s="85"/>
      <c r="H376" s="85"/>
      <c r="P376" s="119"/>
      <c r="Q376" s="119"/>
      <c r="R376" s="119"/>
      <c r="S376" s="119"/>
    </row>
    <row r="377" spans="3:19" hidden="1" x14ac:dyDescent="0.25">
      <c r="C377" s="119">
        <f t="shared" si="9"/>
        <v>366</v>
      </c>
      <c r="D377" s="119">
        <v>600</v>
      </c>
      <c r="E377" s="119" t="s">
        <v>131</v>
      </c>
      <c r="F377" s="119">
        <v>850</v>
      </c>
      <c r="G377" s="85"/>
      <c r="H377" s="85"/>
      <c r="P377" s="119"/>
      <c r="Q377" s="119"/>
      <c r="R377" s="119"/>
      <c r="S377" s="119"/>
    </row>
    <row r="378" spans="3:19" hidden="1" x14ac:dyDescent="0.25">
      <c r="C378" s="119">
        <f t="shared" si="9"/>
        <v>367</v>
      </c>
      <c r="D378" s="119">
        <v>600</v>
      </c>
      <c r="E378" s="119" t="s">
        <v>131</v>
      </c>
      <c r="F378" s="119">
        <v>900</v>
      </c>
      <c r="G378" s="85"/>
      <c r="H378" s="85"/>
      <c r="P378" s="119"/>
      <c r="Q378" s="119"/>
      <c r="R378" s="119"/>
      <c r="S378" s="119"/>
    </row>
    <row r="379" spans="3:19" hidden="1" x14ac:dyDescent="0.25">
      <c r="C379" s="119">
        <f t="shared" si="9"/>
        <v>368</v>
      </c>
      <c r="D379" s="119">
        <v>600</v>
      </c>
      <c r="E379" s="119" t="s">
        <v>131</v>
      </c>
      <c r="F379" s="119">
        <v>950</v>
      </c>
      <c r="G379" s="85"/>
      <c r="H379" s="85"/>
      <c r="P379" s="119"/>
      <c r="Q379" s="119"/>
      <c r="R379" s="119"/>
      <c r="S379" s="119"/>
    </row>
    <row r="380" spans="3:19" hidden="1" x14ac:dyDescent="0.25">
      <c r="C380" s="119">
        <f t="shared" si="9"/>
        <v>369</v>
      </c>
      <c r="D380" s="119">
        <v>600</v>
      </c>
      <c r="E380" s="119" t="s">
        <v>131</v>
      </c>
      <c r="F380" s="119">
        <v>1000</v>
      </c>
      <c r="G380" s="85"/>
      <c r="H380" s="85"/>
      <c r="P380" s="119"/>
      <c r="Q380" s="119"/>
      <c r="R380" s="119"/>
      <c r="S380" s="119"/>
    </row>
    <row r="381" spans="3:19" hidden="1" x14ac:dyDescent="0.25">
      <c r="C381" s="119">
        <f t="shared" si="9"/>
        <v>370</v>
      </c>
      <c r="D381" s="119">
        <v>600</v>
      </c>
      <c r="E381" s="119" t="s">
        <v>131</v>
      </c>
      <c r="F381" s="119">
        <v>1050</v>
      </c>
      <c r="G381" s="85"/>
      <c r="H381" s="85"/>
      <c r="P381" s="119"/>
      <c r="Q381" s="119"/>
      <c r="R381" s="119"/>
      <c r="S381" s="119"/>
    </row>
    <row r="382" spans="3:19" hidden="1" x14ac:dyDescent="0.25">
      <c r="C382" s="119">
        <f t="shared" si="9"/>
        <v>371</v>
      </c>
      <c r="D382" s="119">
        <v>600</v>
      </c>
      <c r="E382" s="119" t="s">
        <v>131</v>
      </c>
      <c r="F382" s="119">
        <v>1100</v>
      </c>
      <c r="G382" s="85"/>
      <c r="H382" s="85"/>
      <c r="P382" s="119"/>
      <c r="Q382" s="119"/>
      <c r="R382" s="119"/>
      <c r="S382" s="119"/>
    </row>
    <row r="383" spans="3:19" hidden="1" x14ac:dyDescent="0.25">
      <c r="C383" s="119">
        <f t="shared" si="9"/>
        <v>372</v>
      </c>
      <c r="D383" s="119">
        <v>600</v>
      </c>
      <c r="E383" s="119" t="s">
        <v>131</v>
      </c>
      <c r="F383" s="119">
        <v>1150</v>
      </c>
      <c r="G383" s="85"/>
      <c r="H383" s="85"/>
      <c r="P383" s="119"/>
      <c r="Q383" s="119"/>
      <c r="R383" s="119"/>
      <c r="S383" s="119"/>
    </row>
    <row r="384" spans="3:19" hidden="1" x14ac:dyDescent="0.25">
      <c r="C384" s="119">
        <f t="shared" si="9"/>
        <v>373</v>
      </c>
      <c r="D384" s="119">
        <v>600</v>
      </c>
      <c r="E384" s="119" t="s">
        <v>131</v>
      </c>
      <c r="F384" s="119">
        <v>1200</v>
      </c>
      <c r="G384" s="85"/>
      <c r="H384" s="85"/>
      <c r="P384" s="119"/>
      <c r="Q384" s="119"/>
      <c r="R384" s="119"/>
      <c r="S384" s="119"/>
    </row>
    <row r="385" spans="3:19" hidden="1" x14ac:dyDescent="0.25">
      <c r="C385" s="119">
        <f t="shared" si="9"/>
        <v>374</v>
      </c>
      <c r="D385" s="119">
        <v>600</v>
      </c>
      <c r="E385" s="119" t="s">
        <v>131</v>
      </c>
      <c r="F385" s="119">
        <v>1250</v>
      </c>
      <c r="G385" s="85"/>
      <c r="H385" s="85"/>
      <c r="P385" s="119"/>
      <c r="Q385" s="119"/>
      <c r="R385" s="119"/>
      <c r="S385" s="119"/>
    </row>
    <row r="386" spans="3:19" hidden="1" x14ac:dyDescent="0.25">
      <c r="C386" s="119">
        <f t="shared" si="9"/>
        <v>375</v>
      </c>
      <c r="D386" s="119">
        <v>600</v>
      </c>
      <c r="E386" s="119" t="s">
        <v>131</v>
      </c>
      <c r="F386" s="119">
        <v>1300</v>
      </c>
      <c r="G386" s="85"/>
      <c r="H386" s="85"/>
      <c r="P386" s="119"/>
      <c r="Q386" s="119"/>
      <c r="R386" s="119"/>
      <c r="S386" s="119"/>
    </row>
    <row r="387" spans="3:19" hidden="1" x14ac:dyDescent="0.25">
      <c r="C387" s="119">
        <f t="shared" si="9"/>
        <v>376</v>
      </c>
      <c r="D387" s="119">
        <v>600</v>
      </c>
      <c r="E387" s="119" t="s">
        <v>131</v>
      </c>
      <c r="F387" s="119">
        <v>1350</v>
      </c>
      <c r="G387" s="85"/>
      <c r="H387" s="85"/>
      <c r="P387" s="119"/>
      <c r="Q387" s="119"/>
      <c r="R387" s="119"/>
      <c r="S387" s="119"/>
    </row>
    <row r="388" spans="3:19" hidden="1" x14ac:dyDescent="0.25">
      <c r="C388" s="119">
        <f t="shared" si="9"/>
        <v>377</v>
      </c>
      <c r="D388" s="119">
        <v>600</v>
      </c>
      <c r="E388" s="119" t="s">
        <v>131</v>
      </c>
      <c r="F388" s="119">
        <v>1400</v>
      </c>
      <c r="G388" s="85"/>
      <c r="H388" s="85"/>
      <c r="P388" s="119"/>
      <c r="Q388" s="119"/>
      <c r="R388" s="119"/>
      <c r="S388" s="119"/>
    </row>
    <row r="389" spans="3:19" hidden="1" x14ac:dyDescent="0.25">
      <c r="C389" s="119">
        <f t="shared" si="9"/>
        <v>378</v>
      </c>
      <c r="D389" s="119">
        <v>600</v>
      </c>
      <c r="E389" s="119" t="s">
        <v>131</v>
      </c>
      <c r="F389" s="119">
        <v>1450</v>
      </c>
      <c r="G389" s="85"/>
      <c r="H389" s="85"/>
      <c r="P389" s="119"/>
      <c r="Q389" s="119"/>
      <c r="R389" s="119"/>
      <c r="S389" s="119"/>
    </row>
    <row r="390" spans="3:19" hidden="1" x14ac:dyDescent="0.25">
      <c r="C390" s="119">
        <f t="shared" si="9"/>
        <v>379</v>
      </c>
      <c r="D390" s="119">
        <v>600</v>
      </c>
      <c r="E390" s="119" t="s">
        <v>131</v>
      </c>
      <c r="F390" s="119">
        <v>1500</v>
      </c>
      <c r="G390" s="85"/>
      <c r="H390" s="85"/>
      <c r="P390" s="119"/>
      <c r="Q390" s="119"/>
      <c r="R390" s="119"/>
      <c r="S390" s="119"/>
    </row>
    <row r="391" spans="3:19" hidden="1" x14ac:dyDescent="0.25">
      <c r="C391" s="119">
        <f t="shared" si="9"/>
        <v>380</v>
      </c>
      <c r="D391" s="119">
        <v>600</v>
      </c>
      <c r="E391" s="119" t="s">
        <v>131</v>
      </c>
      <c r="F391" s="119">
        <v>1550</v>
      </c>
      <c r="G391" s="85"/>
      <c r="H391" s="85"/>
      <c r="P391" s="119"/>
      <c r="Q391" s="119"/>
      <c r="R391" s="119"/>
      <c r="S391" s="119"/>
    </row>
    <row r="392" spans="3:19" hidden="1" x14ac:dyDescent="0.25">
      <c r="C392" s="119">
        <f t="shared" si="9"/>
        <v>381</v>
      </c>
      <c r="D392" s="119">
        <v>600</v>
      </c>
      <c r="E392" s="119" t="s">
        <v>131</v>
      </c>
      <c r="F392" s="119">
        <v>1600</v>
      </c>
      <c r="G392" s="85"/>
      <c r="H392" s="85"/>
      <c r="P392" s="119"/>
      <c r="Q392" s="119"/>
      <c r="R392" s="119"/>
      <c r="S392" s="119"/>
    </row>
    <row r="393" spans="3:19" hidden="1" x14ac:dyDescent="0.25">
      <c r="C393" s="119">
        <f t="shared" si="9"/>
        <v>382</v>
      </c>
      <c r="D393" s="119">
        <v>600</v>
      </c>
      <c r="E393" s="119" t="s">
        <v>131</v>
      </c>
      <c r="F393" s="119">
        <v>1650</v>
      </c>
      <c r="G393" s="85"/>
      <c r="H393" s="85"/>
      <c r="P393" s="119"/>
      <c r="Q393" s="119"/>
      <c r="R393" s="119"/>
      <c r="S393" s="119"/>
    </row>
    <row r="394" spans="3:19" hidden="1" x14ac:dyDescent="0.25">
      <c r="C394" s="119">
        <f t="shared" si="9"/>
        <v>383</v>
      </c>
      <c r="D394" s="119">
        <v>600</v>
      </c>
      <c r="E394" s="119" t="s">
        <v>131</v>
      </c>
      <c r="F394" s="119">
        <v>1700</v>
      </c>
      <c r="G394" s="85"/>
      <c r="H394" s="85"/>
      <c r="P394" s="119"/>
      <c r="Q394" s="119"/>
      <c r="R394" s="119"/>
      <c r="S394" s="119"/>
    </row>
    <row r="395" spans="3:19" hidden="1" x14ac:dyDescent="0.25">
      <c r="C395" s="119">
        <f t="shared" si="9"/>
        <v>384</v>
      </c>
      <c r="D395" s="119">
        <v>600</v>
      </c>
      <c r="E395" s="119" t="s">
        <v>131</v>
      </c>
      <c r="F395" s="119">
        <v>1750</v>
      </c>
      <c r="G395" s="85"/>
      <c r="H395" s="85"/>
      <c r="P395" s="119"/>
      <c r="Q395" s="119"/>
      <c r="R395" s="119"/>
      <c r="S395" s="119"/>
    </row>
    <row r="396" spans="3:19" hidden="1" x14ac:dyDescent="0.25">
      <c r="C396" s="119">
        <f t="shared" si="9"/>
        <v>385</v>
      </c>
      <c r="D396" s="119">
        <v>600</v>
      </c>
      <c r="E396" s="119" t="s">
        <v>131</v>
      </c>
      <c r="F396" s="119">
        <v>1800</v>
      </c>
      <c r="G396" s="85"/>
      <c r="H396" s="85"/>
      <c r="P396" s="119"/>
      <c r="Q396" s="119"/>
      <c r="R396" s="119"/>
      <c r="S396" s="119"/>
    </row>
    <row r="397" spans="3:19" hidden="1" x14ac:dyDescent="0.25">
      <c r="C397" s="119">
        <f t="shared" si="9"/>
        <v>386</v>
      </c>
      <c r="D397" s="119">
        <v>650</v>
      </c>
      <c r="E397" s="119" t="s">
        <v>131</v>
      </c>
      <c r="F397" s="119">
        <v>100</v>
      </c>
      <c r="G397" s="85"/>
      <c r="H397" s="85"/>
      <c r="P397" s="119"/>
      <c r="Q397" s="119"/>
      <c r="R397" s="119"/>
      <c r="S397" s="119"/>
    </row>
    <row r="398" spans="3:19" hidden="1" x14ac:dyDescent="0.25">
      <c r="C398" s="119">
        <f t="shared" ref="C398:C461" si="10">1+C397</f>
        <v>387</v>
      </c>
      <c r="D398" s="119">
        <v>650</v>
      </c>
      <c r="E398" s="119" t="s">
        <v>131</v>
      </c>
      <c r="F398" s="119">
        <v>150</v>
      </c>
      <c r="G398" s="85"/>
      <c r="H398" s="85"/>
      <c r="P398" s="119"/>
      <c r="Q398" s="119"/>
      <c r="R398" s="119"/>
      <c r="S398" s="119"/>
    </row>
    <row r="399" spans="3:19" hidden="1" x14ac:dyDescent="0.25">
      <c r="C399" s="119">
        <f t="shared" si="10"/>
        <v>388</v>
      </c>
      <c r="D399" s="119">
        <v>650</v>
      </c>
      <c r="E399" s="119" t="s">
        <v>131</v>
      </c>
      <c r="F399" s="119">
        <v>200</v>
      </c>
      <c r="G399" s="85"/>
      <c r="H399" s="85"/>
      <c r="P399" s="119"/>
      <c r="Q399" s="119"/>
      <c r="R399" s="119"/>
      <c r="S399" s="119"/>
    </row>
    <row r="400" spans="3:19" hidden="1" x14ac:dyDescent="0.25">
      <c r="C400" s="119">
        <f t="shared" si="10"/>
        <v>389</v>
      </c>
      <c r="D400" s="119">
        <v>650</v>
      </c>
      <c r="E400" s="119" t="s">
        <v>131</v>
      </c>
      <c r="F400" s="119">
        <v>250</v>
      </c>
      <c r="G400" s="85"/>
      <c r="H400" s="85"/>
      <c r="P400" s="119"/>
      <c r="Q400" s="119"/>
      <c r="R400" s="119"/>
      <c r="S400" s="119"/>
    </row>
    <row r="401" spans="3:19" hidden="1" x14ac:dyDescent="0.25">
      <c r="C401" s="119">
        <f t="shared" si="10"/>
        <v>390</v>
      </c>
      <c r="D401" s="119">
        <v>650</v>
      </c>
      <c r="E401" s="119" t="s">
        <v>131</v>
      </c>
      <c r="F401" s="119">
        <v>300</v>
      </c>
      <c r="G401" s="85"/>
      <c r="H401" s="85"/>
      <c r="P401" s="119"/>
      <c r="Q401" s="119"/>
      <c r="R401" s="119"/>
      <c r="S401" s="119"/>
    </row>
    <row r="402" spans="3:19" hidden="1" x14ac:dyDescent="0.25">
      <c r="C402" s="119">
        <f t="shared" si="10"/>
        <v>391</v>
      </c>
      <c r="D402" s="119">
        <v>650</v>
      </c>
      <c r="E402" s="119" t="s">
        <v>131</v>
      </c>
      <c r="F402" s="119">
        <v>350</v>
      </c>
      <c r="G402" s="85"/>
      <c r="H402" s="85"/>
      <c r="P402" s="119"/>
      <c r="Q402" s="119"/>
      <c r="R402" s="119"/>
      <c r="S402" s="119"/>
    </row>
    <row r="403" spans="3:19" hidden="1" x14ac:dyDescent="0.25">
      <c r="C403" s="119">
        <f t="shared" si="10"/>
        <v>392</v>
      </c>
      <c r="D403" s="119">
        <v>650</v>
      </c>
      <c r="E403" s="119" t="s">
        <v>131</v>
      </c>
      <c r="F403" s="119">
        <v>400</v>
      </c>
      <c r="G403" s="85"/>
      <c r="H403" s="85"/>
      <c r="P403" s="119"/>
      <c r="Q403" s="119"/>
      <c r="R403" s="119"/>
      <c r="S403" s="119"/>
    </row>
    <row r="404" spans="3:19" hidden="1" x14ac:dyDescent="0.25">
      <c r="C404" s="119">
        <f t="shared" si="10"/>
        <v>393</v>
      </c>
      <c r="D404" s="119">
        <v>650</v>
      </c>
      <c r="E404" s="122" t="s">
        <v>131</v>
      </c>
      <c r="F404" s="122">
        <v>450</v>
      </c>
      <c r="G404" s="85"/>
      <c r="H404" s="85"/>
      <c r="P404" s="119"/>
      <c r="Q404" s="119"/>
      <c r="R404" s="119"/>
      <c r="S404" s="119"/>
    </row>
    <row r="405" spans="3:19" hidden="1" x14ac:dyDescent="0.25">
      <c r="C405" s="119">
        <f t="shared" si="10"/>
        <v>394</v>
      </c>
      <c r="D405" s="119">
        <v>650</v>
      </c>
      <c r="E405" s="119" t="s">
        <v>131</v>
      </c>
      <c r="F405" s="119">
        <v>500</v>
      </c>
      <c r="G405" s="85"/>
      <c r="H405" s="85"/>
      <c r="P405" s="119"/>
      <c r="Q405" s="119"/>
      <c r="R405" s="119"/>
      <c r="S405" s="119"/>
    </row>
    <row r="406" spans="3:19" hidden="1" x14ac:dyDescent="0.25">
      <c r="C406" s="119">
        <f t="shared" si="10"/>
        <v>395</v>
      </c>
      <c r="D406" s="119">
        <v>650</v>
      </c>
      <c r="E406" s="119" t="s">
        <v>131</v>
      </c>
      <c r="F406" s="119">
        <v>550</v>
      </c>
      <c r="G406" s="85"/>
      <c r="H406" s="85"/>
      <c r="P406" s="119"/>
      <c r="Q406" s="119"/>
      <c r="R406" s="122"/>
      <c r="S406" s="122"/>
    </row>
    <row r="407" spans="3:19" hidden="1" x14ac:dyDescent="0.25">
      <c r="C407" s="119">
        <f t="shared" si="10"/>
        <v>396</v>
      </c>
      <c r="D407" s="119">
        <v>650</v>
      </c>
      <c r="E407" s="119" t="s">
        <v>131</v>
      </c>
      <c r="F407" s="119">
        <v>600</v>
      </c>
      <c r="G407" s="85"/>
      <c r="H407" s="85"/>
      <c r="P407" s="119"/>
      <c r="Q407" s="119"/>
      <c r="R407" s="119"/>
      <c r="S407" s="119"/>
    </row>
    <row r="408" spans="3:19" hidden="1" x14ac:dyDescent="0.25">
      <c r="C408" s="119">
        <f t="shared" si="10"/>
        <v>397</v>
      </c>
      <c r="D408" s="119">
        <v>650</v>
      </c>
      <c r="E408" s="119" t="s">
        <v>131</v>
      </c>
      <c r="F408" s="119">
        <v>650</v>
      </c>
      <c r="G408" s="85"/>
      <c r="H408" s="85"/>
      <c r="P408" s="119"/>
      <c r="Q408" s="119"/>
      <c r="R408" s="119"/>
      <c r="S408" s="119"/>
    </row>
    <row r="409" spans="3:19" hidden="1" x14ac:dyDescent="0.25">
      <c r="C409" s="119">
        <f t="shared" si="10"/>
        <v>398</v>
      </c>
      <c r="D409" s="119">
        <v>650</v>
      </c>
      <c r="E409" s="119" t="s">
        <v>131</v>
      </c>
      <c r="F409" s="119">
        <v>700</v>
      </c>
      <c r="G409" s="85"/>
      <c r="H409" s="85"/>
      <c r="P409" s="119"/>
      <c r="Q409" s="119"/>
      <c r="R409" s="119"/>
      <c r="S409" s="119"/>
    </row>
    <row r="410" spans="3:19" hidden="1" x14ac:dyDescent="0.25">
      <c r="C410" s="119">
        <f t="shared" si="10"/>
        <v>399</v>
      </c>
      <c r="D410" s="119">
        <v>650</v>
      </c>
      <c r="E410" s="119" t="s">
        <v>131</v>
      </c>
      <c r="F410" s="119">
        <v>750</v>
      </c>
      <c r="G410" s="85"/>
      <c r="H410" s="85"/>
      <c r="P410" s="119"/>
      <c r="Q410" s="119"/>
      <c r="R410" s="119"/>
      <c r="S410" s="119"/>
    </row>
    <row r="411" spans="3:19" hidden="1" x14ac:dyDescent="0.25">
      <c r="C411" s="119">
        <f t="shared" si="10"/>
        <v>400</v>
      </c>
      <c r="D411" s="119">
        <v>650</v>
      </c>
      <c r="E411" s="119" t="s">
        <v>131</v>
      </c>
      <c r="F411" s="119">
        <v>800</v>
      </c>
      <c r="G411" s="85"/>
      <c r="H411" s="85"/>
      <c r="P411" s="119"/>
      <c r="Q411" s="119"/>
      <c r="R411" s="119"/>
      <c r="S411" s="119"/>
    </row>
    <row r="412" spans="3:19" hidden="1" x14ac:dyDescent="0.25">
      <c r="C412" s="119">
        <f t="shared" si="10"/>
        <v>401</v>
      </c>
      <c r="D412" s="119">
        <v>650</v>
      </c>
      <c r="E412" s="119" t="s">
        <v>131</v>
      </c>
      <c r="F412" s="119">
        <v>850</v>
      </c>
      <c r="G412" s="85"/>
      <c r="H412" s="85"/>
      <c r="P412" s="119"/>
      <c r="Q412" s="119"/>
      <c r="R412" s="119"/>
      <c r="S412" s="119"/>
    </row>
    <row r="413" spans="3:19" hidden="1" x14ac:dyDescent="0.25">
      <c r="C413" s="119">
        <f t="shared" si="10"/>
        <v>402</v>
      </c>
      <c r="D413" s="119">
        <v>650</v>
      </c>
      <c r="E413" s="119" t="s">
        <v>131</v>
      </c>
      <c r="F413" s="119">
        <v>900</v>
      </c>
      <c r="G413" s="85"/>
      <c r="H413" s="85"/>
      <c r="P413" s="119"/>
      <c r="Q413" s="119"/>
      <c r="R413" s="119"/>
      <c r="S413" s="119"/>
    </row>
    <row r="414" spans="3:19" hidden="1" x14ac:dyDescent="0.25">
      <c r="C414" s="119">
        <f t="shared" si="10"/>
        <v>403</v>
      </c>
      <c r="D414" s="119">
        <v>650</v>
      </c>
      <c r="E414" s="119" t="s">
        <v>131</v>
      </c>
      <c r="F414" s="119">
        <v>950</v>
      </c>
      <c r="G414" s="85"/>
      <c r="H414" s="85"/>
      <c r="P414" s="119"/>
      <c r="Q414" s="119"/>
      <c r="R414" s="119"/>
      <c r="S414" s="119"/>
    </row>
    <row r="415" spans="3:19" hidden="1" x14ac:dyDescent="0.25">
      <c r="C415" s="119">
        <f t="shared" si="10"/>
        <v>404</v>
      </c>
      <c r="D415" s="119">
        <v>650</v>
      </c>
      <c r="E415" s="119" t="s">
        <v>131</v>
      </c>
      <c r="F415" s="119">
        <v>1000</v>
      </c>
      <c r="G415" s="85"/>
      <c r="H415" s="85"/>
      <c r="P415" s="119"/>
      <c r="Q415" s="119"/>
      <c r="R415" s="119"/>
      <c r="S415" s="119"/>
    </row>
    <row r="416" spans="3:19" hidden="1" x14ac:dyDescent="0.25">
      <c r="C416" s="119">
        <f t="shared" si="10"/>
        <v>405</v>
      </c>
      <c r="D416" s="119">
        <v>650</v>
      </c>
      <c r="E416" s="119" t="s">
        <v>131</v>
      </c>
      <c r="F416" s="119">
        <v>1050</v>
      </c>
      <c r="G416" s="85"/>
      <c r="H416" s="85"/>
      <c r="P416" s="119"/>
      <c r="Q416" s="119"/>
      <c r="R416" s="119"/>
      <c r="S416" s="119"/>
    </row>
    <row r="417" spans="3:19" hidden="1" x14ac:dyDescent="0.25">
      <c r="C417" s="119">
        <f t="shared" si="10"/>
        <v>406</v>
      </c>
      <c r="D417" s="119">
        <v>650</v>
      </c>
      <c r="E417" s="119" t="s">
        <v>131</v>
      </c>
      <c r="F417" s="119">
        <v>1100</v>
      </c>
      <c r="G417" s="85"/>
      <c r="H417" s="85"/>
      <c r="P417" s="119"/>
      <c r="Q417" s="119"/>
      <c r="R417" s="119"/>
      <c r="S417" s="119"/>
    </row>
    <row r="418" spans="3:19" hidden="1" x14ac:dyDescent="0.25">
      <c r="C418" s="119">
        <f t="shared" si="10"/>
        <v>407</v>
      </c>
      <c r="D418" s="119">
        <v>650</v>
      </c>
      <c r="E418" s="119" t="s">
        <v>131</v>
      </c>
      <c r="F418" s="119">
        <v>1150</v>
      </c>
      <c r="G418" s="85"/>
      <c r="H418" s="85"/>
      <c r="P418" s="119"/>
      <c r="Q418" s="119"/>
      <c r="R418" s="119"/>
      <c r="S418" s="119"/>
    </row>
    <row r="419" spans="3:19" hidden="1" x14ac:dyDescent="0.25">
      <c r="C419" s="119">
        <f t="shared" si="10"/>
        <v>408</v>
      </c>
      <c r="D419" s="119">
        <v>650</v>
      </c>
      <c r="E419" s="119" t="s">
        <v>131</v>
      </c>
      <c r="F419" s="119">
        <v>1200</v>
      </c>
      <c r="G419" s="85"/>
      <c r="H419" s="85"/>
      <c r="P419" s="119"/>
      <c r="Q419" s="119"/>
      <c r="R419" s="119"/>
      <c r="S419" s="119"/>
    </row>
    <row r="420" spans="3:19" hidden="1" x14ac:dyDescent="0.25">
      <c r="C420" s="119">
        <f t="shared" si="10"/>
        <v>409</v>
      </c>
      <c r="D420" s="119">
        <v>650</v>
      </c>
      <c r="E420" s="119" t="s">
        <v>131</v>
      </c>
      <c r="F420" s="119">
        <v>1250</v>
      </c>
      <c r="G420" s="85"/>
      <c r="H420" s="85"/>
      <c r="P420" s="119"/>
      <c r="Q420" s="119"/>
      <c r="R420" s="119"/>
      <c r="S420" s="119"/>
    </row>
    <row r="421" spans="3:19" hidden="1" x14ac:dyDescent="0.25">
      <c r="C421" s="119">
        <f t="shared" si="10"/>
        <v>410</v>
      </c>
      <c r="D421" s="119">
        <v>650</v>
      </c>
      <c r="E421" s="119" t="s">
        <v>131</v>
      </c>
      <c r="F421" s="119">
        <v>1300</v>
      </c>
      <c r="G421" s="85"/>
      <c r="H421" s="85"/>
      <c r="P421" s="119"/>
      <c r="Q421" s="119"/>
      <c r="R421" s="119"/>
      <c r="S421" s="119"/>
    </row>
    <row r="422" spans="3:19" hidden="1" x14ac:dyDescent="0.25">
      <c r="C422" s="119">
        <f t="shared" si="10"/>
        <v>411</v>
      </c>
      <c r="D422" s="119">
        <v>650</v>
      </c>
      <c r="E422" s="119" t="s">
        <v>131</v>
      </c>
      <c r="F422" s="119">
        <v>1350</v>
      </c>
      <c r="G422" s="85"/>
      <c r="H422" s="85"/>
      <c r="P422" s="119"/>
      <c r="Q422" s="119"/>
      <c r="R422" s="119"/>
      <c r="S422" s="119"/>
    </row>
    <row r="423" spans="3:19" hidden="1" x14ac:dyDescent="0.25">
      <c r="C423" s="119">
        <f t="shared" si="10"/>
        <v>412</v>
      </c>
      <c r="D423" s="119">
        <v>650</v>
      </c>
      <c r="E423" s="119" t="s">
        <v>131</v>
      </c>
      <c r="F423" s="119">
        <v>1400</v>
      </c>
      <c r="G423" s="85"/>
      <c r="H423" s="85"/>
      <c r="P423" s="119"/>
      <c r="Q423" s="119"/>
      <c r="R423" s="119"/>
      <c r="S423" s="119"/>
    </row>
    <row r="424" spans="3:19" hidden="1" x14ac:dyDescent="0.25">
      <c r="C424" s="119">
        <f t="shared" si="10"/>
        <v>413</v>
      </c>
      <c r="D424" s="119">
        <v>650</v>
      </c>
      <c r="E424" s="119" t="s">
        <v>131</v>
      </c>
      <c r="F424" s="119">
        <v>1450</v>
      </c>
      <c r="G424" s="85"/>
      <c r="H424" s="85"/>
      <c r="P424" s="119"/>
      <c r="Q424" s="119"/>
      <c r="R424" s="119"/>
      <c r="S424" s="119"/>
    </row>
    <row r="425" spans="3:19" hidden="1" x14ac:dyDescent="0.25">
      <c r="C425" s="119">
        <f t="shared" si="10"/>
        <v>414</v>
      </c>
      <c r="D425" s="119">
        <v>650</v>
      </c>
      <c r="E425" s="119" t="s">
        <v>131</v>
      </c>
      <c r="F425" s="119">
        <v>1500</v>
      </c>
      <c r="G425" s="85"/>
      <c r="H425" s="85"/>
      <c r="P425" s="119"/>
      <c r="Q425" s="119"/>
      <c r="R425" s="119"/>
      <c r="S425" s="119"/>
    </row>
    <row r="426" spans="3:19" hidden="1" x14ac:dyDescent="0.25">
      <c r="C426" s="119">
        <f t="shared" si="10"/>
        <v>415</v>
      </c>
      <c r="D426" s="119">
        <v>650</v>
      </c>
      <c r="E426" s="119" t="s">
        <v>131</v>
      </c>
      <c r="F426" s="119">
        <v>1550</v>
      </c>
      <c r="G426" s="85"/>
      <c r="H426" s="85"/>
      <c r="P426" s="119"/>
      <c r="Q426" s="119"/>
      <c r="R426" s="119"/>
      <c r="S426" s="119"/>
    </row>
    <row r="427" spans="3:19" hidden="1" x14ac:dyDescent="0.25">
      <c r="C427" s="119">
        <f t="shared" si="10"/>
        <v>416</v>
      </c>
      <c r="D427" s="119">
        <v>650</v>
      </c>
      <c r="E427" s="119" t="s">
        <v>131</v>
      </c>
      <c r="F427" s="119">
        <v>1600</v>
      </c>
      <c r="G427" s="85"/>
      <c r="H427" s="85"/>
      <c r="P427" s="119"/>
      <c r="Q427" s="119"/>
      <c r="R427" s="119"/>
      <c r="S427" s="119"/>
    </row>
    <row r="428" spans="3:19" hidden="1" x14ac:dyDescent="0.25">
      <c r="C428" s="119">
        <f t="shared" si="10"/>
        <v>417</v>
      </c>
      <c r="D428" s="119">
        <v>650</v>
      </c>
      <c r="E428" s="119" t="s">
        <v>131</v>
      </c>
      <c r="F428" s="119">
        <v>1650</v>
      </c>
      <c r="G428" s="85"/>
      <c r="H428" s="85"/>
      <c r="P428" s="119"/>
      <c r="Q428" s="119"/>
      <c r="R428" s="119"/>
      <c r="S428" s="119"/>
    </row>
    <row r="429" spans="3:19" hidden="1" x14ac:dyDescent="0.25">
      <c r="C429" s="119">
        <f t="shared" si="10"/>
        <v>418</v>
      </c>
      <c r="D429" s="119">
        <v>650</v>
      </c>
      <c r="E429" s="119" t="s">
        <v>131</v>
      </c>
      <c r="F429" s="119">
        <v>1700</v>
      </c>
      <c r="G429" s="85"/>
      <c r="H429" s="85"/>
      <c r="P429" s="119"/>
      <c r="Q429" s="119"/>
      <c r="R429" s="119"/>
      <c r="S429" s="119"/>
    </row>
    <row r="430" spans="3:19" hidden="1" x14ac:dyDescent="0.25">
      <c r="C430" s="119">
        <f t="shared" si="10"/>
        <v>419</v>
      </c>
      <c r="D430" s="119">
        <v>650</v>
      </c>
      <c r="E430" s="119" t="s">
        <v>131</v>
      </c>
      <c r="F430" s="119">
        <v>1750</v>
      </c>
      <c r="G430" s="85"/>
      <c r="H430" s="85"/>
      <c r="P430" s="119"/>
      <c r="Q430" s="119"/>
      <c r="R430" s="119"/>
      <c r="S430" s="119"/>
    </row>
    <row r="431" spans="3:19" hidden="1" x14ac:dyDescent="0.25">
      <c r="C431" s="119">
        <f t="shared" si="10"/>
        <v>420</v>
      </c>
      <c r="D431" s="119">
        <v>650</v>
      </c>
      <c r="E431" s="119" t="s">
        <v>131</v>
      </c>
      <c r="F431" s="119">
        <v>1800</v>
      </c>
      <c r="G431" s="85"/>
      <c r="H431" s="85"/>
      <c r="P431" s="119"/>
      <c r="Q431" s="119"/>
      <c r="R431" s="119"/>
      <c r="S431" s="119"/>
    </row>
    <row r="432" spans="3:19" hidden="1" x14ac:dyDescent="0.25">
      <c r="C432" s="119">
        <f t="shared" si="10"/>
        <v>421</v>
      </c>
      <c r="D432" s="119">
        <v>700</v>
      </c>
      <c r="E432" s="119" t="s">
        <v>131</v>
      </c>
      <c r="F432" s="119">
        <v>100</v>
      </c>
      <c r="G432" s="85"/>
      <c r="H432" s="85"/>
      <c r="P432" s="119"/>
      <c r="Q432" s="119"/>
      <c r="R432" s="119"/>
      <c r="S432" s="119"/>
    </row>
    <row r="433" spans="3:19" hidden="1" x14ac:dyDescent="0.25">
      <c r="C433" s="119">
        <f t="shared" si="10"/>
        <v>422</v>
      </c>
      <c r="D433" s="119">
        <v>700</v>
      </c>
      <c r="E433" s="119" t="s">
        <v>131</v>
      </c>
      <c r="F433" s="119">
        <v>150</v>
      </c>
      <c r="G433" s="85"/>
      <c r="H433" s="85"/>
      <c r="P433" s="119"/>
      <c r="Q433" s="119"/>
      <c r="R433" s="119"/>
      <c r="S433" s="119"/>
    </row>
    <row r="434" spans="3:19" hidden="1" x14ac:dyDescent="0.25">
      <c r="C434" s="119">
        <f t="shared" si="10"/>
        <v>423</v>
      </c>
      <c r="D434" s="119">
        <v>700</v>
      </c>
      <c r="E434" s="119" t="s">
        <v>131</v>
      </c>
      <c r="F434" s="119">
        <v>200</v>
      </c>
      <c r="G434" s="85"/>
      <c r="H434" s="85"/>
      <c r="P434" s="119"/>
      <c r="Q434" s="119"/>
      <c r="R434" s="119"/>
      <c r="S434" s="119"/>
    </row>
    <row r="435" spans="3:19" hidden="1" x14ac:dyDescent="0.25">
      <c r="C435" s="119">
        <f t="shared" si="10"/>
        <v>424</v>
      </c>
      <c r="D435" s="119">
        <v>700</v>
      </c>
      <c r="E435" s="119" t="s">
        <v>131</v>
      </c>
      <c r="F435" s="119">
        <v>250</v>
      </c>
      <c r="G435" s="85"/>
      <c r="H435" s="85"/>
      <c r="P435" s="119"/>
      <c r="Q435" s="119"/>
      <c r="R435" s="119"/>
      <c r="S435" s="119"/>
    </row>
    <row r="436" spans="3:19" hidden="1" x14ac:dyDescent="0.25">
      <c r="C436" s="119">
        <f t="shared" si="10"/>
        <v>425</v>
      </c>
      <c r="D436" s="119">
        <v>700</v>
      </c>
      <c r="E436" s="119" t="s">
        <v>131</v>
      </c>
      <c r="F436" s="119">
        <v>300</v>
      </c>
      <c r="G436" s="85"/>
      <c r="H436" s="85"/>
      <c r="P436" s="119"/>
      <c r="Q436" s="119"/>
      <c r="R436" s="119"/>
      <c r="S436" s="119"/>
    </row>
    <row r="437" spans="3:19" hidden="1" x14ac:dyDescent="0.25">
      <c r="C437" s="119">
        <f t="shared" si="10"/>
        <v>426</v>
      </c>
      <c r="D437" s="119">
        <v>700</v>
      </c>
      <c r="E437" s="119" t="s">
        <v>131</v>
      </c>
      <c r="F437" s="119">
        <v>350</v>
      </c>
      <c r="G437" s="85"/>
      <c r="H437" s="85"/>
      <c r="P437" s="119"/>
      <c r="Q437" s="119"/>
      <c r="R437" s="119"/>
      <c r="S437" s="119"/>
    </row>
    <row r="438" spans="3:19" hidden="1" x14ac:dyDescent="0.25">
      <c r="C438" s="119">
        <f t="shared" si="10"/>
        <v>427</v>
      </c>
      <c r="D438" s="119">
        <v>700</v>
      </c>
      <c r="E438" s="119" t="s">
        <v>131</v>
      </c>
      <c r="F438" s="119">
        <v>400</v>
      </c>
      <c r="G438" s="85"/>
      <c r="H438" s="85"/>
      <c r="P438" s="119"/>
      <c r="Q438" s="119"/>
      <c r="R438" s="119"/>
      <c r="S438" s="119"/>
    </row>
    <row r="439" spans="3:19" hidden="1" x14ac:dyDescent="0.25">
      <c r="C439" s="119">
        <f t="shared" si="10"/>
        <v>428</v>
      </c>
      <c r="D439" s="119">
        <v>700</v>
      </c>
      <c r="E439" s="122" t="s">
        <v>131</v>
      </c>
      <c r="F439" s="122">
        <v>450</v>
      </c>
      <c r="G439" s="85"/>
      <c r="H439" s="85"/>
      <c r="P439" s="119"/>
      <c r="Q439" s="119"/>
      <c r="R439" s="119"/>
      <c r="S439" s="119"/>
    </row>
    <row r="440" spans="3:19" hidden="1" x14ac:dyDescent="0.25">
      <c r="C440" s="119">
        <f t="shared" si="10"/>
        <v>429</v>
      </c>
      <c r="D440" s="119">
        <v>700</v>
      </c>
      <c r="E440" s="119" t="s">
        <v>131</v>
      </c>
      <c r="F440" s="119">
        <v>500</v>
      </c>
      <c r="G440" s="85"/>
      <c r="H440" s="85"/>
      <c r="P440" s="119"/>
      <c r="Q440" s="119"/>
      <c r="R440" s="119"/>
      <c r="S440" s="119"/>
    </row>
    <row r="441" spans="3:19" hidden="1" x14ac:dyDescent="0.25">
      <c r="C441" s="119">
        <f t="shared" si="10"/>
        <v>430</v>
      </c>
      <c r="D441" s="119">
        <v>700</v>
      </c>
      <c r="E441" s="119" t="s">
        <v>131</v>
      </c>
      <c r="F441" s="119">
        <v>550</v>
      </c>
      <c r="G441" s="85"/>
      <c r="H441" s="85"/>
      <c r="P441" s="119"/>
      <c r="Q441" s="119"/>
      <c r="R441" s="122"/>
      <c r="S441" s="122"/>
    </row>
    <row r="442" spans="3:19" hidden="1" x14ac:dyDescent="0.25">
      <c r="C442" s="119">
        <f t="shared" si="10"/>
        <v>431</v>
      </c>
      <c r="D442" s="119">
        <v>700</v>
      </c>
      <c r="E442" s="119" t="s">
        <v>131</v>
      </c>
      <c r="F442" s="119">
        <v>600</v>
      </c>
      <c r="G442" s="85"/>
      <c r="H442" s="85"/>
      <c r="P442" s="119"/>
      <c r="Q442" s="119"/>
      <c r="R442" s="119"/>
      <c r="S442" s="119"/>
    </row>
    <row r="443" spans="3:19" hidden="1" x14ac:dyDescent="0.25">
      <c r="C443" s="119">
        <f t="shared" si="10"/>
        <v>432</v>
      </c>
      <c r="D443" s="119">
        <v>700</v>
      </c>
      <c r="E443" s="119" t="s">
        <v>131</v>
      </c>
      <c r="F443" s="119">
        <v>650</v>
      </c>
      <c r="G443" s="85"/>
      <c r="H443" s="85"/>
      <c r="P443" s="119"/>
      <c r="Q443" s="119"/>
      <c r="R443" s="119"/>
      <c r="S443" s="119"/>
    </row>
    <row r="444" spans="3:19" hidden="1" x14ac:dyDescent="0.25">
      <c r="C444" s="119">
        <f t="shared" si="10"/>
        <v>433</v>
      </c>
      <c r="D444" s="119">
        <v>700</v>
      </c>
      <c r="E444" s="119" t="s">
        <v>131</v>
      </c>
      <c r="F444" s="119">
        <v>700</v>
      </c>
      <c r="G444" s="85"/>
      <c r="H444" s="85"/>
      <c r="P444" s="119"/>
      <c r="Q444" s="119"/>
      <c r="R444" s="119"/>
      <c r="S444" s="119"/>
    </row>
    <row r="445" spans="3:19" hidden="1" x14ac:dyDescent="0.25">
      <c r="C445" s="119">
        <f t="shared" si="10"/>
        <v>434</v>
      </c>
      <c r="D445" s="119">
        <v>700</v>
      </c>
      <c r="E445" s="119" t="s">
        <v>131</v>
      </c>
      <c r="F445" s="119">
        <v>750</v>
      </c>
      <c r="G445" s="85"/>
      <c r="H445" s="85"/>
      <c r="P445" s="119"/>
      <c r="Q445" s="119"/>
      <c r="R445" s="119"/>
      <c r="S445" s="119"/>
    </row>
    <row r="446" spans="3:19" hidden="1" x14ac:dyDescent="0.25">
      <c r="C446" s="119">
        <f t="shared" si="10"/>
        <v>435</v>
      </c>
      <c r="D446" s="119">
        <v>700</v>
      </c>
      <c r="E446" s="119" t="s">
        <v>131</v>
      </c>
      <c r="F446" s="119">
        <v>800</v>
      </c>
      <c r="G446" s="85"/>
      <c r="H446" s="85"/>
      <c r="P446" s="119"/>
      <c r="Q446" s="119"/>
      <c r="R446" s="119"/>
      <c r="S446" s="119"/>
    </row>
    <row r="447" spans="3:19" hidden="1" x14ac:dyDescent="0.25">
      <c r="C447" s="119">
        <f t="shared" si="10"/>
        <v>436</v>
      </c>
      <c r="D447" s="119">
        <v>700</v>
      </c>
      <c r="E447" s="119" t="s">
        <v>131</v>
      </c>
      <c r="F447" s="119">
        <v>850</v>
      </c>
      <c r="G447" s="85"/>
      <c r="H447" s="85"/>
      <c r="P447" s="119"/>
      <c r="Q447" s="119"/>
      <c r="R447" s="119"/>
      <c r="S447" s="119"/>
    </row>
    <row r="448" spans="3:19" hidden="1" x14ac:dyDescent="0.25">
      <c r="C448" s="119">
        <f t="shared" si="10"/>
        <v>437</v>
      </c>
      <c r="D448" s="119">
        <v>700</v>
      </c>
      <c r="E448" s="119" t="s">
        <v>131</v>
      </c>
      <c r="F448" s="119">
        <v>900</v>
      </c>
      <c r="G448" s="85"/>
      <c r="H448" s="85"/>
      <c r="P448" s="119"/>
      <c r="Q448" s="119"/>
      <c r="R448" s="119"/>
      <c r="S448" s="119"/>
    </row>
    <row r="449" spans="3:19" hidden="1" x14ac:dyDescent="0.25">
      <c r="C449" s="119">
        <f t="shared" si="10"/>
        <v>438</v>
      </c>
      <c r="D449" s="119">
        <v>700</v>
      </c>
      <c r="E449" s="119" t="s">
        <v>131</v>
      </c>
      <c r="F449" s="119">
        <v>950</v>
      </c>
      <c r="G449" s="85"/>
      <c r="H449" s="85"/>
      <c r="P449" s="119"/>
      <c r="Q449" s="119"/>
      <c r="R449" s="119"/>
      <c r="S449" s="119"/>
    </row>
    <row r="450" spans="3:19" hidden="1" x14ac:dyDescent="0.25">
      <c r="C450" s="119">
        <f t="shared" si="10"/>
        <v>439</v>
      </c>
      <c r="D450" s="119">
        <v>700</v>
      </c>
      <c r="E450" s="119" t="s">
        <v>131</v>
      </c>
      <c r="F450" s="119">
        <v>1000</v>
      </c>
      <c r="G450" s="85"/>
      <c r="H450" s="85"/>
      <c r="P450" s="119"/>
      <c r="Q450" s="119"/>
      <c r="R450" s="119"/>
      <c r="S450" s="119"/>
    </row>
    <row r="451" spans="3:19" hidden="1" x14ac:dyDescent="0.25">
      <c r="C451" s="119">
        <f t="shared" si="10"/>
        <v>440</v>
      </c>
      <c r="D451" s="119">
        <v>700</v>
      </c>
      <c r="E451" s="119" t="s">
        <v>131</v>
      </c>
      <c r="F451" s="119">
        <v>1050</v>
      </c>
      <c r="G451" s="85"/>
      <c r="H451" s="85"/>
      <c r="P451" s="119"/>
      <c r="Q451" s="119"/>
      <c r="R451" s="119"/>
      <c r="S451" s="119"/>
    </row>
    <row r="452" spans="3:19" hidden="1" x14ac:dyDescent="0.25">
      <c r="C452" s="119">
        <f t="shared" si="10"/>
        <v>441</v>
      </c>
      <c r="D452" s="119">
        <v>700</v>
      </c>
      <c r="E452" s="119" t="s">
        <v>131</v>
      </c>
      <c r="F452" s="119">
        <v>1100</v>
      </c>
      <c r="G452" s="85"/>
      <c r="H452" s="85"/>
      <c r="P452" s="119"/>
      <c r="Q452" s="119"/>
      <c r="R452" s="119"/>
      <c r="S452" s="119"/>
    </row>
    <row r="453" spans="3:19" hidden="1" x14ac:dyDescent="0.25">
      <c r="C453" s="119">
        <f t="shared" si="10"/>
        <v>442</v>
      </c>
      <c r="D453" s="119">
        <v>700</v>
      </c>
      <c r="E453" s="119" t="s">
        <v>131</v>
      </c>
      <c r="F453" s="119">
        <v>1150</v>
      </c>
      <c r="G453" s="85"/>
      <c r="H453" s="85"/>
      <c r="P453" s="119"/>
      <c r="Q453" s="119"/>
      <c r="R453" s="119"/>
      <c r="S453" s="119"/>
    </row>
    <row r="454" spans="3:19" hidden="1" x14ac:dyDescent="0.25">
      <c r="C454" s="119">
        <f t="shared" si="10"/>
        <v>443</v>
      </c>
      <c r="D454" s="119">
        <v>700</v>
      </c>
      <c r="E454" s="119" t="s">
        <v>131</v>
      </c>
      <c r="F454" s="119">
        <v>1200</v>
      </c>
      <c r="G454" s="85"/>
      <c r="H454" s="85"/>
      <c r="P454" s="119"/>
      <c r="Q454" s="119"/>
      <c r="R454" s="119"/>
      <c r="S454" s="119"/>
    </row>
    <row r="455" spans="3:19" hidden="1" x14ac:dyDescent="0.25">
      <c r="C455" s="119">
        <f t="shared" si="10"/>
        <v>444</v>
      </c>
      <c r="D455" s="119">
        <v>700</v>
      </c>
      <c r="E455" s="119" t="s">
        <v>131</v>
      </c>
      <c r="F455" s="119">
        <v>1250</v>
      </c>
      <c r="G455" s="85"/>
      <c r="H455" s="85"/>
      <c r="P455" s="119"/>
      <c r="Q455" s="119"/>
      <c r="R455" s="119"/>
      <c r="S455" s="119"/>
    </row>
    <row r="456" spans="3:19" hidden="1" x14ac:dyDescent="0.25">
      <c r="C456" s="119">
        <f t="shared" si="10"/>
        <v>445</v>
      </c>
      <c r="D456" s="119">
        <v>700</v>
      </c>
      <c r="E456" s="119" t="s">
        <v>131</v>
      </c>
      <c r="F456" s="119">
        <v>1300</v>
      </c>
      <c r="G456" s="85"/>
      <c r="H456" s="85"/>
      <c r="P456" s="119"/>
      <c r="Q456" s="119"/>
      <c r="R456" s="119"/>
      <c r="S456" s="119"/>
    </row>
    <row r="457" spans="3:19" hidden="1" x14ac:dyDescent="0.25">
      <c r="C457" s="119">
        <f t="shared" si="10"/>
        <v>446</v>
      </c>
      <c r="D457" s="119">
        <v>700</v>
      </c>
      <c r="E457" s="119" t="s">
        <v>131</v>
      </c>
      <c r="F457" s="119">
        <v>1350</v>
      </c>
      <c r="G457" s="85"/>
      <c r="H457" s="85"/>
      <c r="P457" s="119"/>
      <c r="Q457" s="119"/>
      <c r="R457" s="119"/>
      <c r="S457" s="119"/>
    </row>
    <row r="458" spans="3:19" hidden="1" x14ac:dyDescent="0.25">
      <c r="C458" s="119">
        <f t="shared" si="10"/>
        <v>447</v>
      </c>
      <c r="D458" s="119">
        <v>700</v>
      </c>
      <c r="E458" s="119" t="s">
        <v>131</v>
      </c>
      <c r="F458" s="119">
        <v>1400</v>
      </c>
      <c r="G458" s="85"/>
      <c r="H458" s="85"/>
      <c r="P458" s="119"/>
      <c r="Q458" s="119"/>
      <c r="R458" s="119"/>
      <c r="S458" s="119"/>
    </row>
    <row r="459" spans="3:19" hidden="1" x14ac:dyDescent="0.25">
      <c r="C459" s="119">
        <f t="shared" si="10"/>
        <v>448</v>
      </c>
      <c r="D459" s="119">
        <v>700</v>
      </c>
      <c r="E459" s="119" t="s">
        <v>131</v>
      </c>
      <c r="F459" s="119">
        <v>1450</v>
      </c>
      <c r="G459" s="85"/>
      <c r="H459" s="85"/>
      <c r="P459" s="119"/>
      <c r="Q459" s="119"/>
      <c r="R459" s="119"/>
      <c r="S459" s="119"/>
    </row>
    <row r="460" spans="3:19" hidden="1" x14ac:dyDescent="0.25">
      <c r="C460" s="119">
        <f t="shared" si="10"/>
        <v>449</v>
      </c>
      <c r="D460" s="119">
        <v>700</v>
      </c>
      <c r="E460" s="119" t="s">
        <v>131</v>
      </c>
      <c r="F460" s="119">
        <v>1500</v>
      </c>
      <c r="G460" s="85"/>
      <c r="H460" s="85"/>
      <c r="P460" s="119"/>
      <c r="Q460" s="119"/>
      <c r="R460" s="119"/>
      <c r="S460" s="119"/>
    </row>
    <row r="461" spans="3:19" hidden="1" x14ac:dyDescent="0.25">
      <c r="C461" s="119">
        <f t="shared" si="10"/>
        <v>450</v>
      </c>
      <c r="D461" s="119">
        <v>700</v>
      </c>
      <c r="E461" s="119" t="s">
        <v>131</v>
      </c>
      <c r="F461" s="119">
        <v>1550</v>
      </c>
      <c r="G461" s="85"/>
      <c r="H461" s="85"/>
      <c r="P461" s="119"/>
      <c r="Q461" s="119"/>
      <c r="R461" s="119"/>
      <c r="S461" s="119"/>
    </row>
    <row r="462" spans="3:19" hidden="1" x14ac:dyDescent="0.25">
      <c r="C462" s="119">
        <f t="shared" ref="C462:C525" si="11">1+C461</f>
        <v>451</v>
      </c>
      <c r="D462" s="119">
        <v>700</v>
      </c>
      <c r="E462" s="119" t="s">
        <v>131</v>
      </c>
      <c r="F462" s="119">
        <v>1600</v>
      </c>
      <c r="G462" s="85"/>
      <c r="H462" s="85"/>
      <c r="P462" s="119"/>
      <c r="Q462" s="119"/>
      <c r="R462" s="119"/>
      <c r="S462" s="119"/>
    </row>
    <row r="463" spans="3:19" hidden="1" x14ac:dyDescent="0.25">
      <c r="C463" s="119">
        <f t="shared" si="11"/>
        <v>452</v>
      </c>
      <c r="D463" s="119">
        <v>700</v>
      </c>
      <c r="E463" s="119" t="s">
        <v>131</v>
      </c>
      <c r="F463" s="119">
        <v>1650</v>
      </c>
      <c r="G463" s="85"/>
      <c r="H463" s="85"/>
      <c r="P463" s="119"/>
      <c r="Q463" s="119"/>
      <c r="R463" s="119"/>
      <c r="S463" s="119"/>
    </row>
    <row r="464" spans="3:19" hidden="1" x14ac:dyDescent="0.25">
      <c r="C464" s="119">
        <f t="shared" si="11"/>
        <v>453</v>
      </c>
      <c r="D464" s="119">
        <v>700</v>
      </c>
      <c r="E464" s="119" t="s">
        <v>131</v>
      </c>
      <c r="F464" s="119">
        <v>1700</v>
      </c>
      <c r="G464" s="85"/>
      <c r="H464" s="85"/>
      <c r="P464" s="119"/>
      <c r="Q464" s="119"/>
      <c r="R464" s="119"/>
      <c r="S464" s="119"/>
    </row>
    <row r="465" spans="3:19" hidden="1" x14ac:dyDescent="0.25">
      <c r="C465" s="119">
        <f t="shared" si="11"/>
        <v>454</v>
      </c>
      <c r="D465" s="119">
        <v>700</v>
      </c>
      <c r="E465" s="119" t="s">
        <v>131</v>
      </c>
      <c r="F465" s="119">
        <v>1750</v>
      </c>
      <c r="G465" s="85"/>
      <c r="H465" s="85"/>
      <c r="P465" s="119"/>
      <c r="Q465" s="119"/>
      <c r="R465" s="119"/>
      <c r="S465" s="119"/>
    </row>
    <row r="466" spans="3:19" hidden="1" x14ac:dyDescent="0.25">
      <c r="C466" s="119">
        <f t="shared" si="11"/>
        <v>455</v>
      </c>
      <c r="D466" s="119">
        <v>700</v>
      </c>
      <c r="E466" s="119" t="s">
        <v>131</v>
      </c>
      <c r="F466" s="119">
        <v>1800</v>
      </c>
      <c r="G466" s="85"/>
      <c r="H466" s="85"/>
      <c r="P466" s="119"/>
      <c r="Q466" s="119"/>
      <c r="R466" s="119"/>
      <c r="S466" s="119"/>
    </row>
    <row r="467" spans="3:19" hidden="1" x14ac:dyDescent="0.25">
      <c r="C467" s="119">
        <f t="shared" si="11"/>
        <v>456</v>
      </c>
      <c r="D467" s="119">
        <v>750</v>
      </c>
      <c r="E467" s="119" t="s">
        <v>131</v>
      </c>
      <c r="F467" s="119">
        <v>100</v>
      </c>
      <c r="G467" s="85"/>
      <c r="H467" s="85"/>
      <c r="P467" s="119"/>
      <c r="Q467" s="119"/>
      <c r="R467" s="119"/>
      <c r="S467" s="119"/>
    </row>
    <row r="468" spans="3:19" hidden="1" x14ac:dyDescent="0.25">
      <c r="C468" s="119">
        <f t="shared" si="11"/>
        <v>457</v>
      </c>
      <c r="D468" s="119">
        <v>750</v>
      </c>
      <c r="E468" s="119" t="s">
        <v>131</v>
      </c>
      <c r="F468" s="119">
        <v>150</v>
      </c>
      <c r="G468" s="85"/>
      <c r="H468" s="85"/>
      <c r="P468" s="119"/>
      <c r="Q468" s="119"/>
      <c r="R468" s="119"/>
      <c r="S468" s="119"/>
    </row>
    <row r="469" spans="3:19" hidden="1" x14ac:dyDescent="0.25">
      <c r="C469" s="119">
        <f t="shared" si="11"/>
        <v>458</v>
      </c>
      <c r="D469" s="119">
        <v>750</v>
      </c>
      <c r="E469" s="119" t="s">
        <v>131</v>
      </c>
      <c r="F469" s="119">
        <v>200</v>
      </c>
      <c r="G469" s="85"/>
      <c r="H469" s="85"/>
      <c r="P469" s="119"/>
      <c r="Q469" s="119"/>
      <c r="R469" s="119"/>
      <c r="S469" s="119"/>
    </row>
    <row r="470" spans="3:19" hidden="1" x14ac:dyDescent="0.25">
      <c r="C470" s="119">
        <f t="shared" si="11"/>
        <v>459</v>
      </c>
      <c r="D470" s="119">
        <v>750</v>
      </c>
      <c r="E470" s="119" t="s">
        <v>131</v>
      </c>
      <c r="F470" s="119">
        <v>250</v>
      </c>
      <c r="G470" s="85"/>
      <c r="H470" s="85"/>
      <c r="P470" s="119"/>
      <c r="Q470" s="119"/>
      <c r="R470" s="119"/>
      <c r="S470" s="119"/>
    </row>
    <row r="471" spans="3:19" hidden="1" x14ac:dyDescent="0.25">
      <c r="C471" s="119">
        <f t="shared" si="11"/>
        <v>460</v>
      </c>
      <c r="D471" s="119">
        <v>750</v>
      </c>
      <c r="E471" s="119" t="s">
        <v>131</v>
      </c>
      <c r="F471" s="119">
        <v>300</v>
      </c>
      <c r="G471" s="85"/>
      <c r="H471" s="85"/>
      <c r="P471" s="119"/>
      <c r="Q471" s="119"/>
      <c r="R471" s="119"/>
      <c r="S471" s="119"/>
    </row>
    <row r="472" spans="3:19" hidden="1" x14ac:dyDescent="0.25">
      <c r="C472" s="119">
        <f t="shared" si="11"/>
        <v>461</v>
      </c>
      <c r="D472" s="119">
        <v>750</v>
      </c>
      <c r="E472" s="119" t="s">
        <v>131</v>
      </c>
      <c r="F472" s="119">
        <v>350</v>
      </c>
      <c r="G472" s="85"/>
      <c r="H472" s="85"/>
      <c r="P472" s="119"/>
      <c r="Q472" s="119"/>
      <c r="R472" s="119"/>
      <c r="S472" s="119"/>
    </row>
    <row r="473" spans="3:19" hidden="1" x14ac:dyDescent="0.25">
      <c r="C473" s="119">
        <f t="shared" si="11"/>
        <v>462</v>
      </c>
      <c r="D473" s="119">
        <v>750</v>
      </c>
      <c r="E473" s="119" t="s">
        <v>131</v>
      </c>
      <c r="F473" s="119">
        <v>400</v>
      </c>
      <c r="G473" s="85"/>
      <c r="H473" s="85"/>
      <c r="P473" s="119"/>
      <c r="Q473" s="119"/>
      <c r="R473" s="119"/>
      <c r="S473" s="119"/>
    </row>
    <row r="474" spans="3:19" hidden="1" x14ac:dyDescent="0.25">
      <c r="C474" s="119">
        <f t="shared" si="11"/>
        <v>463</v>
      </c>
      <c r="D474" s="119">
        <v>750</v>
      </c>
      <c r="E474" s="122" t="s">
        <v>131</v>
      </c>
      <c r="F474" s="122">
        <v>450</v>
      </c>
      <c r="G474" s="85"/>
      <c r="H474" s="85"/>
      <c r="P474" s="119"/>
      <c r="Q474" s="119"/>
      <c r="R474" s="119"/>
      <c r="S474" s="119"/>
    </row>
    <row r="475" spans="3:19" hidden="1" x14ac:dyDescent="0.25">
      <c r="C475" s="119">
        <f t="shared" si="11"/>
        <v>464</v>
      </c>
      <c r="D475" s="119">
        <v>750</v>
      </c>
      <c r="E475" s="119" t="s">
        <v>131</v>
      </c>
      <c r="F475" s="119">
        <v>500</v>
      </c>
      <c r="G475" s="85"/>
      <c r="H475" s="85"/>
      <c r="P475" s="119"/>
      <c r="Q475" s="119"/>
      <c r="R475" s="119"/>
      <c r="S475" s="119"/>
    </row>
    <row r="476" spans="3:19" hidden="1" x14ac:dyDescent="0.25">
      <c r="C476" s="119">
        <f t="shared" si="11"/>
        <v>465</v>
      </c>
      <c r="D476" s="119">
        <v>750</v>
      </c>
      <c r="E476" s="119" t="s">
        <v>131</v>
      </c>
      <c r="F476" s="119">
        <v>550</v>
      </c>
      <c r="G476" s="85"/>
      <c r="H476" s="85"/>
      <c r="P476" s="119"/>
      <c r="Q476" s="119"/>
      <c r="R476" s="122"/>
      <c r="S476" s="122"/>
    </row>
    <row r="477" spans="3:19" hidden="1" x14ac:dyDescent="0.25">
      <c r="C477" s="119">
        <f t="shared" si="11"/>
        <v>466</v>
      </c>
      <c r="D477" s="119">
        <v>750</v>
      </c>
      <c r="E477" s="119" t="s">
        <v>131</v>
      </c>
      <c r="F477" s="119">
        <v>600</v>
      </c>
      <c r="G477" s="85"/>
      <c r="H477" s="85"/>
      <c r="P477" s="119"/>
      <c r="Q477" s="119"/>
      <c r="R477" s="119"/>
      <c r="S477" s="119"/>
    </row>
    <row r="478" spans="3:19" hidden="1" x14ac:dyDescent="0.25">
      <c r="C478" s="119">
        <f t="shared" si="11"/>
        <v>467</v>
      </c>
      <c r="D478" s="119">
        <v>750</v>
      </c>
      <c r="E478" s="119" t="s">
        <v>131</v>
      </c>
      <c r="F478" s="119">
        <v>650</v>
      </c>
      <c r="G478" s="85"/>
      <c r="H478" s="85"/>
      <c r="P478" s="119"/>
      <c r="Q478" s="119"/>
      <c r="R478" s="119"/>
      <c r="S478" s="119"/>
    </row>
    <row r="479" spans="3:19" hidden="1" x14ac:dyDescent="0.25">
      <c r="C479" s="119">
        <f t="shared" si="11"/>
        <v>468</v>
      </c>
      <c r="D479" s="119">
        <v>750</v>
      </c>
      <c r="E479" s="119" t="s">
        <v>131</v>
      </c>
      <c r="F479" s="119">
        <v>700</v>
      </c>
      <c r="G479" s="85"/>
      <c r="H479" s="85"/>
      <c r="P479" s="119"/>
      <c r="Q479" s="119"/>
      <c r="R479" s="119"/>
      <c r="S479" s="119"/>
    </row>
    <row r="480" spans="3:19" hidden="1" x14ac:dyDescent="0.25">
      <c r="C480" s="119">
        <f t="shared" si="11"/>
        <v>469</v>
      </c>
      <c r="D480" s="119">
        <v>750</v>
      </c>
      <c r="E480" s="119" t="s">
        <v>131</v>
      </c>
      <c r="F480" s="119">
        <v>750</v>
      </c>
      <c r="G480" s="85"/>
      <c r="H480" s="85"/>
      <c r="P480" s="119"/>
      <c r="Q480" s="119"/>
      <c r="R480" s="119"/>
      <c r="S480" s="119"/>
    </row>
    <row r="481" spans="3:19" hidden="1" x14ac:dyDescent="0.25">
      <c r="C481" s="119">
        <f t="shared" si="11"/>
        <v>470</v>
      </c>
      <c r="D481" s="119">
        <v>750</v>
      </c>
      <c r="E481" s="119" t="s">
        <v>131</v>
      </c>
      <c r="F481" s="119">
        <v>800</v>
      </c>
      <c r="G481" s="85"/>
      <c r="H481" s="85"/>
      <c r="P481" s="119"/>
      <c r="Q481" s="119"/>
      <c r="R481" s="119"/>
      <c r="S481" s="119"/>
    </row>
    <row r="482" spans="3:19" hidden="1" x14ac:dyDescent="0.25">
      <c r="C482" s="119">
        <f t="shared" si="11"/>
        <v>471</v>
      </c>
      <c r="D482" s="119">
        <v>750</v>
      </c>
      <c r="E482" s="119" t="s">
        <v>131</v>
      </c>
      <c r="F482" s="119">
        <v>850</v>
      </c>
      <c r="G482" s="85"/>
      <c r="H482" s="85"/>
      <c r="P482" s="119"/>
      <c r="Q482" s="119"/>
      <c r="R482" s="119"/>
      <c r="S482" s="119"/>
    </row>
    <row r="483" spans="3:19" hidden="1" x14ac:dyDescent="0.25">
      <c r="C483" s="119">
        <f t="shared" si="11"/>
        <v>472</v>
      </c>
      <c r="D483" s="119">
        <v>750</v>
      </c>
      <c r="E483" s="119" t="s">
        <v>131</v>
      </c>
      <c r="F483" s="119">
        <v>900</v>
      </c>
      <c r="G483" s="85"/>
      <c r="H483" s="85"/>
      <c r="P483" s="119"/>
      <c r="Q483" s="119"/>
      <c r="R483" s="119"/>
      <c r="S483" s="119"/>
    </row>
    <row r="484" spans="3:19" hidden="1" x14ac:dyDescent="0.25">
      <c r="C484" s="119">
        <f t="shared" si="11"/>
        <v>473</v>
      </c>
      <c r="D484" s="119">
        <v>750</v>
      </c>
      <c r="E484" s="119" t="s">
        <v>131</v>
      </c>
      <c r="F484" s="119">
        <v>950</v>
      </c>
      <c r="G484" s="85"/>
      <c r="H484" s="85"/>
      <c r="P484" s="119"/>
      <c r="Q484" s="119"/>
      <c r="R484" s="119"/>
      <c r="S484" s="119"/>
    </row>
    <row r="485" spans="3:19" hidden="1" x14ac:dyDescent="0.25">
      <c r="C485" s="119">
        <f t="shared" si="11"/>
        <v>474</v>
      </c>
      <c r="D485" s="119">
        <v>750</v>
      </c>
      <c r="E485" s="119" t="s">
        <v>131</v>
      </c>
      <c r="F485" s="119">
        <v>1000</v>
      </c>
      <c r="G485" s="85"/>
      <c r="H485" s="85"/>
      <c r="P485" s="119"/>
      <c r="Q485" s="119"/>
      <c r="R485" s="119"/>
      <c r="S485" s="119"/>
    </row>
    <row r="486" spans="3:19" hidden="1" x14ac:dyDescent="0.25">
      <c r="C486" s="119">
        <f t="shared" si="11"/>
        <v>475</v>
      </c>
      <c r="D486" s="119">
        <v>750</v>
      </c>
      <c r="E486" s="119" t="s">
        <v>131</v>
      </c>
      <c r="F486" s="119">
        <v>1050</v>
      </c>
      <c r="G486" s="85"/>
      <c r="H486" s="85"/>
      <c r="P486" s="119"/>
      <c r="Q486" s="119"/>
      <c r="R486" s="119"/>
      <c r="S486" s="119"/>
    </row>
    <row r="487" spans="3:19" hidden="1" x14ac:dyDescent="0.25">
      <c r="C487" s="119">
        <f t="shared" si="11"/>
        <v>476</v>
      </c>
      <c r="D487" s="119">
        <v>750</v>
      </c>
      <c r="E487" s="119" t="s">
        <v>131</v>
      </c>
      <c r="F487" s="119">
        <v>1100</v>
      </c>
      <c r="G487" s="85"/>
      <c r="H487" s="85"/>
      <c r="P487" s="119"/>
      <c r="Q487" s="119"/>
      <c r="R487" s="119"/>
      <c r="S487" s="119"/>
    </row>
    <row r="488" spans="3:19" hidden="1" x14ac:dyDescent="0.25">
      <c r="C488" s="119">
        <f t="shared" si="11"/>
        <v>477</v>
      </c>
      <c r="D488" s="119">
        <v>750</v>
      </c>
      <c r="E488" s="119" t="s">
        <v>131</v>
      </c>
      <c r="F488" s="119">
        <v>1150</v>
      </c>
      <c r="G488" s="85"/>
      <c r="H488" s="85"/>
      <c r="P488" s="119"/>
      <c r="Q488" s="119"/>
      <c r="R488" s="119"/>
      <c r="S488" s="119"/>
    </row>
    <row r="489" spans="3:19" hidden="1" x14ac:dyDescent="0.25">
      <c r="C489" s="119">
        <f t="shared" si="11"/>
        <v>478</v>
      </c>
      <c r="D489" s="119">
        <v>750</v>
      </c>
      <c r="E489" s="119" t="s">
        <v>131</v>
      </c>
      <c r="F489" s="119">
        <v>1200</v>
      </c>
      <c r="G489" s="85"/>
      <c r="H489" s="85"/>
      <c r="P489" s="119"/>
      <c r="Q489" s="119"/>
      <c r="R489" s="119"/>
      <c r="S489" s="119"/>
    </row>
    <row r="490" spans="3:19" hidden="1" x14ac:dyDescent="0.25">
      <c r="C490" s="119">
        <f t="shared" si="11"/>
        <v>479</v>
      </c>
      <c r="D490" s="119">
        <v>750</v>
      </c>
      <c r="E490" s="119" t="s">
        <v>131</v>
      </c>
      <c r="F490" s="119">
        <v>1250</v>
      </c>
      <c r="G490" s="85"/>
      <c r="H490" s="85"/>
      <c r="P490" s="119"/>
      <c r="Q490" s="119"/>
      <c r="R490" s="119"/>
      <c r="S490" s="119"/>
    </row>
    <row r="491" spans="3:19" hidden="1" x14ac:dyDescent="0.25">
      <c r="C491" s="119">
        <f t="shared" si="11"/>
        <v>480</v>
      </c>
      <c r="D491" s="119">
        <v>750</v>
      </c>
      <c r="E491" s="119" t="s">
        <v>131</v>
      </c>
      <c r="F491" s="119">
        <v>1300</v>
      </c>
      <c r="G491" s="85"/>
      <c r="H491" s="85"/>
      <c r="P491" s="119"/>
      <c r="Q491" s="119"/>
      <c r="R491" s="119"/>
      <c r="S491" s="119"/>
    </row>
    <row r="492" spans="3:19" hidden="1" x14ac:dyDescent="0.25">
      <c r="C492" s="119">
        <f t="shared" si="11"/>
        <v>481</v>
      </c>
      <c r="D492" s="119">
        <v>750</v>
      </c>
      <c r="E492" s="119" t="s">
        <v>131</v>
      </c>
      <c r="F492" s="119">
        <v>1350</v>
      </c>
      <c r="G492" s="85"/>
      <c r="H492" s="85"/>
      <c r="P492" s="119"/>
      <c r="Q492" s="119"/>
      <c r="R492" s="119"/>
      <c r="S492" s="119"/>
    </row>
    <row r="493" spans="3:19" hidden="1" x14ac:dyDescent="0.25">
      <c r="C493" s="119">
        <f t="shared" si="11"/>
        <v>482</v>
      </c>
      <c r="D493" s="119">
        <v>750</v>
      </c>
      <c r="E493" s="119" t="s">
        <v>131</v>
      </c>
      <c r="F493" s="119">
        <v>1400</v>
      </c>
      <c r="G493" s="85"/>
      <c r="H493" s="85"/>
      <c r="P493" s="119"/>
      <c r="Q493" s="119"/>
      <c r="R493" s="119"/>
      <c r="S493" s="119"/>
    </row>
    <row r="494" spans="3:19" hidden="1" x14ac:dyDescent="0.25">
      <c r="C494" s="119">
        <f t="shared" si="11"/>
        <v>483</v>
      </c>
      <c r="D494" s="119">
        <v>750</v>
      </c>
      <c r="E494" s="119" t="s">
        <v>131</v>
      </c>
      <c r="F494" s="119">
        <v>1450</v>
      </c>
      <c r="G494" s="85"/>
      <c r="H494" s="85"/>
      <c r="P494" s="119"/>
      <c r="Q494" s="119"/>
      <c r="R494" s="119"/>
      <c r="S494" s="119"/>
    </row>
    <row r="495" spans="3:19" hidden="1" x14ac:dyDescent="0.25">
      <c r="C495" s="119">
        <f t="shared" si="11"/>
        <v>484</v>
      </c>
      <c r="D495" s="119">
        <v>750</v>
      </c>
      <c r="E495" s="119" t="s">
        <v>131</v>
      </c>
      <c r="F495" s="119">
        <v>1500</v>
      </c>
      <c r="G495" s="85"/>
      <c r="H495" s="85"/>
      <c r="P495" s="119"/>
      <c r="Q495" s="119"/>
      <c r="R495" s="119"/>
      <c r="S495" s="119"/>
    </row>
    <row r="496" spans="3:19" hidden="1" x14ac:dyDescent="0.25">
      <c r="C496" s="119">
        <f t="shared" si="11"/>
        <v>485</v>
      </c>
      <c r="D496" s="119">
        <v>750</v>
      </c>
      <c r="E496" s="119" t="s">
        <v>131</v>
      </c>
      <c r="F496" s="119">
        <v>1550</v>
      </c>
      <c r="G496" s="85"/>
      <c r="H496" s="85"/>
      <c r="P496" s="119"/>
      <c r="Q496" s="119"/>
      <c r="R496" s="119"/>
      <c r="S496" s="119"/>
    </row>
    <row r="497" spans="3:19" hidden="1" x14ac:dyDescent="0.25">
      <c r="C497" s="119">
        <f t="shared" si="11"/>
        <v>486</v>
      </c>
      <c r="D497" s="119">
        <v>750</v>
      </c>
      <c r="E497" s="119" t="s">
        <v>131</v>
      </c>
      <c r="F497" s="119">
        <v>1600</v>
      </c>
      <c r="G497" s="85"/>
      <c r="H497" s="85"/>
      <c r="P497" s="119"/>
      <c r="Q497" s="119"/>
      <c r="R497" s="119"/>
      <c r="S497" s="119"/>
    </row>
    <row r="498" spans="3:19" hidden="1" x14ac:dyDescent="0.25">
      <c r="C498" s="119">
        <f t="shared" si="11"/>
        <v>487</v>
      </c>
      <c r="D498" s="119">
        <v>750</v>
      </c>
      <c r="E498" s="119" t="s">
        <v>131</v>
      </c>
      <c r="F498" s="119">
        <v>1650</v>
      </c>
      <c r="G498" s="85"/>
      <c r="H498" s="85"/>
      <c r="P498" s="119"/>
      <c r="Q498" s="119"/>
      <c r="R498" s="119"/>
      <c r="S498" s="119"/>
    </row>
    <row r="499" spans="3:19" hidden="1" x14ac:dyDescent="0.25">
      <c r="C499" s="119">
        <f t="shared" si="11"/>
        <v>488</v>
      </c>
      <c r="D499" s="119">
        <v>750</v>
      </c>
      <c r="E499" s="119" t="s">
        <v>131</v>
      </c>
      <c r="F499" s="119">
        <v>1700</v>
      </c>
      <c r="G499" s="85"/>
      <c r="H499" s="85"/>
      <c r="P499" s="119"/>
      <c r="Q499" s="119"/>
      <c r="R499" s="119"/>
      <c r="S499" s="119"/>
    </row>
    <row r="500" spans="3:19" hidden="1" x14ac:dyDescent="0.25">
      <c r="C500" s="119">
        <f t="shared" si="11"/>
        <v>489</v>
      </c>
      <c r="D500" s="119">
        <v>750</v>
      </c>
      <c r="E500" s="119" t="s">
        <v>131</v>
      </c>
      <c r="F500" s="119">
        <v>1750</v>
      </c>
      <c r="G500" s="85"/>
      <c r="H500" s="85"/>
      <c r="P500" s="119"/>
      <c r="Q500" s="119"/>
      <c r="R500" s="119"/>
      <c r="S500" s="119"/>
    </row>
    <row r="501" spans="3:19" hidden="1" x14ac:dyDescent="0.25">
      <c r="C501" s="119">
        <f t="shared" si="11"/>
        <v>490</v>
      </c>
      <c r="D501" s="119">
        <v>750</v>
      </c>
      <c r="E501" s="119" t="s">
        <v>131</v>
      </c>
      <c r="F501" s="119">
        <v>1800</v>
      </c>
      <c r="G501" s="85"/>
      <c r="H501" s="85"/>
      <c r="P501" s="119"/>
      <c r="Q501" s="119"/>
      <c r="R501" s="119"/>
      <c r="S501" s="119"/>
    </row>
    <row r="502" spans="3:19" hidden="1" x14ac:dyDescent="0.25">
      <c r="C502" s="119">
        <f t="shared" si="11"/>
        <v>491</v>
      </c>
      <c r="D502" s="119">
        <v>800</v>
      </c>
      <c r="E502" s="119" t="s">
        <v>131</v>
      </c>
      <c r="F502" s="119">
        <v>100</v>
      </c>
      <c r="G502" s="85"/>
      <c r="H502" s="85"/>
      <c r="P502" s="119"/>
      <c r="Q502" s="119"/>
      <c r="R502" s="119"/>
      <c r="S502" s="119"/>
    </row>
    <row r="503" spans="3:19" hidden="1" x14ac:dyDescent="0.25">
      <c r="C503" s="119">
        <f t="shared" si="11"/>
        <v>492</v>
      </c>
      <c r="D503" s="119">
        <v>800</v>
      </c>
      <c r="E503" s="119" t="s">
        <v>131</v>
      </c>
      <c r="F503" s="119">
        <v>150</v>
      </c>
      <c r="G503" s="85"/>
      <c r="H503" s="85"/>
      <c r="P503" s="119"/>
      <c r="Q503" s="119"/>
      <c r="R503" s="119"/>
      <c r="S503" s="119"/>
    </row>
    <row r="504" spans="3:19" hidden="1" x14ac:dyDescent="0.25">
      <c r="C504" s="119">
        <f t="shared" si="11"/>
        <v>493</v>
      </c>
      <c r="D504" s="119">
        <v>800</v>
      </c>
      <c r="E504" s="119" t="s">
        <v>131</v>
      </c>
      <c r="F504" s="119">
        <v>200</v>
      </c>
      <c r="G504" s="85"/>
      <c r="H504" s="85"/>
      <c r="P504" s="119"/>
      <c r="Q504" s="119"/>
      <c r="R504" s="119"/>
      <c r="S504" s="119"/>
    </row>
    <row r="505" spans="3:19" hidden="1" x14ac:dyDescent="0.25">
      <c r="C505" s="119">
        <f t="shared" si="11"/>
        <v>494</v>
      </c>
      <c r="D505" s="119">
        <v>800</v>
      </c>
      <c r="E505" s="119" t="s">
        <v>131</v>
      </c>
      <c r="F505" s="119">
        <v>250</v>
      </c>
      <c r="G505" s="85"/>
      <c r="H505" s="85"/>
      <c r="P505" s="119"/>
      <c r="Q505" s="119"/>
      <c r="R505" s="119"/>
      <c r="S505" s="119"/>
    </row>
    <row r="506" spans="3:19" hidden="1" x14ac:dyDescent="0.25">
      <c r="C506" s="119">
        <f t="shared" si="11"/>
        <v>495</v>
      </c>
      <c r="D506" s="119">
        <v>800</v>
      </c>
      <c r="E506" s="119" t="s">
        <v>131</v>
      </c>
      <c r="F506" s="119">
        <v>300</v>
      </c>
      <c r="G506" s="85"/>
      <c r="H506" s="85"/>
      <c r="P506" s="119"/>
      <c r="Q506" s="119"/>
      <c r="R506" s="119"/>
      <c r="S506" s="119"/>
    </row>
    <row r="507" spans="3:19" hidden="1" x14ac:dyDescent="0.25">
      <c r="C507" s="119">
        <f t="shared" si="11"/>
        <v>496</v>
      </c>
      <c r="D507" s="119">
        <v>800</v>
      </c>
      <c r="E507" s="119" t="s">
        <v>131</v>
      </c>
      <c r="F507" s="119">
        <v>350</v>
      </c>
      <c r="G507" s="85"/>
      <c r="H507" s="85"/>
      <c r="P507" s="119"/>
      <c r="Q507" s="119"/>
      <c r="R507" s="119"/>
      <c r="S507" s="119"/>
    </row>
    <row r="508" spans="3:19" hidden="1" x14ac:dyDescent="0.25">
      <c r="C508" s="119">
        <f t="shared" si="11"/>
        <v>497</v>
      </c>
      <c r="D508" s="119">
        <v>800</v>
      </c>
      <c r="E508" s="119" t="s">
        <v>131</v>
      </c>
      <c r="F508" s="119">
        <v>400</v>
      </c>
      <c r="G508" s="85"/>
      <c r="H508" s="85"/>
      <c r="P508" s="119"/>
      <c r="Q508" s="119"/>
      <c r="R508" s="119"/>
      <c r="S508" s="119"/>
    </row>
    <row r="509" spans="3:19" hidden="1" x14ac:dyDescent="0.25">
      <c r="C509" s="119">
        <f t="shared" si="11"/>
        <v>498</v>
      </c>
      <c r="D509" s="119">
        <v>800</v>
      </c>
      <c r="E509" s="122" t="s">
        <v>131</v>
      </c>
      <c r="F509" s="122">
        <v>450</v>
      </c>
      <c r="G509" s="85"/>
      <c r="H509" s="85"/>
      <c r="P509" s="119"/>
      <c r="Q509" s="119"/>
      <c r="R509" s="119"/>
      <c r="S509" s="119"/>
    </row>
    <row r="510" spans="3:19" hidden="1" x14ac:dyDescent="0.25">
      <c r="C510" s="119">
        <f t="shared" si="11"/>
        <v>499</v>
      </c>
      <c r="D510" s="119">
        <v>800</v>
      </c>
      <c r="E510" s="119" t="s">
        <v>131</v>
      </c>
      <c r="F510" s="119">
        <v>500</v>
      </c>
      <c r="G510" s="85"/>
      <c r="H510" s="85"/>
      <c r="P510" s="119"/>
      <c r="Q510" s="119"/>
      <c r="R510" s="119"/>
      <c r="S510" s="119"/>
    </row>
    <row r="511" spans="3:19" hidden="1" x14ac:dyDescent="0.25">
      <c r="C511" s="119">
        <f t="shared" si="11"/>
        <v>500</v>
      </c>
      <c r="D511" s="119">
        <v>800</v>
      </c>
      <c r="E511" s="119" t="s">
        <v>131</v>
      </c>
      <c r="F511" s="119">
        <v>550</v>
      </c>
      <c r="G511" s="85"/>
      <c r="H511" s="85"/>
      <c r="P511" s="119"/>
      <c r="Q511" s="119"/>
      <c r="R511" s="122"/>
      <c r="S511" s="122"/>
    </row>
    <row r="512" spans="3:19" hidden="1" x14ac:dyDescent="0.25">
      <c r="C512" s="119">
        <f t="shared" si="11"/>
        <v>501</v>
      </c>
      <c r="D512" s="119">
        <v>800</v>
      </c>
      <c r="E512" s="119" t="s">
        <v>131</v>
      </c>
      <c r="F512" s="119">
        <v>600</v>
      </c>
      <c r="G512" s="85"/>
      <c r="H512" s="85"/>
      <c r="P512" s="119"/>
      <c r="Q512" s="119"/>
      <c r="R512" s="119"/>
      <c r="S512" s="119"/>
    </row>
    <row r="513" spans="3:19" hidden="1" x14ac:dyDescent="0.25">
      <c r="C513" s="119">
        <f t="shared" si="11"/>
        <v>502</v>
      </c>
      <c r="D513" s="119">
        <v>800</v>
      </c>
      <c r="E513" s="119" t="s">
        <v>131</v>
      </c>
      <c r="F513" s="119">
        <v>650</v>
      </c>
      <c r="G513" s="85"/>
      <c r="H513" s="85"/>
      <c r="P513" s="119"/>
      <c r="Q513" s="119"/>
      <c r="R513" s="119"/>
      <c r="S513" s="119"/>
    </row>
    <row r="514" spans="3:19" hidden="1" x14ac:dyDescent="0.25">
      <c r="C514" s="119">
        <f t="shared" si="11"/>
        <v>503</v>
      </c>
      <c r="D514" s="119">
        <v>800</v>
      </c>
      <c r="E514" s="119" t="s">
        <v>131</v>
      </c>
      <c r="F514" s="119">
        <v>700</v>
      </c>
      <c r="G514" s="85"/>
      <c r="H514" s="85"/>
      <c r="P514" s="119"/>
      <c r="Q514" s="119"/>
      <c r="R514" s="119"/>
      <c r="S514" s="119"/>
    </row>
    <row r="515" spans="3:19" hidden="1" x14ac:dyDescent="0.25">
      <c r="C515" s="119">
        <f t="shared" si="11"/>
        <v>504</v>
      </c>
      <c r="D515" s="119">
        <v>800</v>
      </c>
      <c r="E515" s="119" t="s">
        <v>131</v>
      </c>
      <c r="F515" s="119">
        <v>750</v>
      </c>
      <c r="G515" s="85"/>
      <c r="H515" s="85"/>
      <c r="P515" s="119"/>
      <c r="Q515" s="119"/>
      <c r="R515" s="119"/>
      <c r="S515" s="119"/>
    </row>
    <row r="516" spans="3:19" hidden="1" x14ac:dyDescent="0.25">
      <c r="C516" s="119">
        <f t="shared" si="11"/>
        <v>505</v>
      </c>
      <c r="D516" s="119">
        <v>800</v>
      </c>
      <c r="E516" s="119" t="s">
        <v>131</v>
      </c>
      <c r="F516" s="119">
        <v>800</v>
      </c>
      <c r="G516" s="85"/>
      <c r="H516" s="85"/>
      <c r="P516" s="119"/>
      <c r="Q516" s="119"/>
      <c r="R516" s="119"/>
      <c r="S516" s="119"/>
    </row>
    <row r="517" spans="3:19" hidden="1" x14ac:dyDescent="0.25">
      <c r="C517" s="119">
        <f t="shared" si="11"/>
        <v>506</v>
      </c>
      <c r="D517" s="119">
        <v>800</v>
      </c>
      <c r="E517" s="119" t="s">
        <v>131</v>
      </c>
      <c r="F517" s="119">
        <v>850</v>
      </c>
      <c r="G517" s="85"/>
      <c r="H517" s="85"/>
      <c r="P517" s="119"/>
      <c r="Q517" s="119"/>
      <c r="R517" s="119"/>
      <c r="S517" s="119"/>
    </row>
    <row r="518" spans="3:19" hidden="1" x14ac:dyDescent="0.25">
      <c r="C518" s="119">
        <f t="shared" si="11"/>
        <v>507</v>
      </c>
      <c r="D518" s="119">
        <v>800</v>
      </c>
      <c r="E518" s="119" t="s">
        <v>131</v>
      </c>
      <c r="F518" s="119">
        <v>900</v>
      </c>
      <c r="G518" s="85"/>
      <c r="H518" s="85"/>
      <c r="P518" s="119"/>
      <c r="Q518" s="119"/>
      <c r="R518" s="119"/>
      <c r="S518" s="119"/>
    </row>
    <row r="519" spans="3:19" hidden="1" x14ac:dyDescent="0.25">
      <c r="C519" s="119">
        <f t="shared" si="11"/>
        <v>508</v>
      </c>
      <c r="D519" s="119">
        <v>800</v>
      </c>
      <c r="E519" s="119" t="s">
        <v>131</v>
      </c>
      <c r="F519" s="119">
        <v>950</v>
      </c>
      <c r="G519" s="85"/>
      <c r="H519" s="85"/>
      <c r="P519" s="119"/>
      <c r="Q519" s="119"/>
      <c r="R519" s="119"/>
      <c r="S519" s="119"/>
    </row>
    <row r="520" spans="3:19" hidden="1" x14ac:dyDescent="0.25">
      <c r="C520" s="119">
        <f t="shared" si="11"/>
        <v>509</v>
      </c>
      <c r="D520" s="119">
        <v>800</v>
      </c>
      <c r="E520" s="119" t="s">
        <v>131</v>
      </c>
      <c r="F520" s="119">
        <v>1000</v>
      </c>
      <c r="G520" s="85"/>
      <c r="H520" s="85"/>
      <c r="P520" s="119"/>
      <c r="Q520" s="119"/>
      <c r="R520" s="119"/>
      <c r="S520" s="119"/>
    </row>
    <row r="521" spans="3:19" hidden="1" x14ac:dyDescent="0.25">
      <c r="C521" s="119">
        <f t="shared" si="11"/>
        <v>510</v>
      </c>
      <c r="D521" s="119">
        <v>800</v>
      </c>
      <c r="E521" s="119" t="s">
        <v>131</v>
      </c>
      <c r="F521" s="119">
        <v>1050</v>
      </c>
      <c r="G521" s="85"/>
      <c r="H521" s="85"/>
      <c r="P521" s="119"/>
      <c r="Q521" s="119"/>
      <c r="R521" s="119"/>
      <c r="S521" s="119"/>
    </row>
    <row r="522" spans="3:19" hidden="1" x14ac:dyDescent="0.25">
      <c r="C522" s="119">
        <f t="shared" si="11"/>
        <v>511</v>
      </c>
      <c r="D522" s="119">
        <v>800</v>
      </c>
      <c r="E522" s="119" t="s">
        <v>131</v>
      </c>
      <c r="F522" s="119">
        <v>1100</v>
      </c>
      <c r="G522" s="85"/>
      <c r="H522" s="85"/>
      <c r="P522" s="119"/>
      <c r="Q522" s="119"/>
      <c r="R522" s="119"/>
      <c r="S522" s="119"/>
    </row>
    <row r="523" spans="3:19" hidden="1" x14ac:dyDescent="0.25">
      <c r="C523" s="119">
        <f t="shared" si="11"/>
        <v>512</v>
      </c>
      <c r="D523" s="119">
        <v>800</v>
      </c>
      <c r="E523" s="119" t="s">
        <v>131</v>
      </c>
      <c r="F523" s="119">
        <v>1150</v>
      </c>
      <c r="G523" s="85"/>
      <c r="H523" s="85"/>
      <c r="P523" s="119"/>
      <c r="Q523" s="119"/>
      <c r="R523" s="119"/>
      <c r="S523" s="119"/>
    </row>
    <row r="524" spans="3:19" hidden="1" x14ac:dyDescent="0.25">
      <c r="C524" s="119">
        <f t="shared" si="11"/>
        <v>513</v>
      </c>
      <c r="D524" s="119">
        <v>800</v>
      </c>
      <c r="E524" s="119" t="s">
        <v>131</v>
      </c>
      <c r="F524" s="119">
        <v>1200</v>
      </c>
      <c r="G524" s="85"/>
      <c r="H524" s="85"/>
      <c r="P524" s="119"/>
      <c r="Q524" s="119"/>
      <c r="R524" s="119"/>
      <c r="S524" s="119"/>
    </row>
    <row r="525" spans="3:19" hidden="1" x14ac:dyDescent="0.25">
      <c r="C525" s="119">
        <f t="shared" si="11"/>
        <v>514</v>
      </c>
      <c r="D525" s="119">
        <v>800</v>
      </c>
      <c r="E525" s="119" t="s">
        <v>131</v>
      </c>
      <c r="F525" s="119">
        <v>1250</v>
      </c>
      <c r="G525" s="85"/>
      <c r="H525" s="85"/>
      <c r="P525" s="119"/>
      <c r="Q525" s="119"/>
      <c r="R525" s="119"/>
      <c r="S525" s="119"/>
    </row>
    <row r="526" spans="3:19" hidden="1" x14ac:dyDescent="0.25">
      <c r="C526" s="119">
        <f t="shared" ref="C526:C589" si="12">1+C525</f>
        <v>515</v>
      </c>
      <c r="D526" s="119">
        <v>800</v>
      </c>
      <c r="E526" s="119" t="s">
        <v>131</v>
      </c>
      <c r="F526" s="119">
        <v>1300</v>
      </c>
      <c r="G526" s="85"/>
      <c r="H526" s="85"/>
      <c r="P526" s="119"/>
      <c r="Q526" s="119"/>
      <c r="R526" s="119"/>
      <c r="S526" s="119"/>
    </row>
    <row r="527" spans="3:19" hidden="1" x14ac:dyDescent="0.25">
      <c r="C527" s="119">
        <f t="shared" si="12"/>
        <v>516</v>
      </c>
      <c r="D527" s="119">
        <v>800</v>
      </c>
      <c r="E527" s="119" t="s">
        <v>131</v>
      </c>
      <c r="F527" s="119">
        <v>1350</v>
      </c>
      <c r="G527" s="85"/>
      <c r="H527" s="85"/>
      <c r="P527" s="119"/>
      <c r="Q527" s="119"/>
      <c r="R527" s="119"/>
      <c r="S527" s="119"/>
    </row>
    <row r="528" spans="3:19" hidden="1" x14ac:dyDescent="0.25">
      <c r="C528" s="119">
        <f t="shared" si="12"/>
        <v>517</v>
      </c>
      <c r="D528" s="119">
        <v>800</v>
      </c>
      <c r="E528" s="119" t="s">
        <v>131</v>
      </c>
      <c r="F528" s="119">
        <v>1400</v>
      </c>
      <c r="G528" s="85"/>
      <c r="H528" s="85"/>
      <c r="P528" s="119"/>
      <c r="Q528" s="119"/>
      <c r="R528" s="119"/>
      <c r="S528" s="119"/>
    </row>
    <row r="529" spans="3:19" hidden="1" x14ac:dyDescent="0.25">
      <c r="C529" s="119">
        <f t="shared" si="12"/>
        <v>518</v>
      </c>
      <c r="D529" s="119">
        <v>800</v>
      </c>
      <c r="E529" s="119" t="s">
        <v>131</v>
      </c>
      <c r="F529" s="119">
        <v>1450</v>
      </c>
      <c r="G529" s="85"/>
      <c r="H529" s="85"/>
      <c r="P529" s="119"/>
      <c r="Q529" s="119"/>
      <c r="R529" s="119"/>
      <c r="S529" s="119"/>
    </row>
    <row r="530" spans="3:19" hidden="1" x14ac:dyDescent="0.25">
      <c r="C530" s="119">
        <f t="shared" si="12"/>
        <v>519</v>
      </c>
      <c r="D530" s="119">
        <v>800</v>
      </c>
      <c r="E530" s="119" t="s">
        <v>131</v>
      </c>
      <c r="F530" s="119">
        <v>1500</v>
      </c>
      <c r="G530" s="85"/>
      <c r="H530" s="85"/>
      <c r="P530" s="119"/>
      <c r="Q530" s="119"/>
      <c r="R530" s="119"/>
      <c r="S530" s="119"/>
    </row>
    <row r="531" spans="3:19" hidden="1" x14ac:dyDescent="0.25">
      <c r="C531" s="119">
        <f t="shared" si="12"/>
        <v>520</v>
      </c>
      <c r="D531" s="119">
        <v>800</v>
      </c>
      <c r="E531" s="119" t="s">
        <v>131</v>
      </c>
      <c r="F531" s="119">
        <v>1550</v>
      </c>
      <c r="G531" s="85"/>
      <c r="H531" s="85"/>
      <c r="P531" s="119"/>
      <c r="Q531" s="119"/>
      <c r="R531" s="119"/>
      <c r="S531" s="119"/>
    </row>
    <row r="532" spans="3:19" hidden="1" x14ac:dyDescent="0.25">
      <c r="C532" s="119">
        <f t="shared" si="12"/>
        <v>521</v>
      </c>
      <c r="D532" s="119">
        <v>800</v>
      </c>
      <c r="E532" s="119" t="s">
        <v>131</v>
      </c>
      <c r="F532" s="119">
        <v>1600</v>
      </c>
      <c r="G532" s="85"/>
      <c r="H532" s="85"/>
      <c r="P532" s="119"/>
      <c r="Q532" s="119"/>
      <c r="R532" s="119"/>
      <c r="S532" s="119"/>
    </row>
    <row r="533" spans="3:19" hidden="1" x14ac:dyDescent="0.25">
      <c r="C533" s="119">
        <f t="shared" si="12"/>
        <v>522</v>
      </c>
      <c r="D533" s="119">
        <v>800</v>
      </c>
      <c r="E533" s="119" t="s">
        <v>131</v>
      </c>
      <c r="F533" s="119">
        <v>1650</v>
      </c>
      <c r="G533" s="85"/>
      <c r="H533" s="85"/>
      <c r="P533" s="119"/>
      <c r="Q533" s="119"/>
      <c r="R533" s="119"/>
      <c r="S533" s="119"/>
    </row>
    <row r="534" spans="3:19" hidden="1" x14ac:dyDescent="0.25">
      <c r="C534" s="119">
        <f t="shared" si="12"/>
        <v>523</v>
      </c>
      <c r="D534" s="119">
        <v>800</v>
      </c>
      <c r="E534" s="119" t="s">
        <v>131</v>
      </c>
      <c r="F534" s="119">
        <v>1700</v>
      </c>
      <c r="G534" s="85"/>
      <c r="H534" s="85"/>
      <c r="P534" s="119"/>
      <c r="Q534" s="119"/>
      <c r="R534" s="119"/>
      <c r="S534" s="119"/>
    </row>
    <row r="535" spans="3:19" hidden="1" x14ac:dyDescent="0.25">
      <c r="C535" s="119">
        <f t="shared" si="12"/>
        <v>524</v>
      </c>
      <c r="D535" s="119">
        <v>800</v>
      </c>
      <c r="E535" s="119" t="s">
        <v>131</v>
      </c>
      <c r="F535" s="119">
        <v>1750</v>
      </c>
      <c r="G535" s="85"/>
      <c r="H535" s="85"/>
      <c r="P535" s="119"/>
      <c r="Q535" s="119"/>
      <c r="R535" s="119"/>
      <c r="S535" s="119"/>
    </row>
    <row r="536" spans="3:19" hidden="1" x14ac:dyDescent="0.25">
      <c r="C536" s="119">
        <f t="shared" si="12"/>
        <v>525</v>
      </c>
      <c r="D536" s="119">
        <v>800</v>
      </c>
      <c r="E536" s="119" t="s">
        <v>131</v>
      </c>
      <c r="F536" s="119">
        <v>1800</v>
      </c>
      <c r="G536" s="85"/>
      <c r="H536" s="85"/>
      <c r="P536" s="119"/>
      <c r="Q536" s="119"/>
      <c r="R536" s="119"/>
      <c r="S536" s="119"/>
    </row>
    <row r="537" spans="3:19" hidden="1" x14ac:dyDescent="0.25">
      <c r="C537" s="119">
        <f t="shared" si="12"/>
        <v>526</v>
      </c>
      <c r="D537" s="119">
        <v>850</v>
      </c>
      <c r="E537" s="119" t="s">
        <v>131</v>
      </c>
      <c r="F537" s="119">
        <v>100</v>
      </c>
      <c r="G537" s="85"/>
      <c r="H537" s="85"/>
      <c r="P537" s="119"/>
      <c r="Q537" s="119"/>
      <c r="R537" s="119"/>
      <c r="S537" s="119"/>
    </row>
    <row r="538" spans="3:19" hidden="1" x14ac:dyDescent="0.25">
      <c r="C538" s="119">
        <f t="shared" si="12"/>
        <v>527</v>
      </c>
      <c r="D538" s="119">
        <v>850</v>
      </c>
      <c r="E538" s="119" t="s">
        <v>131</v>
      </c>
      <c r="F538" s="119">
        <v>150</v>
      </c>
      <c r="G538" s="85"/>
      <c r="H538" s="85"/>
      <c r="P538" s="119"/>
      <c r="Q538" s="119"/>
      <c r="R538" s="119"/>
      <c r="S538" s="119"/>
    </row>
    <row r="539" spans="3:19" hidden="1" x14ac:dyDescent="0.25">
      <c r="C539" s="119">
        <f t="shared" si="12"/>
        <v>528</v>
      </c>
      <c r="D539" s="119">
        <v>850</v>
      </c>
      <c r="E539" s="119" t="s">
        <v>131</v>
      </c>
      <c r="F539" s="119">
        <v>200</v>
      </c>
      <c r="G539" s="85"/>
      <c r="H539" s="85"/>
      <c r="P539" s="119"/>
      <c r="Q539" s="119"/>
      <c r="R539" s="119"/>
      <c r="S539" s="119"/>
    </row>
    <row r="540" spans="3:19" hidden="1" x14ac:dyDescent="0.25">
      <c r="C540" s="119">
        <f t="shared" si="12"/>
        <v>529</v>
      </c>
      <c r="D540" s="119">
        <v>850</v>
      </c>
      <c r="E540" s="119" t="s">
        <v>131</v>
      </c>
      <c r="F540" s="119">
        <v>250</v>
      </c>
      <c r="G540" s="85"/>
      <c r="H540" s="85"/>
      <c r="P540" s="119"/>
      <c r="Q540" s="119"/>
      <c r="R540" s="119"/>
      <c r="S540" s="119"/>
    </row>
    <row r="541" spans="3:19" hidden="1" x14ac:dyDescent="0.25">
      <c r="C541" s="119">
        <f>1+C540</f>
        <v>530</v>
      </c>
      <c r="D541" s="119">
        <v>850</v>
      </c>
      <c r="E541" s="119" t="s">
        <v>131</v>
      </c>
      <c r="F541" s="119">
        <v>300</v>
      </c>
      <c r="G541" s="85"/>
      <c r="H541" s="85"/>
      <c r="P541" s="119"/>
      <c r="Q541" s="119"/>
      <c r="R541" s="119"/>
      <c r="S541" s="119"/>
    </row>
    <row r="542" spans="3:19" hidden="1" x14ac:dyDescent="0.25">
      <c r="C542" s="119">
        <f t="shared" si="12"/>
        <v>531</v>
      </c>
      <c r="D542" s="119">
        <v>850</v>
      </c>
      <c r="E542" s="119" t="s">
        <v>131</v>
      </c>
      <c r="F542" s="119">
        <v>350</v>
      </c>
      <c r="G542" s="85"/>
      <c r="H542" s="85"/>
      <c r="P542" s="119"/>
      <c r="Q542" s="119"/>
      <c r="R542" s="119"/>
      <c r="S542" s="119"/>
    </row>
    <row r="543" spans="3:19" hidden="1" x14ac:dyDescent="0.25">
      <c r="C543" s="119">
        <f t="shared" si="12"/>
        <v>532</v>
      </c>
      <c r="D543" s="119">
        <v>850</v>
      </c>
      <c r="E543" s="119" t="s">
        <v>131</v>
      </c>
      <c r="F543" s="119">
        <v>400</v>
      </c>
      <c r="G543" s="85"/>
      <c r="H543" s="85"/>
      <c r="P543" s="119"/>
      <c r="Q543" s="119"/>
      <c r="R543" s="119"/>
      <c r="S543" s="119"/>
    </row>
    <row r="544" spans="3:19" hidden="1" x14ac:dyDescent="0.25">
      <c r="C544" s="119">
        <f t="shared" si="12"/>
        <v>533</v>
      </c>
      <c r="D544" s="119">
        <v>850</v>
      </c>
      <c r="E544" s="122" t="s">
        <v>131</v>
      </c>
      <c r="F544" s="122">
        <v>450</v>
      </c>
      <c r="G544" s="85"/>
      <c r="H544" s="85"/>
      <c r="P544" s="119"/>
      <c r="Q544" s="119"/>
      <c r="R544" s="119"/>
      <c r="S544" s="119"/>
    </row>
    <row r="545" spans="3:19" hidden="1" x14ac:dyDescent="0.25">
      <c r="C545" s="119">
        <f t="shared" si="12"/>
        <v>534</v>
      </c>
      <c r="D545" s="119">
        <v>850</v>
      </c>
      <c r="E545" s="119" t="s">
        <v>131</v>
      </c>
      <c r="F545" s="119">
        <v>500</v>
      </c>
      <c r="G545" s="85"/>
      <c r="H545" s="85"/>
      <c r="P545" s="119"/>
      <c r="Q545" s="119"/>
      <c r="R545" s="119"/>
      <c r="S545" s="119"/>
    </row>
    <row r="546" spans="3:19" hidden="1" x14ac:dyDescent="0.25">
      <c r="C546" s="119">
        <f t="shared" si="12"/>
        <v>535</v>
      </c>
      <c r="D546" s="119">
        <v>850</v>
      </c>
      <c r="E546" s="119" t="s">
        <v>131</v>
      </c>
      <c r="F546" s="119">
        <v>550</v>
      </c>
      <c r="G546" s="85"/>
      <c r="H546" s="85"/>
      <c r="P546" s="119"/>
      <c r="Q546" s="119"/>
      <c r="R546" s="122"/>
      <c r="S546" s="122"/>
    </row>
    <row r="547" spans="3:19" hidden="1" x14ac:dyDescent="0.25">
      <c r="C547" s="119">
        <f t="shared" si="12"/>
        <v>536</v>
      </c>
      <c r="D547" s="119">
        <v>850</v>
      </c>
      <c r="E547" s="119" t="s">
        <v>131</v>
      </c>
      <c r="F547" s="119">
        <v>600</v>
      </c>
      <c r="G547" s="85"/>
      <c r="H547" s="85"/>
      <c r="P547" s="119"/>
      <c r="Q547" s="119"/>
      <c r="R547" s="119"/>
      <c r="S547" s="119"/>
    </row>
    <row r="548" spans="3:19" hidden="1" x14ac:dyDescent="0.25">
      <c r="C548" s="119">
        <f t="shared" si="12"/>
        <v>537</v>
      </c>
      <c r="D548" s="119">
        <v>850</v>
      </c>
      <c r="E548" s="119" t="s">
        <v>131</v>
      </c>
      <c r="F548" s="119">
        <v>650</v>
      </c>
      <c r="G548" s="85"/>
      <c r="H548" s="85"/>
      <c r="P548" s="119"/>
      <c r="Q548" s="119"/>
      <c r="R548" s="119"/>
      <c r="S548" s="119"/>
    </row>
    <row r="549" spans="3:19" hidden="1" x14ac:dyDescent="0.25">
      <c r="C549" s="119">
        <f t="shared" si="12"/>
        <v>538</v>
      </c>
      <c r="D549" s="119">
        <v>850</v>
      </c>
      <c r="E549" s="119" t="s">
        <v>131</v>
      </c>
      <c r="F549" s="119">
        <v>700</v>
      </c>
      <c r="G549" s="85"/>
      <c r="H549" s="85"/>
      <c r="P549" s="119"/>
      <c r="Q549" s="119"/>
      <c r="R549" s="119"/>
      <c r="S549" s="119"/>
    </row>
    <row r="550" spans="3:19" hidden="1" x14ac:dyDescent="0.25">
      <c r="C550" s="119">
        <f t="shared" si="12"/>
        <v>539</v>
      </c>
      <c r="D550" s="119">
        <v>850</v>
      </c>
      <c r="E550" s="119" t="s">
        <v>131</v>
      </c>
      <c r="F550" s="119">
        <v>750</v>
      </c>
      <c r="G550" s="85"/>
      <c r="H550" s="85"/>
      <c r="P550" s="119"/>
      <c r="Q550" s="119"/>
      <c r="R550" s="119"/>
      <c r="S550" s="119"/>
    </row>
    <row r="551" spans="3:19" hidden="1" x14ac:dyDescent="0.25">
      <c r="C551" s="119">
        <f t="shared" si="12"/>
        <v>540</v>
      </c>
      <c r="D551" s="119">
        <v>850</v>
      </c>
      <c r="E551" s="119" t="s">
        <v>131</v>
      </c>
      <c r="F551" s="119">
        <v>800</v>
      </c>
      <c r="G551" s="85"/>
      <c r="H551" s="85"/>
      <c r="P551" s="119"/>
      <c r="Q551" s="119"/>
      <c r="R551" s="119"/>
      <c r="S551" s="119"/>
    </row>
    <row r="552" spans="3:19" hidden="1" x14ac:dyDescent="0.25">
      <c r="C552" s="119">
        <f t="shared" si="12"/>
        <v>541</v>
      </c>
      <c r="D552" s="119">
        <v>850</v>
      </c>
      <c r="E552" s="119" t="s">
        <v>131</v>
      </c>
      <c r="F552" s="119">
        <v>850</v>
      </c>
      <c r="G552" s="85"/>
      <c r="H552" s="85"/>
      <c r="P552" s="119"/>
      <c r="Q552" s="119"/>
      <c r="R552" s="119"/>
      <c r="S552" s="119"/>
    </row>
    <row r="553" spans="3:19" hidden="1" x14ac:dyDescent="0.25">
      <c r="C553" s="119">
        <f t="shared" si="12"/>
        <v>542</v>
      </c>
      <c r="D553" s="119">
        <v>850</v>
      </c>
      <c r="E553" s="119" t="s">
        <v>131</v>
      </c>
      <c r="F553" s="119">
        <v>900</v>
      </c>
      <c r="G553" s="85"/>
      <c r="H553" s="85"/>
      <c r="P553" s="119"/>
      <c r="Q553" s="119"/>
      <c r="R553" s="119"/>
      <c r="S553" s="119"/>
    </row>
    <row r="554" spans="3:19" hidden="1" x14ac:dyDescent="0.25">
      <c r="C554" s="119">
        <f t="shared" si="12"/>
        <v>543</v>
      </c>
      <c r="D554" s="119">
        <v>850</v>
      </c>
      <c r="E554" s="119" t="s">
        <v>131</v>
      </c>
      <c r="F554" s="119">
        <v>950</v>
      </c>
      <c r="G554" s="85"/>
      <c r="H554" s="85"/>
      <c r="P554" s="119"/>
      <c r="Q554" s="119"/>
      <c r="R554" s="119"/>
      <c r="S554" s="119"/>
    </row>
    <row r="555" spans="3:19" hidden="1" x14ac:dyDescent="0.25">
      <c r="C555" s="119">
        <f t="shared" si="12"/>
        <v>544</v>
      </c>
      <c r="D555" s="119">
        <v>850</v>
      </c>
      <c r="E555" s="119" t="s">
        <v>131</v>
      </c>
      <c r="F555" s="119">
        <v>1000</v>
      </c>
      <c r="G555" s="85"/>
      <c r="H555" s="85"/>
      <c r="P555" s="119"/>
      <c r="Q555" s="119"/>
      <c r="R555" s="119"/>
      <c r="S555" s="119"/>
    </row>
    <row r="556" spans="3:19" hidden="1" x14ac:dyDescent="0.25">
      <c r="C556" s="119">
        <f t="shared" si="12"/>
        <v>545</v>
      </c>
      <c r="D556" s="119">
        <v>850</v>
      </c>
      <c r="E556" s="119" t="s">
        <v>131</v>
      </c>
      <c r="F556" s="119">
        <v>1050</v>
      </c>
      <c r="G556" s="85"/>
      <c r="H556" s="85"/>
      <c r="P556" s="119"/>
      <c r="Q556" s="119"/>
      <c r="R556" s="119"/>
      <c r="S556" s="119"/>
    </row>
    <row r="557" spans="3:19" hidden="1" x14ac:dyDescent="0.25">
      <c r="C557" s="119">
        <f t="shared" si="12"/>
        <v>546</v>
      </c>
      <c r="D557" s="119">
        <v>850</v>
      </c>
      <c r="E557" s="119" t="s">
        <v>131</v>
      </c>
      <c r="F557" s="119">
        <v>1100</v>
      </c>
      <c r="G557" s="85"/>
      <c r="H557" s="85"/>
      <c r="P557" s="119"/>
      <c r="Q557" s="119"/>
      <c r="R557" s="119"/>
      <c r="S557" s="119"/>
    </row>
    <row r="558" spans="3:19" hidden="1" x14ac:dyDescent="0.25">
      <c r="C558" s="119">
        <f t="shared" si="12"/>
        <v>547</v>
      </c>
      <c r="D558" s="119">
        <v>850</v>
      </c>
      <c r="E558" s="119" t="s">
        <v>131</v>
      </c>
      <c r="F558" s="119">
        <v>1150</v>
      </c>
      <c r="G558" s="85"/>
      <c r="H558" s="85"/>
      <c r="P558" s="119"/>
      <c r="Q558" s="119"/>
      <c r="R558" s="119"/>
      <c r="S558" s="119"/>
    </row>
    <row r="559" spans="3:19" hidden="1" x14ac:dyDescent="0.25">
      <c r="C559" s="119">
        <f t="shared" si="12"/>
        <v>548</v>
      </c>
      <c r="D559" s="119">
        <v>850</v>
      </c>
      <c r="E559" s="119" t="s">
        <v>131</v>
      </c>
      <c r="F559" s="119">
        <v>1200</v>
      </c>
      <c r="G559" s="85"/>
      <c r="H559" s="85"/>
      <c r="P559" s="119"/>
      <c r="Q559" s="119"/>
      <c r="R559" s="119"/>
      <c r="S559" s="119"/>
    </row>
    <row r="560" spans="3:19" hidden="1" x14ac:dyDescent="0.25">
      <c r="C560" s="119">
        <f t="shared" si="12"/>
        <v>549</v>
      </c>
      <c r="D560" s="119">
        <v>850</v>
      </c>
      <c r="E560" s="119" t="s">
        <v>131</v>
      </c>
      <c r="F560" s="119">
        <v>1250</v>
      </c>
      <c r="G560" s="85"/>
      <c r="H560" s="85"/>
      <c r="P560" s="119"/>
      <c r="Q560" s="119"/>
      <c r="R560" s="119"/>
      <c r="S560" s="119"/>
    </row>
    <row r="561" spans="3:19" hidden="1" x14ac:dyDescent="0.25">
      <c r="C561" s="119">
        <f t="shared" si="12"/>
        <v>550</v>
      </c>
      <c r="D561" s="119">
        <v>850</v>
      </c>
      <c r="E561" s="119" t="s">
        <v>131</v>
      </c>
      <c r="F561" s="119">
        <v>1300</v>
      </c>
      <c r="G561" s="85"/>
      <c r="H561" s="85"/>
      <c r="P561" s="119"/>
      <c r="Q561" s="119"/>
      <c r="R561" s="119"/>
      <c r="S561" s="119"/>
    </row>
    <row r="562" spans="3:19" hidden="1" x14ac:dyDescent="0.25">
      <c r="C562" s="119">
        <f t="shared" si="12"/>
        <v>551</v>
      </c>
      <c r="D562" s="119">
        <v>850</v>
      </c>
      <c r="E562" s="119" t="s">
        <v>131</v>
      </c>
      <c r="F562" s="119">
        <v>1350</v>
      </c>
      <c r="G562" s="85"/>
      <c r="H562" s="85"/>
      <c r="P562" s="119"/>
      <c r="Q562" s="119"/>
      <c r="R562" s="119"/>
      <c r="S562" s="119"/>
    </row>
    <row r="563" spans="3:19" hidden="1" x14ac:dyDescent="0.25">
      <c r="C563" s="119">
        <f t="shared" si="12"/>
        <v>552</v>
      </c>
      <c r="D563" s="119">
        <v>850</v>
      </c>
      <c r="E563" s="119" t="s">
        <v>131</v>
      </c>
      <c r="F563" s="119">
        <v>1400</v>
      </c>
      <c r="G563" s="85"/>
      <c r="H563" s="85"/>
      <c r="P563" s="119"/>
      <c r="Q563" s="119"/>
      <c r="R563" s="119"/>
      <c r="S563" s="119"/>
    </row>
    <row r="564" spans="3:19" hidden="1" x14ac:dyDescent="0.25">
      <c r="C564" s="119">
        <f t="shared" si="12"/>
        <v>553</v>
      </c>
      <c r="D564" s="119">
        <v>850</v>
      </c>
      <c r="E564" s="119" t="s">
        <v>131</v>
      </c>
      <c r="F564" s="119">
        <v>1450</v>
      </c>
      <c r="G564" s="85"/>
      <c r="H564" s="85"/>
      <c r="P564" s="119"/>
      <c r="Q564" s="119"/>
      <c r="R564" s="119"/>
      <c r="S564" s="119"/>
    </row>
    <row r="565" spans="3:19" hidden="1" x14ac:dyDescent="0.25">
      <c r="C565" s="119">
        <f t="shared" si="12"/>
        <v>554</v>
      </c>
      <c r="D565" s="119">
        <v>850</v>
      </c>
      <c r="E565" s="119" t="s">
        <v>131</v>
      </c>
      <c r="F565" s="119">
        <v>1500</v>
      </c>
      <c r="G565" s="85"/>
      <c r="H565" s="85"/>
      <c r="P565" s="119"/>
      <c r="Q565" s="119"/>
      <c r="R565" s="119"/>
      <c r="S565" s="119"/>
    </row>
    <row r="566" spans="3:19" hidden="1" x14ac:dyDescent="0.25">
      <c r="C566" s="119">
        <f t="shared" si="12"/>
        <v>555</v>
      </c>
      <c r="D566" s="119">
        <v>850</v>
      </c>
      <c r="E566" s="119" t="s">
        <v>131</v>
      </c>
      <c r="F566" s="119">
        <v>1550</v>
      </c>
      <c r="G566" s="85"/>
      <c r="H566" s="85"/>
      <c r="P566" s="119"/>
      <c r="Q566" s="119"/>
      <c r="R566" s="119"/>
      <c r="S566" s="119"/>
    </row>
    <row r="567" spans="3:19" hidden="1" x14ac:dyDescent="0.25">
      <c r="C567" s="119">
        <f t="shared" si="12"/>
        <v>556</v>
      </c>
      <c r="D567" s="119">
        <v>850</v>
      </c>
      <c r="E567" s="119" t="s">
        <v>131</v>
      </c>
      <c r="F567" s="119">
        <v>1600</v>
      </c>
      <c r="G567" s="85"/>
      <c r="H567" s="85"/>
      <c r="P567" s="119"/>
      <c r="Q567" s="119"/>
      <c r="R567" s="119"/>
      <c r="S567" s="119"/>
    </row>
    <row r="568" spans="3:19" hidden="1" x14ac:dyDescent="0.25">
      <c r="C568" s="119">
        <f t="shared" si="12"/>
        <v>557</v>
      </c>
      <c r="D568" s="119">
        <v>850</v>
      </c>
      <c r="E568" s="119" t="s">
        <v>131</v>
      </c>
      <c r="F568" s="119">
        <v>1650</v>
      </c>
      <c r="G568" s="85"/>
      <c r="H568" s="85"/>
      <c r="P568" s="119"/>
      <c r="Q568" s="119"/>
      <c r="R568" s="119"/>
      <c r="S568" s="119"/>
    </row>
    <row r="569" spans="3:19" hidden="1" x14ac:dyDescent="0.25">
      <c r="C569" s="119">
        <f t="shared" si="12"/>
        <v>558</v>
      </c>
      <c r="D569" s="119">
        <v>850</v>
      </c>
      <c r="E569" s="119" t="s">
        <v>131</v>
      </c>
      <c r="F569" s="119">
        <v>1700</v>
      </c>
      <c r="G569" s="85"/>
      <c r="H569" s="85"/>
      <c r="P569" s="119"/>
      <c r="Q569" s="119"/>
      <c r="R569" s="119"/>
      <c r="S569" s="119"/>
    </row>
    <row r="570" spans="3:19" hidden="1" x14ac:dyDescent="0.25">
      <c r="C570" s="119">
        <f t="shared" si="12"/>
        <v>559</v>
      </c>
      <c r="D570" s="119">
        <v>850</v>
      </c>
      <c r="E570" s="119" t="s">
        <v>131</v>
      </c>
      <c r="F570" s="119">
        <v>1750</v>
      </c>
      <c r="G570" s="85"/>
      <c r="H570" s="85"/>
      <c r="P570" s="119"/>
      <c r="Q570" s="119"/>
      <c r="R570" s="119"/>
      <c r="S570" s="119"/>
    </row>
    <row r="571" spans="3:19" hidden="1" x14ac:dyDescent="0.25">
      <c r="C571" s="119">
        <f t="shared" si="12"/>
        <v>560</v>
      </c>
      <c r="D571" s="119">
        <v>850</v>
      </c>
      <c r="E571" s="119" t="s">
        <v>131</v>
      </c>
      <c r="F571" s="119">
        <v>1800</v>
      </c>
      <c r="G571" s="85"/>
      <c r="H571" s="85"/>
      <c r="P571" s="119"/>
      <c r="Q571" s="119"/>
      <c r="R571" s="119"/>
      <c r="S571" s="119"/>
    </row>
    <row r="572" spans="3:19" hidden="1" x14ac:dyDescent="0.25">
      <c r="C572" s="119">
        <f t="shared" si="12"/>
        <v>561</v>
      </c>
      <c r="D572" s="119">
        <v>900</v>
      </c>
      <c r="E572" s="119" t="s">
        <v>131</v>
      </c>
      <c r="F572" s="119">
        <v>100</v>
      </c>
      <c r="G572" s="85"/>
      <c r="H572" s="85"/>
      <c r="P572" s="119"/>
      <c r="Q572" s="119"/>
      <c r="R572" s="119"/>
      <c r="S572" s="119"/>
    </row>
    <row r="573" spans="3:19" hidden="1" x14ac:dyDescent="0.25">
      <c r="C573" s="119">
        <f t="shared" si="12"/>
        <v>562</v>
      </c>
      <c r="D573" s="119">
        <v>900</v>
      </c>
      <c r="E573" s="119" t="s">
        <v>131</v>
      </c>
      <c r="F573" s="119">
        <v>150</v>
      </c>
      <c r="G573" s="85"/>
      <c r="H573" s="85"/>
      <c r="P573" s="119"/>
      <c r="Q573" s="119"/>
      <c r="R573" s="119"/>
      <c r="S573" s="119"/>
    </row>
    <row r="574" spans="3:19" hidden="1" x14ac:dyDescent="0.25">
      <c r="C574" s="119">
        <f t="shared" si="12"/>
        <v>563</v>
      </c>
      <c r="D574" s="119">
        <v>900</v>
      </c>
      <c r="E574" s="119" t="s">
        <v>131</v>
      </c>
      <c r="F574" s="119">
        <v>200</v>
      </c>
      <c r="G574" s="85"/>
      <c r="H574" s="85"/>
      <c r="P574" s="119"/>
      <c r="Q574" s="119"/>
      <c r="R574" s="119"/>
      <c r="S574" s="119"/>
    </row>
    <row r="575" spans="3:19" hidden="1" x14ac:dyDescent="0.25">
      <c r="C575" s="119">
        <f t="shared" si="12"/>
        <v>564</v>
      </c>
      <c r="D575" s="119">
        <v>900</v>
      </c>
      <c r="E575" s="119" t="s">
        <v>131</v>
      </c>
      <c r="F575" s="119">
        <v>250</v>
      </c>
      <c r="G575" s="85"/>
      <c r="H575" s="85"/>
      <c r="P575" s="119"/>
      <c r="Q575" s="119"/>
      <c r="R575" s="119"/>
      <c r="S575" s="119"/>
    </row>
    <row r="576" spans="3:19" hidden="1" x14ac:dyDescent="0.25">
      <c r="C576" s="119">
        <f t="shared" si="12"/>
        <v>565</v>
      </c>
      <c r="D576" s="119">
        <v>900</v>
      </c>
      <c r="E576" s="119" t="s">
        <v>131</v>
      </c>
      <c r="F576" s="119">
        <v>300</v>
      </c>
      <c r="G576" s="85"/>
      <c r="H576" s="85"/>
      <c r="P576" s="119"/>
      <c r="Q576" s="119"/>
      <c r="R576" s="119"/>
      <c r="S576" s="119"/>
    </row>
    <row r="577" spans="3:19" hidden="1" x14ac:dyDescent="0.25">
      <c r="C577" s="119">
        <f t="shared" si="12"/>
        <v>566</v>
      </c>
      <c r="D577" s="119">
        <v>900</v>
      </c>
      <c r="E577" s="119" t="s">
        <v>131</v>
      </c>
      <c r="F577" s="119">
        <v>350</v>
      </c>
      <c r="G577" s="85"/>
      <c r="H577" s="85"/>
      <c r="P577" s="119"/>
      <c r="Q577" s="119"/>
      <c r="R577" s="119"/>
      <c r="S577" s="119"/>
    </row>
    <row r="578" spans="3:19" hidden="1" x14ac:dyDescent="0.25">
      <c r="C578" s="119">
        <f t="shared" si="12"/>
        <v>567</v>
      </c>
      <c r="D578" s="119">
        <v>900</v>
      </c>
      <c r="E578" s="119" t="s">
        <v>131</v>
      </c>
      <c r="F578" s="119">
        <v>400</v>
      </c>
      <c r="G578" s="85"/>
      <c r="H578" s="85"/>
      <c r="P578" s="119"/>
      <c r="Q578" s="119"/>
      <c r="R578" s="119"/>
      <c r="S578" s="119"/>
    </row>
    <row r="579" spans="3:19" hidden="1" x14ac:dyDescent="0.25">
      <c r="C579" s="119">
        <f t="shared" si="12"/>
        <v>568</v>
      </c>
      <c r="D579" s="119">
        <v>900</v>
      </c>
      <c r="E579" s="122" t="s">
        <v>131</v>
      </c>
      <c r="F579" s="122">
        <v>450</v>
      </c>
      <c r="G579" s="85"/>
      <c r="H579" s="85"/>
      <c r="P579" s="119"/>
      <c r="Q579" s="119"/>
      <c r="R579" s="119"/>
      <c r="S579" s="119"/>
    </row>
    <row r="580" spans="3:19" hidden="1" x14ac:dyDescent="0.25">
      <c r="C580" s="119">
        <f t="shared" si="12"/>
        <v>569</v>
      </c>
      <c r="D580" s="119">
        <v>900</v>
      </c>
      <c r="E580" s="119" t="s">
        <v>131</v>
      </c>
      <c r="F580" s="119">
        <v>500</v>
      </c>
      <c r="G580" s="85"/>
      <c r="H580" s="85"/>
      <c r="P580" s="119"/>
      <c r="Q580" s="119"/>
      <c r="R580" s="119"/>
      <c r="S580" s="119"/>
    </row>
    <row r="581" spans="3:19" hidden="1" x14ac:dyDescent="0.25">
      <c r="C581" s="119">
        <f t="shared" si="12"/>
        <v>570</v>
      </c>
      <c r="D581" s="119">
        <v>900</v>
      </c>
      <c r="E581" s="119" t="s">
        <v>131</v>
      </c>
      <c r="F581" s="119">
        <v>550</v>
      </c>
      <c r="G581" s="85"/>
      <c r="H581" s="85"/>
      <c r="P581" s="119"/>
      <c r="Q581" s="119"/>
      <c r="R581" s="122"/>
      <c r="S581" s="122"/>
    </row>
    <row r="582" spans="3:19" hidden="1" x14ac:dyDescent="0.25">
      <c r="C582" s="119">
        <f t="shared" si="12"/>
        <v>571</v>
      </c>
      <c r="D582" s="119">
        <v>900</v>
      </c>
      <c r="E582" s="119" t="s">
        <v>131</v>
      </c>
      <c r="F582" s="119">
        <v>600</v>
      </c>
      <c r="G582" s="85"/>
      <c r="H582" s="85"/>
      <c r="P582" s="119"/>
      <c r="Q582" s="119"/>
      <c r="R582" s="119"/>
      <c r="S582" s="119"/>
    </row>
    <row r="583" spans="3:19" hidden="1" x14ac:dyDescent="0.25">
      <c r="C583" s="119">
        <f t="shared" si="12"/>
        <v>572</v>
      </c>
      <c r="D583" s="119">
        <v>900</v>
      </c>
      <c r="E583" s="119" t="s">
        <v>131</v>
      </c>
      <c r="F583" s="119">
        <v>650</v>
      </c>
      <c r="G583" s="85"/>
      <c r="H583" s="85"/>
      <c r="P583" s="119"/>
      <c r="Q583" s="119"/>
      <c r="R583" s="119"/>
      <c r="S583" s="119"/>
    </row>
    <row r="584" spans="3:19" hidden="1" x14ac:dyDescent="0.25">
      <c r="C584" s="119">
        <f t="shared" si="12"/>
        <v>573</v>
      </c>
      <c r="D584" s="119">
        <v>900</v>
      </c>
      <c r="E584" s="119" t="s">
        <v>131</v>
      </c>
      <c r="F584" s="119">
        <v>700</v>
      </c>
      <c r="G584" s="85"/>
      <c r="H584" s="85"/>
      <c r="P584" s="119"/>
      <c r="Q584" s="119"/>
      <c r="R584" s="119"/>
      <c r="S584" s="119"/>
    </row>
    <row r="585" spans="3:19" hidden="1" x14ac:dyDescent="0.25">
      <c r="C585" s="119">
        <f t="shared" si="12"/>
        <v>574</v>
      </c>
      <c r="D585" s="119">
        <v>900</v>
      </c>
      <c r="E585" s="119" t="s">
        <v>131</v>
      </c>
      <c r="F585" s="119">
        <v>750</v>
      </c>
      <c r="G585" s="85"/>
      <c r="H585" s="85"/>
      <c r="P585" s="119"/>
      <c r="Q585" s="119"/>
      <c r="R585" s="119"/>
      <c r="S585" s="119"/>
    </row>
    <row r="586" spans="3:19" hidden="1" x14ac:dyDescent="0.25">
      <c r="C586" s="119">
        <f t="shared" si="12"/>
        <v>575</v>
      </c>
      <c r="D586" s="119">
        <v>900</v>
      </c>
      <c r="E586" s="119" t="s">
        <v>131</v>
      </c>
      <c r="F586" s="119">
        <v>800</v>
      </c>
      <c r="G586" s="85"/>
      <c r="H586" s="85"/>
      <c r="P586" s="119"/>
      <c r="Q586" s="119"/>
      <c r="R586" s="119"/>
      <c r="S586" s="119"/>
    </row>
    <row r="587" spans="3:19" hidden="1" x14ac:dyDescent="0.25">
      <c r="C587" s="119">
        <f t="shared" si="12"/>
        <v>576</v>
      </c>
      <c r="D587" s="119">
        <v>900</v>
      </c>
      <c r="E587" s="119" t="s">
        <v>131</v>
      </c>
      <c r="F587" s="119">
        <v>850</v>
      </c>
      <c r="G587" s="85"/>
      <c r="H587" s="85"/>
      <c r="P587" s="119"/>
      <c r="Q587" s="119"/>
      <c r="R587" s="119"/>
      <c r="S587" s="119"/>
    </row>
    <row r="588" spans="3:19" hidden="1" x14ac:dyDescent="0.25">
      <c r="C588" s="119">
        <f t="shared" si="12"/>
        <v>577</v>
      </c>
      <c r="D588" s="119">
        <v>900</v>
      </c>
      <c r="E588" s="119" t="s">
        <v>131</v>
      </c>
      <c r="F588" s="119">
        <v>900</v>
      </c>
      <c r="G588" s="85"/>
      <c r="H588" s="85"/>
      <c r="P588" s="119"/>
      <c r="Q588" s="119"/>
      <c r="R588" s="119"/>
      <c r="S588" s="119"/>
    </row>
    <row r="589" spans="3:19" hidden="1" x14ac:dyDescent="0.25">
      <c r="C589" s="119">
        <f t="shared" si="12"/>
        <v>578</v>
      </c>
      <c r="D589" s="119">
        <v>900</v>
      </c>
      <c r="E589" s="119" t="s">
        <v>131</v>
      </c>
      <c r="F589" s="119">
        <v>950</v>
      </c>
      <c r="G589" s="85"/>
      <c r="H589" s="85"/>
      <c r="P589" s="119"/>
      <c r="Q589" s="119"/>
      <c r="R589" s="119"/>
      <c r="S589" s="119"/>
    </row>
    <row r="590" spans="3:19" hidden="1" x14ac:dyDescent="0.25">
      <c r="C590" s="119">
        <f t="shared" ref="C590:C653" si="13">1+C589</f>
        <v>579</v>
      </c>
      <c r="D590" s="119">
        <v>900</v>
      </c>
      <c r="E590" s="119" t="s">
        <v>131</v>
      </c>
      <c r="F590" s="119">
        <v>1000</v>
      </c>
      <c r="G590" s="85"/>
      <c r="H590" s="85"/>
      <c r="P590" s="119"/>
      <c r="Q590" s="119"/>
      <c r="R590" s="119"/>
      <c r="S590" s="119"/>
    </row>
    <row r="591" spans="3:19" hidden="1" x14ac:dyDescent="0.25">
      <c r="C591" s="119">
        <f t="shared" si="13"/>
        <v>580</v>
      </c>
      <c r="D591" s="119">
        <v>900</v>
      </c>
      <c r="E591" s="119" t="s">
        <v>131</v>
      </c>
      <c r="F591" s="119">
        <v>1050</v>
      </c>
      <c r="G591" s="85"/>
      <c r="H591" s="85"/>
      <c r="P591" s="119"/>
      <c r="Q591" s="119"/>
      <c r="R591" s="119"/>
      <c r="S591" s="119"/>
    </row>
    <row r="592" spans="3:19" hidden="1" x14ac:dyDescent="0.25">
      <c r="C592" s="119">
        <f t="shared" si="13"/>
        <v>581</v>
      </c>
      <c r="D592" s="119">
        <v>900</v>
      </c>
      <c r="E592" s="119" t="s">
        <v>131</v>
      </c>
      <c r="F592" s="119">
        <v>1100</v>
      </c>
      <c r="G592" s="85"/>
      <c r="H592" s="85"/>
      <c r="P592" s="119"/>
      <c r="Q592" s="119"/>
      <c r="R592" s="119"/>
      <c r="S592" s="119"/>
    </row>
    <row r="593" spans="3:19" hidden="1" x14ac:dyDescent="0.25">
      <c r="C593" s="119">
        <f t="shared" si="13"/>
        <v>582</v>
      </c>
      <c r="D593" s="119">
        <v>900</v>
      </c>
      <c r="E593" s="119" t="s">
        <v>131</v>
      </c>
      <c r="F593" s="119">
        <v>1150</v>
      </c>
      <c r="G593" s="85"/>
      <c r="H593" s="85"/>
      <c r="P593" s="119"/>
      <c r="Q593" s="119"/>
      <c r="R593" s="119"/>
      <c r="S593" s="119"/>
    </row>
    <row r="594" spans="3:19" hidden="1" x14ac:dyDescent="0.25">
      <c r="C594" s="119">
        <f t="shared" si="13"/>
        <v>583</v>
      </c>
      <c r="D594" s="119">
        <v>900</v>
      </c>
      <c r="E594" s="119" t="s">
        <v>131</v>
      </c>
      <c r="F594" s="119">
        <v>1200</v>
      </c>
      <c r="G594" s="85"/>
      <c r="H594" s="85"/>
      <c r="P594" s="119"/>
      <c r="Q594" s="119"/>
      <c r="R594" s="119"/>
      <c r="S594" s="119"/>
    </row>
    <row r="595" spans="3:19" hidden="1" x14ac:dyDescent="0.25">
      <c r="C595" s="119">
        <f t="shared" si="13"/>
        <v>584</v>
      </c>
      <c r="D595" s="119">
        <v>900</v>
      </c>
      <c r="E595" s="119" t="s">
        <v>131</v>
      </c>
      <c r="F595" s="119">
        <v>1250</v>
      </c>
      <c r="G595" s="85"/>
      <c r="H595" s="85"/>
      <c r="P595" s="119"/>
      <c r="Q595" s="119"/>
      <c r="R595" s="119"/>
      <c r="S595" s="119"/>
    </row>
    <row r="596" spans="3:19" hidden="1" x14ac:dyDescent="0.25">
      <c r="C596" s="119">
        <f t="shared" si="13"/>
        <v>585</v>
      </c>
      <c r="D596" s="119">
        <v>900</v>
      </c>
      <c r="E596" s="119" t="s">
        <v>131</v>
      </c>
      <c r="F596" s="119">
        <v>1300</v>
      </c>
      <c r="G596" s="85"/>
      <c r="H596" s="85"/>
      <c r="P596" s="119"/>
      <c r="Q596" s="119"/>
      <c r="R596" s="119"/>
      <c r="S596" s="119"/>
    </row>
    <row r="597" spans="3:19" hidden="1" x14ac:dyDescent="0.25">
      <c r="C597" s="119">
        <f t="shared" si="13"/>
        <v>586</v>
      </c>
      <c r="D597" s="119">
        <v>900</v>
      </c>
      <c r="E597" s="119" t="s">
        <v>131</v>
      </c>
      <c r="F597" s="119">
        <v>1350</v>
      </c>
      <c r="G597" s="85"/>
      <c r="H597" s="85"/>
      <c r="P597" s="119"/>
      <c r="Q597" s="119"/>
      <c r="R597" s="119"/>
      <c r="S597" s="119"/>
    </row>
    <row r="598" spans="3:19" hidden="1" x14ac:dyDescent="0.25">
      <c r="C598" s="119">
        <f t="shared" si="13"/>
        <v>587</v>
      </c>
      <c r="D598" s="119">
        <v>900</v>
      </c>
      <c r="E598" s="119" t="s">
        <v>131</v>
      </c>
      <c r="F598" s="119">
        <v>1400</v>
      </c>
      <c r="G598" s="85"/>
      <c r="H598" s="85"/>
      <c r="P598" s="119"/>
      <c r="Q598" s="119"/>
      <c r="R598" s="119"/>
      <c r="S598" s="119"/>
    </row>
    <row r="599" spans="3:19" hidden="1" x14ac:dyDescent="0.25">
      <c r="C599" s="119">
        <f t="shared" si="13"/>
        <v>588</v>
      </c>
      <c r="D599" s="119">
        <v>900</v>
      </c>
      <c r="E599" s="119" t="s">
        <v>131</v>
      </c>
      <c r="F599" s="119">
        <v>1450</v>
      </c>
      <c r="G599" s="85"/>
      <c r="H599" s="85"/>
      <c r="P599" s="119"/>
      <c r="Q599" s="119"/>
      <c r="R599" s="119"/>
      <c r="S599" s="119"/>
    </row>
    <row r="600" spans="3:19" hidden="1" x14ac:dyDescent="0.25">
      <c r="C600" s="119">
        <f t="shared" si="13"/>
        <v>589</v>
      </c>
      <c r="D600" s="119">
        <v>900</v>
      </c>
      <c r="E600" s="119" t="s">
        <v>131</v>
      </c>
      <c r="F600" s="119">
        <v>1500</v>
      </c>
      <c r="G600" s="85"/>
      <c r="H600" s="85"/>
      <c r="P600" s="119"/>
      <c r="Q600" s="119"/>
      <c r="R600" s="119"/>
      <c r="S600" s="119"/>
    </row>
    <row r="601" spans="3:19" hidden="1" x14ac:dyDescent="0.25">
      <c r="C601" s="119">
        <f t="shared" si="13"/>
        <v>590</v>
      </c>
      <c r="D601" s="119">
        <v>900</v>
      </c>
      <c r="E601" s="119" t="s">
        <v>131</v>
      </c>
      <c r="F601" s="119">
        <v>1550</v>
      </c>
      <c r="G601" s="85"/>
      <c r="H601" s="85"/>
      <c r="P601" s="119"/>
      <c r="Q601" s="119"/>
      <c r="R601" s="119"/>
      <c r="S601" s="119"/>
    </row>
    <row r="602" spans="3:19" hidden="1" x14ac:dyDescent="0.25">
      <c r="C602" s="119">
        <f t="shared" si="13"/>
        <v>591</v>
      </c>
      <c r="D602" s="119">
        <v>900</v>
      </c>
      <c r="E602" s="119" t="s">
        <v>131</v>
      </c>
      <c r="F602" s="119">
        <v>1600</v>
      </c>
      <c r="G602" s="85"/>
      <c r="H602" s="85"/>
      <c r="P602" s="119"/>
      <c r="Q602" s="119"/>
      <c r="R602" s="119"/>
      <c r="S602" s="119"/>
    </row>
    <row r="603" spans="3:19" hidden="1" x14ac:dyDescent="0.25">
      <c r="C603" s="119">
        <f t="shared" si="13"/>
        <v>592</v>
      </c>
      <c r="D603" s="119">
        <v>900</v>
      </c>
      <c r="E603" s="119" t="s">
        <v>131</v>
      </c>
      <c r="F603" s="119">
        <v>1650</v>
      </c>
      <c r="G603" s="85"/>
      <c r="H603" s="85"/>
      <c r="P603" s="119"/>
      <c r="Q603" s="119"/>
      <c r="R603" s="119"/>
      <c r="S603" s="119"/>
    </row>
    <row r="604" spans="3:19" hidden="1" x14ac:dyDescent="0.25">
      <c r="C604" s="119">
        <f t="shared" si="13"/>
        <v>593</v>
      </c>
      <c r="D604" s="119">
        <v>900</v>
      </c>
      <c r="E604" s="119" t="s">
        <v>131</v>
      </c>
      <c r="F604" s="119">
        <v>1700</v>
      </c>
      <c r="G604" s="85"/>
      <c r="H604" s="85"/>
      <c r="P604" s="119"/>
      <c r="Q604" s="119"/>
      <c r="R604" s="119"/>
      <c r="S604" s="119"/>
    </row>
    <row r="605" spans="3:19" hidden="1" x14ac:dyDescent="0.25">
      <c r="C605" s="119">
        <f t="shared" si="13"/>
        <v>594</v>
      </c>
      <c r="D605" s="119">
        <v>900</v>
      </c>
      <c r="E605" s="119" t="s">
        <v>131</v>
      </c>
      <c r="F605" s="119">
        <v>1750</v>
      </c>
      <c r="G605" s="85"/>
      <c r="H605" s="85"/>
      <c r="P605" s="119"/>
      <c r="Q605" s="119"/>
      <c r="R605" s="119"/>
      <c r="S605" s="119"/>
    </row>
    <row r="606" spans="3:19" hidden="1" x14ac:dyDescent="0.25">
      <c r="C606" s="119">
        <f t="shared" si="13"/>
        <v>595</v>
      </c>
      <c r="D606" s="119">
        <v>900</v>
      </c>
      <c r="E606" s="119" t="s">
        <v>131</v>
      </c>
      <c r="F606" s="119">
        <v>1800</v>
      </c>
      <c r="G606" s="85"/>
      <c r="H606" s="85"/>
      <c r="P606" s="119"/>
      <c r="Q606" s="119"/>
      <c r="R606" s="119"/>
      <c r="S606" s="119"/>
    </row>
    <row r="607" spans="3:19" hidden="1" x14ac:dyDescent="0.25">
      <c r="C607" s="119">
        <f t="shared" si="13"/>
        <v>596</v>
      </c>
      <c r="D607" s="119">
        <v>950</v>
      </c>
      <c r="E607" s="119" t="s">
        <v>131</v>
      </c>
      <c r="F607" s="119">
        <v>100</v>
      </c>
      <c r="G607" s="85"/>
      <c r="H607" s="85"/>
      <c r="P607" s="119"/>
      <c r="Q607" s="119"/>
      <c r="R607" s="119"/>
      <c r="S607" s="119"/>
    </row>
    <row r="608" spans="3:19" hidden="1" x14ac:dyDescent="0.25">
      <c r="C608" s="119">
        <f t="shared" si="13"/>
        <v>597</v>
      </c>
      <c r="D608" s="119">
        <v>950</v>
      </c>
      <c r="E608" s="119" t="s">
        <v>131</v>
      </c>
      <c r="F608" s="119">
        <v>150</v>
      </c>
      <c r="G608" s="85"/>
      <c r="H608" s="85"/>
      <c r="P608" s="119"/>
      <c r="Q608" s="119"/>
      <c r="R608" s="119"/>
      <c r="S608" s="119"/>
    </row>
    <row r="609" spans="3:19" hidden="1" x14ac:dyDescent="0.25">
      <c r="C609" s="119">
        <f t="shared" si="13"/>
        <v>598</v>
      </c>
      <c r="D609" s="119">
        <v>950</v>
      </c>
      <c r="E609" s="119" t="s">
        <v>131</v>
      </c>
      <c r="F609" s="119">
        <v>200</v>
      </c>
      <c r="G609" s="85"/>
      <c r="H609" s="85"/>
      <c r="P609" s="119"/>
      <c r="Q609" s="119"/>
      <c r="R609" s="119"/>
      <c r="S609" s="119"/>
    </row>
    <row r="610" spans="3:19" hidden="1" x14ac:dyDescent="0.25">
      <c r="C610" s="119">
        <f t="shared" si="13"/>
        <v>599</v>
      </c>
      <c r="D610" s="119">
        <v>950</v>
      </c>
      <c r="E610" s="119" t="s">
        <v>131</v>
      </c>
      <c r="F610" s="119">
        <v>250</v>
      </c>
      <c r="G610" s="85"/>
      <c r="H610" s="85"/>
      <c r="P610" s="119"/>
      <c r="Q610" s="119"/>
      <c r="R610" s="119"/>
      <c r="S610" s="119"/>
    </row>
    <row r="611" spans="3:19" hidden="1" x14ac:dyDescent="0.25">
      <c r="C611" s="119">
        <f t="shared" si="13"/>
        <v>600</v>
      </c>
      <c r="D611" s="119">
        <v>950</v>
      </c>
      <c r="E611" s="119" t="s">
        <v>131</v>
      </c>
      <c r="F611" s="119">
        <v>300</v>
      </c>
      <c r="G611" s="85"/>
      <c r="H611" s="85"/>
      <c r="P611" s="119"/>
      <c r="Q611" s="119"/>
      <c r="R611" s="119"/>
      <c r="S611" s="119"/>
    </row>
    <row r="612" spans="3:19" hidden="1" x14ac:dyDescent="0.25">
      <c r="C612" s="119">
        <f t="shared" si="13"/>
        <v>601</v>
      </c>
      <c r="D612" s="119">
        <v>950</v>
      </c>
      <c r="E612" s="119" t="s">
        <v>131</v>
      </c>
      <c r="F612" s="119">
        <v>350</v>
      </c>
      <c r="G612" s="85"/>
      <c r="H612" s="85"/>
      <c r="P612" s="119"/>
      <c r="Q612" s="119"/>
      <c r="R612" s="119"/>
      <c r="S612" s="119"/>
    </row>
    <row r="613" spans="3:19" hidden="1" x14ac:dyDescent="0.25">
      <c r="C613" s="119">
        <f t="shared" si="13"/>
        <v>602</v>
      </c>
      <c r="D613" s="119">
        <v>950</v>
      </c>
      <c r="E613" s="119" t="s">
        <v>131</v>
      </c>
      <c r="F613" s="119">
        <v>400</v>
      </c>
      <c r="G613" s="85"/>
      <c r="H613" s="85"/>
      <c r="P613" s="119"/>
      <c r="Q613" s="119"/>
      <c r="R613" s="119"/>
      <c r="S613" s="119"/>
    </row>
    <row r="614" spans="3:19" hidden="1" x14ac:dyDescent="0.25">
      <c r="C614" s="119">
        <f t="shared" si="13"/>
        <v>603</v>
      </c>
      <c r="D614" s="119">
        <v>950</v>
      </c>
      <c r="E614" s="122" t="s">
        <v>131</v>
      </c>
      <c r="F614" s="122">
        <v>450</v>
      </c>
      <c r="G614" s="85"/>
      <c r="H614" s="85"/>
      <c r="P614" s="119"/>
      <c r="Q614" s="119"/>
      <c r="R614" s="119"/>
      <c r="S614" s="119"/>
    </row>
    <row r="615" spans="3:19" hidden="1" x14ac:dyDescent="0.25">
      <c r="C615" s="119">
        <f t="shared" si="13"/>
        <v>604</v>
      </c>
      <c r="D615" s="119">
        <v>950</v>
      </c>
      <c r="E615" s="119" t="s">
        <v>131</v>
      </c>
      <c r="F615" s="119">
        <v>500</v>
      </c>
      <c r="G615" s="85"/>
      <c r="H615" s="85"/>
      <c r="P615" s="119"/>
      <c r="Q615" s="119"/>
      <c r="R615" s="119"/>
      <c r="S615" s="119"/>
    </row>
    <row r="616" spans="3:19" hidden="1" x14ac:dyDescent="0.25">
      <c r="C616" s="119">
        <f t="shared" si="13"/>
        <v>605</v>
      </c>
      <c r="D616" s="119">
        <v>950</v>
      </c>
      <c r="E616" s="119" t="s">
        <v>131</v>
      </c>
      <c r="F616" s="119">
        <v>550</v>
      </c>
      <c r="G616" s="85"/>
      <c r="H616" s="85"/>
      <c r="P616" s="119"/>
      <c r="Q616" s="119"/>
      <c r="R616" s="122"/>
      <c r="S616" s="122"/>
    </row>
    <row r="617" spans="3:19" hidden="1" x14ac:dyDescent="0.25">
      <c r="C617" s="119">
        <f t="shared" si="13"/>
        <v>606</v>
      </c>
      <c r="D617" s="119">
        <v>950</v>
      </c>
      <c r="E617" s="119" t="s">
        <v>131</v>
      </c>
      <c r="F617" s="119">
        <v>600</v>
      </c>
      <c r="G617" s="85"/>
      <c r="H617" s="85"/>
      <c r="P617" s="119"/>
      <c r="Q617" s="119"/>
      <c r="R617" s="119"/>
      <c r="S617" s="119"/>
    </row>
    <row r="618" spans="3:19" hidden="1" x14ac:dyDescent="0.25">
      <c r="C618" s="119">
        <f t="shared" si="13"/>
        <v>607</v>
      </c>
      <c r="D618" s="119">
        <v>950</v>
      </c>
      <c r="E618" s="119" t="s">
        <v>131</v>
      </c>
      <c r="F618" s="119">
        <v>650</v>
      </c>
      <c r="G618" s="85"/>
      <c r="H618" s="85"/>
      <c r="P618" s="119"/>
      <c r="Q618" s="119"/>
      <c r="R618" s="119"/>
      <c r="S618" s="119"/>
    </row>
    <row r="619" spans="3:19" hidden="1" x14ac:dyDescent="0.25">
      <c r="C619" s="119">
        <f t="shared" si="13"/>
        <v>608</v>
      </c>
      <c r="D619" s="119">
        <v>950</v>
      </c>
      <c r="E619" s="119" t="s">
        <v>131</v>
      </c>
      <c r="F619" s="119">
        <v>700</v>
      </c>
      <c r="G619" s="85"/>
      <c r="H619" s="85"/>
      <c r="P619" s="119"/>
      <c r="Q619" s="119"/>
      <c r="R619" s="119"/>
      <c r="S619" s="119"/>
    </row>
    <row r="620" spans="3:19" hidden="1" x14ac:dyDescent="0.25">
      <c r="C620" s="119">
        <f t="shared" si="13"/>
        <v>609</v>
      </c>
      <c r="D620" s="119">
        <v>950</v>
      </c>
      <c r="E620" s="119" t="s">
        <v>131</v>
      </c>
      <c r="F620" s="119">
        <v>750</v>
      </c>
      <c r="G620" s="85"/>
      <c r="H620" s="85"/>
      <c r="P620" s="119"/>
      <c r="Q620" s="119"/>
      <c r="R620" s="119"/>
      <c r="S620" s="119"/>
    </row>
    <row r="621" spans="3:19" hidden="1" x14ac:dyDescent="0.25">
      <c r="C621" s="119">
        <f t="shared" si="13"/>
        <v>610</v>
      </c>
      <c r="D621" s="119">
        <v>950</v>
      </c>
      <c r="E621" s="119" t="s">
        <v>131</v>
      </c>
      <c r="F621" s="119">
        <v>800</v>
      </c>
      <c r="G621" s="85"/>
      <c r="H621" s="85"/>
      <c r="P621" s="119"/>
      <c r="Q621" s="119"/>
      <c r="R621" s="119"/>
      <c r="S621" s="119"/>
    </row>
    <row r="622" spans="3:19" hidden="1" x14ac:dyDescent="0.25">
      <c r="C622" s="119">
        <f t="shared" si="13"/>
        <v>611</v>
      </c>
      <c r="D622" s="119">
        <v>950</v>
      </c>
      <c r="E622" s="119" t="s">
        <v>131</v>
      </c>
      <c r="F622" s="119">
        <v>850</v>
      </c>
      <c r="G622" s="85"/>
      <c r="H622" s="85"/>
      <c r="P622" s="119"/>
      <c r="Q622" s="119"/>
      <c r="R622" s="119"/>
      <c r="S622" s="119"/>
    </row>
    <row r="623" spans="3:19" hidden="1" x14ac:dyDescent="0.25">
      <c r="C623" s="119">
        <f t="shared" si="13"/>
        <v>612</v>
      </c>
      <c r="D623" s="119">
        <v>950</v>
      </c>
      <c r="E623" s="119" t="s">
        <v>131</v>
      </c>
      <c r="F623" s="119">
        <v>900</v>
      </c>
      <c r="G623" s="85"/>
      <c r="H623" s="85"/>
      <c r="P623" s="119"/>
      <c r="Q623" s="119"/>
      <c r="R623" s="119"/>
      <c r="S623" s="119"/>
    </row>
    <row r="624" spans="3:19" hidden="1" x14ac:dyDescent="0.25">
      <c r="C624" s="119">
        <f t="shared" si="13"/>
        <v>613</v>
      </c>
      <c r="D624" s="119">
        <v>950</v>
      </c>
      <c r="E624" s="119" t="s">
        <v>131</v>
      </c>
      <c r="F624" s="119">
        <v>950</v>
      </c>
      <c r="G624" s="85"/>
      <c r="H624" s="85"/>
      <c r="P624" s="119"/>
      <c r="Q624" s="119"/>
      <c r="R624" s="119"/>
      <c r="S624" s="119"/>
    </row>
    <row r="625" spans="3:19" hidden="1" x14ac:dyDescent="0.25">
      <c r="C625" s="119">
        <f t="shared" si="13"/>
        <v>614</v>
      </c>
      <c r="D625" s="119">
        <v>950</v>
      </c>
      <c r="E625" s="119" t="s">
        <v>131</v>
      </c>
      <c r="F625" s="119">
        <v>1000</v>
      </c>
      <c r="G625" s="85"/>
      <c r="H625" s="85"/>
      <c r="P625" s="119"/>
      <c r="Q625" s="119"/>
      <c r="R625" s="119"/>
      <c r="S625" s="119"/>
    </row>
    <row r="626" spans="3:19" hidden="1" x14ac:dyDescent="0.25">
      <c r="C626" s="119">
        <f t="shared" si="13"/>
        <v>615</v>
      </c>
      <c r="D626" s="119">
        <v>950</v>
      </c>
      <c r="E626" s="119" t="s">
        <v>131</v>
      </c>
      <c r="F626" s="119">
        <v>1050</v>
      </c>
      <c r="G626" s="85"/>
      <c r="H626" s="85"/>
      <c r="P626" s="119"/>
      <c r="Q626" s="119"/>
      <c r="R626" s="119"/>
      <c r="S626" s="119"/>
    </row>
    <row r="627" spans="3:19" hidden="1" x14ac:dyDescent="0.25">
      <c r="C627" s="119">
        <f t="shared" si="13"/>
        <v>616</v>
      </c>
      <c r="D627" s="119">
        <v>950</v>
      </c>
      <c r="E627" s="119" t="s">
        <v>131</v>
      </c>
      <c r="F627" s="119">
        <v>1100</v>
      </c>
      <c r="G627" s="85"/>
      <c r="H627" s="85"/>
      <c r="P627" s="119"/>
      <c r="Q627" s="119"/>
      <c r="R627" s="119"/>
      <c r="S627" s="119"/>
    </row>
    <row r="628" spans="3:19" hidden="1" x14ac:dyDescent="0.25">
      <c r="C628" s="119">
        <f t="shared" si="13"/>
        <v>617</v>
      </c>
      <c r="D628" s="119">
        <v>950</v>
      </c>
      <c r="E628" s="119" t="s">
        <v>131</v>
      </c>
      <c r="F628" s="119">
        <v>1150</v>
      </c>
      <c r="G628" s="85"/>
      <c r="H628" s="85"/>
      <c r="P628" s="119"/>
      <c r="Q628" s="119"/>
      <c r="R628" s="119"/>
      <c r="S628" s="119"/>
    </row>
    <row r="629" spans="3:19" hidden="1" x14ac:dyDescent="0.25">
      <c r="C629" s="119">
        <f t="shared" si="13"/>
        <v>618</v>
      </c>
      <c r="D629" s="119">
        <v>950</v>
      </c>
      <c r="E629" s="119" t="s">
        <v>131</v>
      </c>
      <c r="F629" s="119">
        <v>1200</v>
      </c>
      <c r="G629" s="85"/>
      <c r="H629" s="85"/>
      <c r="P629" s="119"/>
      <c r="Q629" s="119"/>
      <c r="R629" s="119"/>
      <c r="S629" s="119"/>
    </row>
    <row r="630" spans="3:19" hidden="1" x14ac:dyDescent="0.25">
      <c r="C630" s="119">
        <f t="shared" si="13"/>
        <v>619</v>
      </c>
      <c r="D630" s="119">
        <v>950</v>
      </c>
      <c r="E630" s="119" t="s">
        <v>131</v>
      </c>
      <c r="F630" s="119">
        <v>1250</v>
      </c>
      <c r="G630" s="85"/>
      <c r="H630" s="85"/>
      <c r="P630" s="119"/>
      <c r="Q630" s="119"/>
      <c r="R630" s="119"/>
      <c r="S630" s="119"/>
    </row>
    <row r="631" spans="3:19" hidden="1" x14ac:dyDescent="0.25">
      <c r="C631" s="119">
        <f t="shared" si="13"/>
        <v>620</v>
      </c>
      <c r="D631" s="119">
        <v>950</v>
      </c>
      <c r="E631" s="119" t="s">
        <v>131</v>
      </c>
      <c r="F631" s="119">
        <v>1300</v>
      </c>
      <c r="G631" s="85"/>
      <c r="H631" s="85"/>
      <c r="P631" s="119"/>
      <c r="Q631" s="119"/>
      <c r="R631" s="119"/>
      <c r="S631" s="119"/>
    </row>
    <row r="632" spans="3:19" hidden="1" x14ac:dyDescent="0.25">
      <c r="C632" s="119">
        <f t="shared" si="13"/>
        <v>621</v>
      </c>
      <c r="D632" s="119">
        <v>950</v>
      </c>
      <c r="E632" s="119" t="s">
        <v>131</v>
      </c>
      <c r="F632" s="119">
        <v>1350</v>
      </c>
      <c r="G632" s="85"/>
      <c r="H632" s="85"/>
      <c r="P632" s="119"/>
      <c r="Q632" s="119"/>
      <c r="R632" s="119"/>
      <c r="S632" s="119"/>
    </row>
    <row r="633" spans="3:19" hidden="1" x14ac:dyDescent="0.25">
      <c r="C633" s="119">
        <f t="shared" si="13"/>
        <v>622</v>
      </c>
      <c r="D633" s="119">
        <v>950</v>
      </c>
      <c r="E633" s="119" t="s">
        <v>131</v>
      </c>
      <c r="F633" s="119">
        <v>1400</v>
      </c>
      <c r="G633" s="85"/>
      <c r="H633" s="85"/>
      <c r="P633" s="119"/>
      <c r="Q633" s="119"/>
      <c r="R633" s="119"/>
      <c r="S633" s="119"/>
    </row>
    <row r="634" spans="3:19" hidden="1" x14ac:dyDescent="0.25">
      <c r="C634" s="119">
        <f t="shared" si="13"/>
        <v>623</v>
      </c>
      <c r="D634" s="119">
        <v>950</v>
      </c>
      <c r="E634" s="119" t="s">
        <v>131</v>
      </c>
      <c r="F634" s="119">
        <v>1450</v>
      </c>
      <c r="G634" s="85"/>
      <c r="H634" s="85"/>
      <c r="P634" s="119"/>
      <c r="Q634" s="119"/>
      <c r="R634" s="119"/>
      <c r="S634" s="119"/>
    </row>
    <row r="635" spans="3:19" hidden="1" x14ac:dyDescent="0.25">
      <c r="C635" s="119">
        <f t="shared" si="13"/>
        <v>624</v>
      </c>
      <c r="D635" s="119">
        <v>950</v>
      </c>
      <c r="E635" s="119" t="s">
        <v>131</v>
      </c>
      <c r="F635" s="119">
        <v>1500</v>
      </c>
      <c r="G635" s="85"/>
      <c r="H635" s="85"/>
      <c r="P635" s="119"/>
      <c r="Q635" s="119"/>
      <c r="R635" s="119"/>
      <c r="S635" s="119"/>
    </row>
    <row r="636" spans="3:19" hidden="1" x14ac:dyDescent="0.25">
      <c r="C636" s="119">
        <f t="shared" si="13"/>
        <v>625</v>
      </c>
      <c r="D636" s="119">
        <v>950</v>
      </c>
      <c r="E636" s="119" t="s">
        <v>131</v>
      </c>
      <c r="F636" s="119">
        <v>1550</v>
      </c>
      <c r="G636" s="85"/>
      <c r="H636" s="85"/>
      <c r="P636" s="119"/>
      <c r="Q636" s="119"/>
      <c r="R636" s="119"/>
      <c r="S636" s="119"/>
    </row>
    <row r="637" spans="3:19" hidden="1" x14ac:dyDescent="0.25">
      <c r="C637" s="119">
        <f t="shared" si="13"/>
        <v>626</v>
      </c>
      <c r="D637" s="119">
        <v>950</v>
      </c>
      <c r="E637" s="119" t="s">
        <v>131</v>
      </c>
      <c r="F637" s="119">
        <v>1600</v>
      </c>
      <c r="G637" s="85"/>
      <c r="H637" s="85"/>
      <c r="P637" s="119"/>
      <c r="Q637" s="119"/>
      <c r="R637" s="119"/>
      <c r="S637" s="119"/>
    </row>
    <row r="638" spans="3:19" hidden="1" x14ac:dyDescent="0.25">
      <c r="C638" s="119">
        <f t="shared" si="13"/>
        <v>627</v>
      </c>
      <c r="D638" s="119">
        <v>950</v>
      </c>
      <c r="E638" s="119" t="s">
        <v>131</v>
      </c>
      <c r="F638" s="119">
        <v>1650</v>
      </c>
      <c r="G638" s="85"/>
      <c r="H638" s="85"/>
      <c r="P638" s="119"/>
      <c r="Q638" s="119"/>
      <c r="R638" s="119"/>
      <c r="S638" s="119"/>
    </row>
    <row r="639" spans="3:19" hidden="1" x14ac:dyDescent="0.25">
      <c r="C639" s="119">
        <f t="shared" si="13"/>
        <v>628</v>
      </c>
      <c r="D639" s="119">
        <v>950</v>
      </c>
      <c r="E639" s="119" t="s">
        <v>131</v>
      </c>
      <c r="F639" s="119">
        <v>1700</v>
      </c>
      <c r="G639" s="85"/>
      <c r="H639" s="85"/>
      <c r="P639" s="119"/>
      <c r="Q639" s="119"/>
      <c r="R639" s="119"/>
      <c r="S639" s="119"/>
    </row>
    <row r="640" spans="3:19" hidden="1" x14ac:dyDescent="0.25">
      <c r="C640" s="119">
        <f t="shared" si="13"/>
        <v>629</v>
      </c>
      <c r="D640" s="119">
        <v>950</v>
      </c>
      <c r="E640" s="119" t="s">
        <v>131</v>
      </c>
      <c r="F640" s="119">
        <v>1750</v>
      </c>
      <c r="G640" s="85"/>
      <c r="H640" s="85"/>
      <c r="P640" s="119"/>
      <c r="Q640" s="119"/>
      <c r="R640" s="119"/>
      <c r="S640" s="119"/>
    </row>
    <row r="641" spans="3:19" hidden="1" x14ac:dyDescent="0.25">
      <c r="C641" s="119">
        <f t="shared" si="13"/>
        <v>630</v>
      </c>
      <c r="D641" s="119">
        <v>950</v>
      </c>
      <c r="E641" s="119" t="s">
        <v>131</v>
      </c>
      <c r="F641" s="119">
        <v>1800</v>
      </c>
      <c r="G641" s="85"/>
      <c r="H641" s="85"/>
      <c r="P641" s="119"/>
      <c r="Q641" s="119"/>
      <c r="R641" s="119"/>
      <c r="S641" s="119"/>
    </row>
    <row r="642" spans="3:19" hidden="1" x14ac:dyDescent="0.25">
      <c r="C642" s="119">
        <f t="shared" si="13"/>
        <v>631</v>
      </c>
      <c r="D642" s="119">
        <v>1000</v>
      </c>
      <c r="E642" s="119" t="s">
        <v>131</v>
      </c>
      <c r="F642" s="119">
        <v>100</v>
      </c>
      <c r="G642" s="85"/>
      <c r="H642" s="85"/>
      <c r="P642" s="119"/>
      <c r="Q642" s="119"/>
      <c r="R642" s="119"/>
      <c r="S642" s="119"/>
    </row>
    <row r="643" spans="3:19" hidden="1" x14ac:dyDescent="0.25">
      <c r="C643" s="119">
        <f t="shared" si="13"/>
        <v>632</v>
      </c>
      <c r="D643" s="119">
        <v>1000</v>
      </c>
      <c r="E643" s="119" t="s">
        <v>131</v>
      </c>
      <c r="F643" s="119">
        <v>150</v>
      </c>
      <c r="G643" s="85"/>
      <c r="H643" s="85"/>
      <c r="P643" s="119"/>
      <c r="Q643" s="119"/>
      <c r="R643" s="119"/>
      <c r="S643" s="119"/>
    </row>
    <row r="644" spans="3:19" hidden="1" x14ac:dyDescent="0.25">
      <c r="C644" s="119">
        <f t="shared" si="13"/>
        <v>633</v>
      </c>
      <c r="D644" s="119">
        <v>1000</v>
      </c>
      <c r="E644" s="119" t="s">
        <v>131</v>
      </c>
      <c r="F644" s="119">
        <v>200</v>
      </c>
      <c r="G644" s="85"/>
      <c r="H644" s="85"/>
      <c r="P644" s="119"/>
      <c r="Q644" s="119"/>
      <c r="R644" s="119"/>
      <c r="S644" s="119"/>
    </row>
    <row r="645" spans="3:19" hidden="1" x14ac:dyDescent="0.25">
      <c r="C645" s="119">
        <f t="shared" si="13"/>
        <v>634</v>
      </c>
      <c r="D645" s="119">
        <v>1000</v>
      </c>
      <c r="E645" s="119" t="s">
        <v>131</v>
      </c>
      <c r="F645" s="119">
        <v>250</v>
      </c>
      <c r="G645" s="85"/>
      <c r="H645" s="85"/>
      <c r="P645" s="119"/>
      <c r="Q645" s="119"/>
      <c r="R645" s="119"/>
      <c r="S645" s="119"/>
    </row>
    <row r="646" spans="3:19" hidden="1" x14ac:dyDescent="0.25">
      <c r="C646" s="119">
        <f t="shared" si="13"/>
        <v>635</v>
      </c>
      <c r="D646" s="119">
        <v>1000</v>
      </c>
      <c r="E646" s="119" t="s">
        <v>131</v>
      </c>
      <c r="F646" s="119">
        <v>300</v>
      </c>
      <c r="G646" s="85"/>
      <c r="H646" s="85"/>
      <c r="P646" s="119"/>
      <c r="Q646" s="119"/>
      <c r="R646" s="119"/>
      <c r="S646" s="119"/>
    </row>
    <row r="647" spans="3:19" hidden="1" x14ac:dyDescent="0.25">
      <c r="C647" s="119">
        <f t="shared" si="13"/>
        <v>636</v>
      </c>
      <c r="D647" s="119">
        <v>1000</v>
      </c>
      <c r="E647" s="119" t="s">
        <v>131</v>
      </c>
      <c r="F647" s="119">
        <v>350</v>
      </c>
      <c r="G647" s="85"/>
      <c r="H647" s="85"/>
      <c r="P647" s="119"/>
      <c r="Q647" s="119"/>
      <c r="R647" s="119"/>
      <c r="S647" s="119"/>
    </row>
    <row r="648" spans="3:19" hidden="1" x14ac:dyDescent="0.25">
      <c r="C648" s="119">
        <f t="shared" si="13"/>
        <v>637</v>
      </c>
      <c r="D648" s="119">
        <v>1000</v>
      </c>
      <c r="E648" s="119" t="s">
        <v>131</v>
      </c>
      <c r="F648" s="119">
        <v>400</v>
      </c>
      <c r="G648" s="85"/>
      <c r="H648" s="85"/>
      <c r="P648" s="119"/>
      <c r="Q648" s="119"/>
      <c r="R648" s="119"/>
      <c r="S648" s="119"/>
    </row>
    <row r="649" spans="3:19" hidden="1" x14ac:dyDescent="0.25">
      <c r="C649" s="119">
        <f t="shared" si="13"/>
        <v>638</v>
      </c>
      <c r="D649" s="119">
        <v>1000</v>
      </c>
      <c r="E649" s="122" t="s">
        <v>131</v>
      </c>
      <c r="F649" s="122">
        <v>450</v>
      </c>
      <c r="G649" s="85"/>
      <c r="H649" s="85"/>
      <c r="P649" s="119"/>
      <c r="Q649" s="119"/>
      <c r="R649" s="119"/>
      <c r="S649" s="119"/>
    </row>
    <row r="650" spans="3:19" hidden="1" x14ac:dyDescent="0.25">
      <c r="C650" s="119">
        <f t="shared" si="13"/>
        <v>639</v>
      </c>
      <c r="D650" s="119">
        <v>1000</v>
      </c>
      <c r="E650" s="119" t="s">
        <v>131</v>
      </c>
      <c r="F650" s="119">
        <v>500</v>
      </c>
      <c r="G650" s="85"/>
      <c r="H650" s="85"/>
      <c r="P650" s="119"/>
      <c r="Q650" s="119"/>
      <c r="R650" s="119"/>
      <c r="S650" s="119"/>
    </row>
    <row r="651" spans="3:19" hidden="1" x14ac:dyDescent="0.25">
      <c r="C651" s="119">
        <f t="shared" si="13"/>
        <v>640</v>
      </c>
      <c r="D651" s="119">
        <v>1000</v>
      </c>
      <c r="E651" s="119" t="s">
        <v>131</v>
      </c>
      <c r="F651" s="119">
        <v>550</v>
      </c>
      <c r="G651" s="85"/>
      <c r="H651" s="85"/>
      <c r="P651" s="119"/>
      <c r="Q651" s="119"/>
      <c r="R651" s="122"/>
      <c r="S651" s="122"/>
    </row>
    <row r="652" spans="3:19" hidden="1" x14ac:dyDescent="0.25">
      <c r="C652" s="119">
        <f t="shared" si="13"/>
        <v>641</v>
      </c>
      <c r="D652" s="119">
        <v>1000</v>
      </c>
      <c r="E652" s="119" t="s">
        <v>131</v>
      </c>
      <c r="F652" s="119">
        <v>600</v>
      </c>
      <c r="G652" s="85"/>
      <c r="H652" s="85"/>
      <c r="P652" s="119"/>
      <c r="Q652" s="119"/>
      <c r="R652" s="119"/>
      <c r="S652" s="119"/>
    </row>
    <row r="653" spans="3:19" hidden="1" x14ac:dyDescent="0.25">
      <c r="C653" s="119">
        <f t="shared" si="13"/>
        <v>642</v>
      </c>
      <c r="D653" s="119">
        <v>1000</v>
      </c>
      <c r="E653" s="119" t="s">
        <v>131</v>
      </c>
      <c r="F653" s="119">
        <v>650</v>
      </c>
      <c r="G653" s="85"/>
      <c r="H653" s="85"/>
      <c r="P653" s="119"/>
      <c r="Q653" s="119"/>
      <c r="R653" s="119"/>
      <c r="S653" s="119"/>
    </row>
    <row r="654" spans="3:19" hidden="1" x14ac:dyDescent="0.25">
      <c r="C654" s="119">
        <f t="shared" ref="C654:C717" si="14">1+C653</f>
        <v>643</v>
      </c>
      <c r="D654" s="119">
        <v>1000</v>
      </c>
      <c r="E654" s="119" t="s">
        <v>131</v>
      </c>
      <c r="F654" s="119">
        <v>700</v>
      </c>
      <c r="G654" s="85"/>
      <c r="H654" s="85"/>
      <c r="P654" s="119"/>
      <c r="Q654" s="119"/>
      <c r="R654" s="119"/>
      <c r="S654" s="119"/>
    </row>
    <row r="655" spans="3:19" hidden="1" x14ac:dyDescent="0.25">
      <c r="C655" s="119">
        <f t="shared" si="14"/>
        <v>644</v>
      </c>
      <c r="D655" s="119">
        <v>1000</v>
      </c>
      <c r="E655" s="119" t="s">
        <v>131</v>
      </c>
      <c r="F655" s="119">
        <v>750</v>
      </c>
      <c r="G655" s="85"/>
      <c r="H655" s="85"/>
      <c r="P655" s="119"/>
      <c r="Q655" s="119"/>
      <c r="R655" s="119"/>
      <c r="S655" s="119"/>
    </row>
    <row r="656" spans="3:19" hidden="1" x14ac:dyDescent="0.25">
      <c r="C656" s="119">
        <f t="shared" si="14"/>
        <v>645</v>
      </c>
      <c r="D656" s="119">
        <v>1000</v>
      </c>
      <c r="E656" s="119" t="s">
        <v>131</v>
      </c>
      <c r="F656" s="119">
        <v>800</v>
      </c>
      <c r="G656" s="85"/>
      <c r="H656" s="85"/>
      <c r="P656" s="119"/>
      <c r="Q656" s="119"/>
      <c r="R656" s="119"/>
      <c r="S656" s="119"/>
    </row>
    <row r="657" spans="3:19" hidden="1" x14ac:dyDescent="0.25">
      <c r="C657" s="119">
        <f t="shared" si="14"/>
        <v>646</v>
      </c>
      <c r="D657" s="119">
        <v>1000</v>
      </c>
      <c r="E657" s="119" t="s">
        <v>131</v>
      </c>
      <c r="F657" s="119">
        <v>850</v>
      </c>
      <c r="G657" s="85"/>
      <c r="H657" s="85"/>
      <c r="P657" s="119"/>
      <c r="Q657" s="119"/>
      <c r="R657" s="119"/>
      <c r="S657" s="119"/>
    </row>
    <row r="658" spans="3:19" hidden="1" x14ac:dyDescent="0.25">
      <c r="C658" s="119">
        <f t="shared" si="14"/>
        <v>647</v>
      </c>
      <c r="D658" s="119">
        <v>1000</v>
      </c>
      <c r="E658" s="119" t="s">
        <v>131</v>
      </c>
      <c r="F658" s="119">
        <v>900</v>
      </c>
      <c r="G658" s="85"/>
      <c r="H658" s="85"/>
      <c r="P658" s="119"/>
      <c r="Q658" s="119"/>
      <c r="R658" s="119"/>
      <c r="S658" s="119"/>
    </row>
    <row r="659" spans="3:19" hidden="1" x14ac:dyDescent="0.25">
      <c r="C659" s="119">
        <f t="shared" si="14"/>
        <v>648</v>
      </c>
      <c r="D659" s="119">
        <v>1000</v>
      </c>
      <c r="E659" s="119" t="s">
        <v>131</v>
      </c>
      <c r="F659" s="119">
        <v>950</v>
      </c>
      <c r="G659" s="85"/>
      <c r="H659" s="85"/>
      <c r="P659" s="119"/>
      <c r="Q659" s="119"/>
      <c r="R659" s="119"/>
      <c r="S659" s="119"/>
    </row>
    <row r="660" spans="3:19" hidden="1" x14ac:dyDescent="0.25">
      <c r="C660" s="119">
        <f t="shared" si="14"/>
        <v>649</v>
      </c>
      <c r="D660" s="119">
        <v>1000</v>
      </c>
      <c r="E660" s="119" t="s">
        <v>131</v>
      </c>
      <c r="F660" s="119">
        <v>1000</v>
      </c>
      <c r="G660" s="85"/>
      <c r="H660" s="85"/>
      <c r="P660" s="119"/>
      <c r="Q660" s="119"/>
      <c r="R660" s="119"/>
      <c r="S660" s="119"/>
    </row>
    <row r="661" spans="3:19" hidden="1" x14ac:dyDescent="0.25">
      <c r="C661" s="119">
        <f t="shared" si="14"/>
        <v>650</v>
      </c>
      <c r="D661" s="119">
        <v>1000</v>
      </c>
      <c r="E661" s="119" t="s">
        <v>131</v>
      </c>
      <c r="F661" s="119">
        <v>1050</v>
      </c>
      <c r="G661" s="85"/>
      <c r="H661" s="85"/>
      <c r="P661" s="119"/>
      <c r="Q661" s="119"/>
      <c r="R661" s="119"/>
      <c r="S661" s="119"/>
    </row>
    <row r="662" spans="3:19" hidden="1" x14ac:dyDescent="0.25">
      <c r="C662" s="119">
        <f t="shared" si="14"/>
        <v>651</v>
      </c>
      <c r="D662" s="119">
        <v>1000</v>
      </c>
      <c r="E662" s="119" t="s">
        <v>131</v>
      </c>
      <c r="F662" s="119">
        <v>1100</v>
      </c>
      <c r="G662" s="85"/>
      <c r="H662" s="85"/>
      <c r="P662" s="119"/>
      <c r="Q662" s="119"/>
      <c r="R662" s="119"/>
      <c r="S662" s="119"/>
    </row>
    <row r="663" spans="3:19" hidden="1" x14ac:dyDescent="0.25">
      <c r="C663" s="119">
        <f t="shared" si="14"/>
        <v>652</v>
      </c>
      <c r="D663" s="119">
        <v>1000</v>
      </c>
      <c r="E663" s="119" t="s">
        <v>131</v>
      </c>
      <c r="F663" s="119">
        <v>1150</v>
      </c>
      <c r="G663" s="85"/>
      <c r="H663" s="85"/>
      <c r="P663" s="119"/>
      <c r="Q663" s="119"/>
      <c r="R663" s="119"/>
      <c r="S663" s="119"/>
    </row>
    <row r="664" spans="3:19" hidden="1" x14ac:dyDescent="0.25">
      <c r="C664" s="119">
        <f t="shared" si="14"/>
        <v>653</v>
      </c>
      <c r="D664" s="119">
        <v>1000</v>
      </c>
      <c r="E664" s="119" t="s">
        <v>131</v>
      </c>
      <c r="F664" s="119">
        <v>1200</v>
      </c>
      <c r="G664" s="85"/>
      <c r="H664" s="85"/>
      <c r="P664" s="119"/>
      <c r="Q664" s="119"/>
      <c r="R664" s="119"/>
      <c r="S664" s="119"/>
    </row>
    <row r="665" spans="3:19" hidden="1" x14ac:dyDescent="0.25">
      <c r="C665" s="119">
        <f t="shared" si="14"/>
        <v>654</v>
      </c>
      <c r="D665" s="119">
        <v>1000</v>
      </c>
      <c r="E665" s="119" t="s">
        <v>131</v>
      </c>
      <c r="F665" s="119">
        <v>1250</v>
      </c>
      <c r="G665" s="85"/>
      <c r="H665" s="85"/>
      <c r="P665" s="119"/>
      <c r="Q665" s="119"/>
      <c r="R665" s="119"/>
      <c r="S665" s="119"/>
    </row>
    <row r="666" spans="3:19" hidden="1" x14ac:dyDescent="0.25">
      <c r="C666" s="119">
        <f t="shared" si="14"/>
        <v>655</v>
      </c>
      <c r="D666" s="119">
        <v>1000</v>
      </c>
      <c r="E666" s="119" t="s">
        <v>131</v>
      </c>
      <c r="F666" s="119">
        <v>1300</v>
      </c>
      <c r="G666" s="85"/>
      <c r="H666" s="85"/>
      <c r="P666" s="119"/>
      <c r="Q666" s="119"/>
      <c r="R666" s="119"/>
      <c r="S666" s="119"/>
    </row>
    <row r="667" spans="3:19" hidden="1" x14ac:dyDescent="0.25">
      <c r="C667" s="119">
        <f t="shared" si="14"/>
        <v>656</v>
      </c>
      <c r="D667" s="119">
        <v>1000</v>
      </c>
      <c r="E667" s="119" t="s">
        <v>131</v>
      </c>
      <c r="F667" s="119">
        <v>1350</v>
      </c>
      <c r="G667" s="85"/>
      <c r="H667" s="85"/>
      <c r="P667" s="119"/>
      <c r="Q667" s="119"/>
      <c r="R667" s="119"/>
      <c r="S667" s="119"/>
    </row>
    <row r="668" spans="3:19" hidden="1" x14ac:dyDescent="0.25">
      <c r="C668" s="119">
        <f t="shared" si="14"/>
        <v>657</v>
      </c>
      <c r="D668" s="119">
        <v>1000</v>
      </c>
      <c r="E668" s="119" t="s">
        <v>131</v>
      </c>
      <c r="F668" s="119">
        <v>1400</v>
      </c>
      <c r="G668" s="85"/>
      <c r="H668" s="85"/>
      <c r="P668" s="119"/>
      <c r="Q668" s="119"/>
      <c r="R668" s="119"/>
      <c r="S668" s="119"/>
    </row>
    <row r="669" spans="3:19" hidden="1" x14ac:dyDescent="0.25">
      <c r="C669" s="119">
        <f t="shared" si="14"/>
        <v>658</v>
      </c>
      <c r="D669" s="119">
        <v>1000</v>
      </c>
      <c r="E669" s="119" t="s">
        <v>131</v>
      </c>
      <c r="F669" s="119">
        <v>1450</v>
      </c>
      <c r="G669" s="85"/>
      <c r="H669" s="85"/>
      <c r="P669" s="119"/>
      <c r="Q669" s="119"/>
      <c r="R669" s="119"/>
      <c r="S669" s="119"/>
    </row>
    <row r="670" spans="3:19" hidden="1" x14ac:dyDescent="0.25">
      <c r="C670" s="119">
        <f t="shared" si="14"/>
        <v>659</v>
      </c>
      <c r="D670" s="119">
        <v>1000</v>
      </c>
      <c r="E670" s="119" t="s">
        <v>131</v>
      </c>
      <c r="F670" s="119">
        <v>1500</v>
      </c>
      <c r="G670" s="85"/>
      <c r="H670" s="85"/>
      <c r="P670" s="119"/>
      <c r="Q670" s="119"/>
      <c r="R670" s="119"/>
      <c r="S670" s="119"/>
    </row>
    <row r="671" spans="3:19" hidden="1" x14ac:dyDescent="0.25">
      <c r="C671" s="119">
        <f t="shared" si="14"/>
        <v>660</v>
      </c>
      <c r="D671" s="119">
        <v>1000</v>
      </c>
      <c r="E671" s="119" t="s">
        <v>131</v>
      </c>
      <c r="F671" s="119">
        <v>1550</v>
      </c>
      <c r="G671" s="85"/>
      <c r="H671" s="85"/>
      <c r="P671" s="119"/>
      <c r="Q671" s="119"/>
      <c r="R671" s="119"/>
      <c r="S671" s="119"/>
    </row>
    <row r="672" spans="3:19" hidden="1" x14ac:dyDescent="0.25">
      <c r="C672" s="119">
        <f t="shared" si="14"/>
        <v>661</v>
      </c>
      <c r="D672" s="119">
        <v>1000</v>
      </c>
      <c r="E672" s="119" t="s">
        <v>131</v>
      </c>
      <c r="F672" s="119">
        <v>1600</v>
      </c>
      <c r="G672" s="85"/>
      <c r="H672" s="85"/>
      <c r="P672" s="119"/>
      <c r="Q672" s="119"/>
      <c r="R672" s="119"/>
      <c r="S672" s="119"/>
    </row>
    <row r="673" spans="3:19" hidden="1" x14ac:dyDescent="0.25">
      <c r="C673" s="119">
        <f t="shared" si="14"/>
        <v>662</v>
      </c>
      <c r="D673" s="119">
        <v>1000</v>
      </c>
      <c r="E673" s="119" t="s">
        <v>131</v>
      </c>
      <c r="F673" s="119">
        <v>1650</v>
      </c>
      <c r="G673" s="85"/>
      <c r="H673" s="85"/>
      <c r="P673" s="119"/>
      <c r="Q673" s="119"/>
      <c r="R673" s="119"/>
      <c r="S673" s="119"/>
    </row>
    <row r="674" spans="3:19" hidden="1" x14ac:dyDescent="0.25">
      <c r="C674" s="119">
        <f t="shared" si="14"/>
        <v>663</v>
      </c>
      <c r="D674" s="119">
        <v>1000</v>
      </c>
      <c r="E674" s="119" t="s">
        <v>131</v>
      </c>
      <c r="F674" s="119">
        <v>1700</v>
      </c>
      <c r="G674" s="85"/>
      <c r="H674" s="85"/>
      <c r="P674" s="119"/>
      <c r="Q674" s="119"/>
      <c r="R674" s="119"/>
      <c r="S674" s="119"/>
    </row>
    <row r="675" spans="3:19" hidden="1" x14ac:dyDescent="0.25">
      <c r="C675" s="119">
        <f t="shared" si="14"/>
        <v>664</v>
      </c>
      <c r="D675" s="119">
        <v>1000</v>
      </c>
      <c r="E675" s="119" t="s">
        <v>131</v>
      </c>
      <c r="F675" s="119">
        <v>1750</v>
      </c>
      <c r="G675" s="85"/>
      <c r="H675" s="85"/>
      <c r="P675" s="119"/>
      <c r="Q675" s="119"/>
      <c r="R675" s="119"/>
      <c r="S675" s="119"/>
    </row>
    <row r="676" spans="3:19" hidden="1" x14ac:dyDescent="0.25">
      <c r="C676" s="119">
        <f t="shared" si="14"/>
        <v>665</v>
      </c>
      <c r="D676" s="119">
        <v>1000</v>
      </c>
      <c r="E676" s="119" t="s">
        <v>131</v>
      </c>
      <c r="F676" s="119">
        <v>1800</v>
      </c>
      <c r="G676" s="85"/>
      <c r="H676" s="85"/>
      <c r="P676" s="119"/>
      <c r="Q676" s="119"/>
      <c r="R676" s="119"/>
      <c r="S676" s="119"/>
    </row>
    <row r="677" spans="3:19" hidden="1" x14ac:dyDescent="0.25">
      <c r="C677" s="119">
        <f t="shared" si="14"/>
        <v>666</v>
      </c>
      <c r="D677" s="119">
        <v>1050</v>
      </c>
      <c r="E677" s="119" t="s">
        <v>131</v>
      </c>
      <c r="F677" s="119">
        <v>100</v>
      </c>
      <c r="G677" s="85"/>
      <c r="H677" s="85"/>
      <c r="P677" s="119"/>
      <c r="Q677" s="119"/>
      <c r="R677" s="119"/>
      <c r="S677" s="119"/>
    </row>
    <row r="678" spans="3:19" hidden="1" x14ac:dyDescent="0.25">
      <c r="C678" s="119">
        <f t="shared" si="14"/>
        <v>667</v>
      </c>
      <c r="D678" s="119">
        <v>1050</v>
      </c>
      <c r="E678" s="119" t="s">
        <v>131</v>
      </c>
      <c r="F678" s="119">
        <v>150</v>
      </c>
      <c r="G678" s="85"/>
      <c r="H678" s="85"/>
      <c r="P678" s="119"/>
      <c r="Q678" s="119"/>
      <c r="R678" s="119"/>
      <c r="S678" s="119"/>
    </row>
    <row r="679" spans="3:19" hidden="1" x14ac:dyDescent="0.25">
      <c r="C679" s="119">
        <f>1+C678</f>
        <v>668</v>
      </c>
      <c r="D679" s="119">
        <v>1050</v>
      </c>
      <c r="E679" s="119" t="s">
        <v>131</v>
      </c>
      <c r="F679" s="119">
        <v>200</v>
      </c>
      <c r="G679" s="85"/>
      <c r="H679" s="85"/>
      <c r="P679" s="119"/>
      <c r="Q679" s="119"/>
      <c r="R679" s="119"/>
      <c r="S679" s="119"/>
    </row>
    <row r="680" spans="3:19" hidden="1" x14ac:dyDescent="0.25">
      <c r="C680" s="119">
        <f t="shared" si="14"/>
        <v>669</v>
      </c>
      <c r="D680" s="119">
        <v>1050</v>
      </c>
      <c r="E680" s="119" t="s">
        <v>131</v>
      </c>
      <c r="F680" s="119">
        <v>250</v>
      </c>
      <c r="G680" s="85"/>
      <c r="H680" s="85"/>
      <c r="P680" s="119"/>
      <c r="Q680" s="119"/>
      <c r="R680" s="119"/>
      <c r="S680" s="119"/>
    </row>
    <row r="681" spans="3:19" hidden="1" x14ac:dyDescent="0.25">
      <c r="C681" s="119">
        <f t="shared" si="14"/>
        <v>670</v>
      </c>
      <c r="D681" s="119">
        <v>1050</v>
      </c>
      <c r="E681" s="119" t="s">
        <v>131</v>
      </c>
      <c r="F681" s="119">
        <v>300</v>
      </c>
      <c r="G681" s="85"/>
      <c r="H681" s="85"/>
      <c r="P681" s="119"/>
      <c r="Q681" s="119"/>
      <c r="R681" s="119"/>
      <c r="S681" s="119"/>
    </row>
    <row r="682" spans="3:19" hidden="1" x14ac:dyDescent="0.25">
      <c r="C682" s="119">
        <f t="shared" si="14"/>
        <v>671</v>
      </c>
      <c r="D682" s="119">
        <v>1050</v>
      </c>
      <c r="E682" s="119" t="s">
        <v>131</v>
      </c>
      <c r="F682" s="119">
        <v>350</v>
      </c>
      <c r="G682" s="85"/>
      <c r="H682" s="85"/>
      <c r="P682" s="119"/>
      <c r="Q682" s="119"/>
      <c r="R682" s="119"/>
      <c r="S682" s="119"/>
    </row>
    <row r="683" spans="3:19" hidden="1" x14ac:dyDescent="0.25">
      <c r="C683" s="119">
        <f t="shared" si="14"/>
        <v>672</v>
      </c>
      <c r="D683" s="119">
        <v>1050</v>
      </c>
      <c r="E683" s="119" t="s">
        <v>131</v>
      </c>
      <c r="F683" s="119">
        <v>400</v>
      </c>
      <c r="G683" s="85"/>
      <c r="H683" s="85"/>
      <c r="P683" s="119"/>
      <c r="Q683" s="119"/>
      <c r="R683" s="119"/>
      <c r="S683" s="119"/>
    </row>
    <row r="684" spans="3:19" hidden="1" x14ac:dyDescent="0.25">
      <c r="C684" s="119">
        <f t="shared" si="14"/>
        <v>673</v>
      </c>
      <c r="D684" s="119">
        <v>1050</v>
      </c>
      <c r="E684" s="122" t="s">
        <v>131</v>
      </c>
      <c r="F684" s="122">
        <v>450</v>
      </c>
      <c r="G684" s="85"/>
      <c r="H684" s="85"/>
      <c r="P684" s="119"/>
      <c r="Q684" s="119"/>
      <c r="R684" s="119"/>
      <c r="S684" s="119"/>
    </row>
    <row r="685" spans="3:19" hidden="1" x14ac:dyDescent="0.25">
      <c r="C685" s="119">
        <f t="shared" si="14"/>
        <v>674</v>
      </c>
      <c r="D685" s="119">
        <v>1050</v>
      </c>
      <c r="E685" s="119" t="s">
        <v>131</v>
      </c>
      <c r="F685" s="119">
        <v>500</v>
      </c>
      <c r="G685" s="85"/>
      <c r="H685" s="85"/>
      <c r="P685" s="119"/>
      <c r="Q685" s="119"/>
      <c r="R685" s="119"/>
      <c r="S685" s="119"/>
    </row>
    <row r="686" spans="3:19" hidden="1" x14ac:dyDescent="0.25">
      <c r="C686" s="119">
        <f t="shared" si="14"/>
        <v>675</v>
      </c>
      <c r="D686" s="119">
        <v>1050</v>
      </c>
      <c r="E686" s="119" t="s">
        <v>131</v>
      </c>
      <c r="F686" s="119">
        <v>550</v>
      </c>
      <c r="G686" s="85"/>
      <c r="H686" s="85"/>
      <c r="P686" s="119"/>
      <c r="Q686" s="119"/>
      <c r="R686" s="122"/>
      <c r="S686" s="122"/>
    </row>
    <row r="687" spans="3:19" hidden="1" x14ac:dyDescent="0.25">
      <c r="C687" s="119">
        <f t="shared" si="14"/>
        <v>676</v>
      </c>
      <c r="D687" s="119">
        <v>1050</v>
      </c>
      <c r="E687" s="119" t="s">
        <v>131</v>
      </c>
      <c r="F687" s="119">
        <v>600</v>
      </c>
      <c r="G687" s="85"/>
      <c r="H687" s="85"/>
      <c r="P687" s="119"/>
      <c r="Q687" s="119"/>
      <c r="R687" s="119"/>
      <c r="S687" s="119"/>
    </row>
    <row r="688" spans="3:19" hidden="1" x14ac:dyDescent="0.25">
      <c r="C688" s="119">
        <f t="shared" si="14"/>
        <v>677</v>
      </c>
      <c r="D688" s="119">
        <v>1050</v>
      </c>
      <c r="E688" s="119" t="s">
        <v>131</v>
      </c>
      <c r="F688" s="119">
        <v>650</v>
      </c>
      <c r="G688" s="85"/>
      <c r="H688" s="85"/>
      <c r="P688" s="119"/>
      <c r="Q688" s="119"/>
      <c r="R688" s="119"/>
      <c r="S688" s="119"/>
    </row>
    <row r="689" spans="3:19" hidden="1" x14ac:dyDescent="0.25">
      <c r="C689" s="119">
        <f t="shared" si="14"/>
        <v>678</v>
      </c>
      <c r="D689" s="119">
        <v>1050</v>
      </c>
      <c r="E689" s="119" t="s">
        <v>131</v>
      </c>
      <c r="F689" s="119">
        <v>700</v>
      </c>
      <c r="G689" s="85"/>
      <c r="H689" s="85"/>
      <c r="P689" s="119"/>
      <c r="Q689" s="119"/>
      <c r="R689" s="119"/>
      <c r="S689" s="119"/>
    </row>
    <row r="690" spans="3:19" hidden="1" x14ac:dyDescent="0.25">
      <c r="C690" s="119">
        <f t="shared" si="14"/>
        <v>679</v>
      </c>
      <c r="D690" s="119">
        <v>1050</v>
      </c>
      <c r="E690" s="119" t="s">
        <v>131</v>
      </c>
      <c r="F690" s="119">
        <v>750</v>
      </c>
      <c r="G690" s="85"/>
      <c r="H690" s="85"/>
      <c r="P690" s="119"/>
      <c r="Q690" s="119"/>
      <c r="R690" s="119"/>
      <c r="S690" s="119"/>
    </row>
    <row r="691" spans="3:19" hidden="1" x14ac:dyDescent="0.25">
      <c r="C691" s="119">
        <f t="shared" si="14"/>
        <v>680</v>
      </c>
      <c r="D691" s="119">
        <v>1050</v>
      </c>
      <c r="E691" s="119" t="s">
        <v>131</v>
      </c>
      <c r="F691" s="119">
        <v>800</v>
      </c>
      <c r="G691" s="85"/>
      <c r="H691" s="85"/>
      <c r="P691" s="119"/>
      <c r="Q691" s="119"/>
      <c r="R691" s="119"/>
      <c r="S691" s="119"/>
    </row>
    <row r="692" spans="3:19" hidden="1" x14ac:dyDescent="0.25">
      <c r="C692" s="119">
        <f t="shared" si="14"/>
        <v>681</v>
      </c>
      <c r="D692" s="119">
        <v>1050</v>
      </c>
      <c r="E692" s="119" t="s">
        <v>131</v>
      </c>
      <c r="F692" s="119">
        <v>850</v>
      </c>
      <c r="G692" s="85"/>
      <c r="H692" s="85"/>
      <c r="P692" s="119"/>
      <c r="Q692" s="119"/>
      <c r="R692" s="119"/>
      <c r="S692" s="119"/>
    </row>
    <row r="693" spans="3:19" hidden="1" x14ac:dyDescent="0.25">
      <c r="C693" s="119">
        <f t="shared" si="14"/>
        <v>682</v>
      </c>
      <c r="D693" s="119">
        <v>1050</v>
      </c>
      <c r="E693" s="119" t="s">
        <v>131</v>
      </c>
      <c r="F693" s="119">
        <v>900</v>
      </c>
      <c r="G693" s="85"/>
      <c r="H693" s="85"/>
      <c r="P693" s="119"/>
      <c r="Q693" s="119"/>
      <c r="R693" s="119"/>
      <c r="S693" s="119"/>
    </row>
    <row r="694" spans="3:19" hidden="1" x14ac:dyDescent="0.25">
      <c r="C694" s="119">
        <f t="shared" si="14"/>
        <v>683</v>
      </c>
      <c r="D694" s="119">
        <v>1050</v>
      </c>
      <c r="E694" s="119" t="s">
        <v>131</v>
      </c>
      <c r="F694" s="119">
        <v>950</v>
      </c>
      <c r="G694" s="85"/>
      <c r="H694" s="85"/>
      <c r="P694" s="119"/>
      <c r="Q694" s="119"/>
      <c r="R694" s="119"/>
      <c r="S694" s="119"/>
    </row>
    <row r="695" spans="3:19" hidden="1" x14ac:dyDescent="0.25">
      <c r="C695" s="119">
        <f t="shared" si="14"/>
        <v>684</v>
      </c>
      <c r="D695" s="119">
        <v>1050</v>
      </c>
      <c r="E695" s="119" t="s">
        <v>131</v>
      </c>
      <c r="F695" s="119">
        <v>1000</v>
      </c>
      <c r="G695" s="85"/>
      <c r="H695" s="85"/>
      <c r="P695" s="119"/>
      <c r="Q695" s="119"/>
      <c r="R695" s="119"/>
      <c r="S695" s="119"/>
    </row>
    <row r="696" spans="3:19" hidden="1" x14ac:dyDescent="0.25">
      <c r="C696" s="119">
        <f t="shared" si="14"/>
        <v>685</v>
      </c>
      <c r="D696" s="119">
        <v>1050</v>
      </c>
      <c r="E696" s="119" t="s">
        <v>131</v>
      </c>
      <c r="F696" s="119">
        <v>1050</v>
      </c>
      <c r="G696" s="85"/>
      <c r="H696" s="85"/>
      <c r="P696" s="119"/>
      <c r="Q696" s="119"/>
      <c r="R696" s="119"/>
      <c r="S696" s="119"/>
    </row>
    <row r="697" spans="3:19" hidden="1" x14ac:dyDescent="0.25">
      <c r="C697" s="119">
        <f t="shared" si="14"/>
        <v>686</v>
      </c>
      <c r="D697" s="119">
        <v>1050</v>
      </c>
      <c r="E697" s="119" t="s">
        <v>131</v>
      </c>
      <c r="F697" s="119">
        <v>1100</v>
      </c>
      <c r="G697" s="85"/>
      <c r="H697" s="85"/>
      <c r="P697" s="119"/>
      <c r="Q697" s="119"/>
      <c r="R697" s="119"/>
      <c r="S697" s="119"/>
    </row>
    <row r="698" spans="3:19" hidden="1" x14ac:dyDescent="0.25">
      <c r="C698" s="119">
        <f t="shared" si="14"/>
        <v>687</v>
      </c>
      <c r="D698" s="119">
        <v>1050</v>
      </c>
      <c r="E698" s="119" t="s">
        <v>131</v>
      </c>
      <c r="F698" s="119">
        <v>1150</v>
      </c>
      <c r="G698" s="85"/>
      <c r="H698" s="85"/>
      <c r="P698" s="119"/>
      <c r="Q698" s="119"/>
      <c r="R698" s="119"/>
      <c r="S698" s="119"/>
    </row>
    <row r="699" spans="3:19" hidden="1" x14ac:dyDescent="0.25">
      <c r="C699" s="119">
        <f t="shared" si="14"/>
        <v>688</v>
      </c>
      <c r="D699" s="119">
        <v>1050</v>
      </c>
      <c r="E699" s="119" t="s">
        <v>131</v>
      </c>
      <c r="F699" s="119">
        <v>1200</v>
      </c>
      <c r="G699" s="85"/>
      <c r="H699" s="85"/>
      <c r="P699" s="119"/>
      <c r="Q699" s="119"/>
      <c r="R699" s="119"/>
      <c r="S699" s="119"/>
    </row>
    <row r="700" spans="3:19" hidden="1" x14ac:dyDescent="0.25">
      <c r="C700" s="119">
        <f t="shared" si="14"/>
        <v>689</v>
      </c>
      <c r="D700" s="119">
        <v>1050</v>
      </c>
      <c r="E700" s="119" t="s">
        <v>131</v>
      </c>
      <c r="F700" s="119">
        <v>1250</v>
      </c>
      <c r="G700" s="85"/>
      <c r="H700" s="85"/>
      <c r="P700" s="119"/>
      <c r="Q700" s="119"/>
      <c r="R700" s="119"/>
      <c r="S700" s="119"/>
    </row>
    <row r="701" spans="3:19" hidden="1" x14ac:dyDescent="0.25">
      <c r="C701" s="119">
        <f t="shared" si="14"/>
        <v>690</v>
      </c>
      <c r="D701" s="119">
        <v>1050</v>
      </c>
      <c r="E701" s="119" t="s">
        <v>131</v>
      </c>
      <c r="F701" s="119">
        <v>1300</v>
      </c>
      <c r="G701" s="85"/>
      <c r="H701" s="85"/>
      <c r="P701" s="119"/>
      <c r="Q701" s="119"/>
      <c r="R701" s="119"/>
      <c r="S701" s="119"/>
    </row>
    <row r="702" spans="3:19" hidden="1" x14ac:dyDescent="0.25">
      <c r="C702" s="119">
        <f t="shared" si="14"/>
        <v>691</v>
      </c>
      <c r="D702" s="119">
        <v>1050</v>
      </c>
      <c r="E702" s="119" t="s">
        <v>131</v>
      </c>
      <c r="F702" s="119">
        <v>1350</v>
      </c>
      <c r="G702" s="85"/>
      <c r="H702" s="85"/>
      <c r="P702" s="119"/>
      <c r="Q702" s="119"/>
      <c r="R702" s="119"/>
      <c r="S702" s="119"/>
    </row>
    <row r="703" spans="3:19" hidden="1" x14ac:dyDescent="0.25">
      <c r="C703" s="119">
        <f t="shared" si="14"/>
        <v>692</v>
      </c>
      <c r="D703" s="119">
        <v>1050</v>
      </c>
      <c r="E703" s="119" t="s">
        <v>131</v>
      </c>
      <c r="F703" s="119">
        <v>1400</v>
      </c>
      <c r="G703" s="85"/>
      <c r="H703" s="85"/>
      <c r="P703" s="119"/>
      <c r="Q703" s="119"/>
      <c r="R703" s="119"/>
      <c r="S703" s="119"/>
    </row>
    <row r="704" spans="3:19" hidden="1" x14ac:dyDescent="0.25">
      <c r="C704" s="119">
        <f t="shared" si="14"/>
        <v>693</v>
      </c>
      <c r="D704" s="119">
        <v>1050</v>
      </c>
      <c r="E704" s="119" t="s">
        <v>131</v>
      </c>
      <c r="F704" s="119">
        <v>1450</v>
      </c>
      <c r="G704" s="85"/>
      <c r="H704" s="85"/>
      <c r="P704" s="119"/>
      <c r="Q704" s="119"/>
      <c r="R704" s="119"/>
      <c r="S704" s="119"/>
    </row>
    <row r="705" spans="3:19" hidden="1" x14ac:dyDescent="0.25">
      <c r="C705" s="119">
        <f t="shared" si="14"/>
        <v>694</v>
      </c>
      <c r="D705" s="119">
        <v>1050</v>
      </c>
      <c r="E705" s="119" t="s">
        <v>131</v>
      </c>
      <c r="F705" s="119">
        <v>1500</v>
      </c>
      <c r="G705" s="85"/>
      <c r="H705" s="85"/>
      <c r="P705" s="119"/>
      <c r="Q705" s="119"/>
      <c r="R705" s="119"/>
      <c r="S705" s="119"/>
    </row>
    <row r="706" spans="3:19" hidden="1" x14ac:dyDescent="0.25">
      <c r="C706" s="119">
        <f t="shared" si="14"/>
        <v>695</v>
      </c>
      <c r="D706" s="119">
        <v>1050</v>
      </c>
      <c r="E706" s="119" t="s">
        <v>131</v>
      </c>
      <c r="F706" s="119">
        <v>1550</v>
      </c>
      <c r="G706" s="85"/>
      <c r="H706" s="85"/>
      <c r="P706" s="119"/>
      <c r="Q706" s="119"/>
      <c r="R706" s="119"/>
      <c r="S706" s="119"/>
    </row>
    <row r="707" spans="3:19" hidden="1" x14ac:dyDescent="0.25">
      <c r="C707" s="119">
        <f t="shared" si="14"/>
        <v>696</v>
      </c>
      <c r="D707" s="119">
        <v>1050</v>
      </c>
      <c r="E707" s="119" t="s">
        <v>131</v>
      </c>
      <c r="F707" s="119">
        <v>1600</v>
      </c>
      <c r="G707" s="85"/>
      <c r="H707" s="85"/>
      <c r="P707" s="119"/>
      <c r="Q707" s="119"/>
      <c r="R707" s="119"/>
      <c r="S707" s="119"/>
    </row>
    <row r="708" spans="3:19" hidden="1" x14ac:dyDescent="0.25">
      <c r="C708" s="119">
        <f t="shared" si="14"/>
        <v>697</v>
      </c>
      <c r="D708" s="119">
        <v>1050</v>
      </c>
      <c r="E708" s="119" t="s">
        <v>131</v>
      </c>
      <c r="F708" s="119">
        <v>1650</v>
      </c>
      <c r="G708" s="85"/>
      <c r="H708" s="85"/>
      <c r="P708" s="119"/>
      <c r="Q708" s="119"/>
      <c r="R708" s="119"/>
      <c r="S708" s="119"/>
    </row>
    <row r="709" spans="3:19" hidden="1" x14ac:dyDescent="0.25">
      <c r="C709" s="119">
        <f t="shared" si="14"/>
        <v>698</v>
      </c>
      <c r="D709" s="119">
        <v>1050</v>
      </c>
      <c r="E709" s="119" t="s">
        <v>131</v>
      </c>
      <c r="F709" s="119">
        <v>1700</v>
      </c>
      <c r="G709" s="85"/>
      <c r="H709" s="85"/>
      <c r="P709" s="119"/>
      <c r="Q709" s="119"/>
      <c r="R709" s="119"/>
      <c r="S709" s="119"/>
    </row>
    <row r="710" spans="3:19" hidden="1" x14ac:dyDescent="0.25">
      <c r="C710" s="119">
        <f t="shared" si="14"/>
        <v>699</v>
      </c>
      <c r="D710" s="119">
        <v>1050</v>
      </c>
      <c r="E710" s="119" t="s">
        <v>131</v>
      </c>
      <c r="F710" s="119">
        <v>1750</v>
      </c>
      <c r="G710" s="85"/>
      <c r="H710" s="85"/>
      <c r="P710" s="119"/>
      <c r="Q710" s="119"/>
      <c r="R710" s="119"/>
      <c r="S710" s="119"/>
    </row>
    <row r="711" spans="3:19" hidden="1" x14ac:dyDescent="0.25">
      <c r="C711" s="119">
        <f t="shared" si="14"/>
        <v>700</v>
      </c>
      <c r="D711" s="119">
        <v>1050</v>
      </c>
      <c r="E711" s="119" t="s">
        <v>131</v>
      </c>
      <c r="F711" s="119">
        <v>1800</v>
      </c>
      <c r="G711" s="85"/>
      <c r="H711" s="85"/>
      <c r="P711" s="119"/>
      <c r="Q711" s="119"/>
      <c r="R711" s="119"/>
      <c r="S711" s="119"/>
    </row>
    <row r="712" spans="3:19" hidden="1" x14ac:dyDescent="0.25">
      <c r="C712" s="119">
        <f t="shared" si="14"/>
        <v>701</v>
      </c>
      <c r="D712" s="119">
        <v>1100</v>
      </c>
      <c r="E712" s="119" t="s">
        <v>131</v>
      </c>
      <c r="F712" s="119">
        <v>100</v>
      </c>
      <c r="G712" s="85"/>
      <c r="H712" s="85"/>
      <c r="P712" s="119"/>
      <c r="Q712" s="119"/>
      <c r="R712" s="119"/>
      <c r="S712" s="119"/>
    </row>
    <row r="713" spans="3:19" hidden="1" x14ac:dyDescent="0.25">
      <c r="C713" s="119">
        <f t="shared" si="14"/>
        <v>702</v>
      </c>
      <c r="D713" s="119">
        <v>1100</v>
      </c>
      <c r="E713" s="119" t="s">
        <v>131</v>
      </c>
      <c r="F713" s="119">
        <v>150</v>
      </c>
      <c r="G713" s="85"/>
      <c r="H713" s="85"/>
      <c r="P713" s="119"/>
      <c r="Q713" s="119"/>
      <c r="R713" s="119"/>
      <c r="S713" s="119"/>
    </row>
    <row r="714" spans="3:19" hidden="1" x14ac:dyDescent="0.25">
      <c r="C714" s="119">
        <f t="shared" si="14"/>
        <v>703</v>
      </c>
      <c r="D714" s="119">
        <v>1100</v>
      </c>
      <c r="E714" s="119" t="s">
        <v>131</v>
      </c>
      <c r="F714" s="119">
        <v>200</v>
      </c>
      <c r="G714" s="85"/>
      <c r="H714" s="85"/>
      <c r="P714" s="119"/>
      <c r="Q714" s="119"/>
      <c r="R714" s="119"/>
      <c r="S714" s="119"/>
    </row>
    <row r="715" spans="3:19" hidden="1" x14ac:dyDescent="0.25">
      <c r="C715" s="119">
        <f t="shared" si="14"/>
        <v>704</v>
      </c>
      <c r="D715" s="119">
        <v>1100</v>
      </c>
      <c r="E715" s="119" t="s">
        <v>131</v>
      </c>
      <c r="F715" s="119">
        <v>250</v>
      </c>
      <c r="G715" s="85"/>
      <c r="H715" s="85"/>
      <c r="P715" s="119"/>
      <c r="Q715" s="119"/>
      <c r="R715" s="119"/>
      <c r="S715" s="119"/>
    </row>
    <row r="716" spans="3:19" hidden="1" x14ac:dyDescent="0.25">
      <c r="C716" s="119">
        <f t="shared" si="14"/>
        <v>705</v>
      </c>
      <c r="D716" s="119">
        <v>1100</v>
      </c>
      <c r="E716" s="119" t="s">
        <v>131</v>
      </c>
      <c r="F716" s="119">
        <v>300</v>
      </c>
      <c r="G716" s="85"/>
      <c r="H716" s="85"/>
      <c r="P716" s="119"/>
      <c r="Q716" s="119"/>
      <c r="R716" s="119"/>
      <c r="S716" s="119"/>
    </row>
    <row r="717" spans="3:19" hidden="1" x14ac:dyDescent="0.25">
      <c r="C717" s="119">
        <f t="shared" si="14"/>
        <v>706</v>
      </c>
      <c r="D717" s="119">
        <v>1100</v>
      </c>
      <c r="E717" s="119" t="s">
        <v>131</v>
      </c>
      <c r="F717" s="119">
        <v>350</v>
      </c>
      <c r="G717" s="85"/>
      <c r="H717" s="85"/>
      <c r="P717" s="119"/>
      <c r="Q717" s="119"/>
      <c r="R717" s="119"/>
      <c r="S717" s="119"/>
    </row>
    <row r="718" spans="3:19" hidden="1" x14ac:dyDescent="0.25">
      <c r="C718" s="119">
        <f t="shared" ref="C718:C781" si="15">1+C717</f>
        <v>707</v>
      </c>
      <c r="D718" s="119">
        <v>1100</v>
      </c>
      <c r="E718" s="119" t="s">
        <v>131</v>
      </c>
      <c r="F718" s="119">
        <v>400</v>
      </c>
      <c r="G718" s="85"/>
      <c r="H718" s="85"/>
      <c r="P718" s="119"/>
      <c r="Q718" s="119"/>
      <c r="R718" s="119"/>
      <c r="S718" s="119"/>
    </row>
    <row r="719" spans="3:19" hidden="1" x14ac:dyDescent="0.25">
      <c r="C719" s="119">
        <f t="shared" si="15"/>
        <v>708</v>
      </c>
      <c r="D719" s="119">
        <v>1100</v>
      </c>
      <c r="E719" s="122" t="s">
        <v>131</v>
      </c>
      <c r="F719" s="122">
        <v>450</v>
      </c>
      <c r="G719" s="85"/>
      <c r="H719" s="85"/>
      <c r="P719" s="119"/>
      <c r="Q719" s="119"/>
      <c r="R719" s="119"/>
      <c r="S719" s="119"/>
    </row>
    <row r="720" spans="3:19" hidden="1" x14ac:dyDescent="0.25">
      <c r="C720" s="119">
        <f t="shared" si="15"/>
        <v>709</v>
      </c>
      <c r="D720" s="119">
        <v>1100</v>
      </c>
      <c r="E720" s="119" t="s">
        <v>131</v>
      </c>
      <c r="F720" s="119">
        <v>500</v>
      </c>
      <c r="G720" s="85"/>
      <c r="H720" s="85"/>
      <c r="P720" s="119"/>
      <c r="Q720" s="119"/>
      <c r="R720" s="119"/>
      <c r="S720" s="119"/>
    </row>
    <row r="721" spans="3:19" hidden="1" x14ac:dyDescent="0.25">
      <c r="C721" s="119">
        <f t="shared" si="15"/>
        <v>710</v>
      </c>
      <c r="D721" s="119">
        <v>1100</v>
      </c>
      <c r="E721" s="119" t="s">
        <v>131</v>
      </c>
      <c r="F721" s="119">
        <v>550</v>
      </c>
      <c r="G721" s="85"/>
      <c r="H721" s="85"/>
      <c r="P721" s="119"/>
      <c r="Q721" s="119"/>
      <c r="R721" s="122"/>
      <c r="S721" s="122"/>
    </row>
    <row r="722" spans="3:19" hidden="1" x14ac:dyDescent="0.25">
      <c r="C722" s="119">
        <f t="shared" si="15"/>
        <v>711</v>
      </c>
      <c r="D722" s="119">
        <v>1100</v>
      </c>
      <c r="E722" s="119" t="s">
        <v>131</v>
      </c>
      <c r="F722" s="119">
        <v>600</v>
      </c>
      <c r="G722" s="85"/>
      <c r="H722" s="85"/>
      <c r="P722" s="119"/>
      <c r="Q722" s="119"/>
      <c r="R722" s="119"/>
      <c r="S722" s="119"/>
    </row>
    <row r="723" spans="3:19" hidden="1" x14ac:dyDescent="0.25">
      <c r="C723" s="119">
        <f t="shared" si="15"/>
        <v>712</v>
      </c>
      <c r="D723" s="119">
        <v>1100</v>
      </c>
      <c r="E723" s="119" t="s">
        <v>131</v>
      </c>
      <c r="F723" s="119">
        <v>650</v>
      </c>
      <c r="G723" s="85"/>
      <c r="H723" s="85"/>
      <c r="P723" s="119"/>
      <c r="Q723" s="119"/>
      <c r="R723" s="119"/>
      <c r="S723" s="119"/>
    </row>
    <row r="724" spans="3:19" hidden="1" x14ac:dyDescent="0.25">
      <c r="C724" s="119">
        <f t="shared" si="15"/>
        <v>713</v>
      </c>
      <c r="D724" s="119">
        <v>1100</v>
      </c>
      <c r="E724" s="119" t="s">
        <v>131</v>
      </c>
      <c r="F724" s="119">
        <v>700</v>
      </c>
      <c r="G724" s="85"/>
      <c r="H724" s="85"/>
      <c r="P724" s="119"/>
      <c r="Q724" s="119"/>
      <c r="R724" s="119"/>
      <c r="S724" s="119"/>
    </row>
    <row r="725" spans="3:19" hidden="1" x14ac:dyDescent="0.25">
      <c r="C725" s="119">
        <f t="shared" si="15"/>
        <v>714</v>
      </c>
      <c r="D725" s="119">
        <v>1100</v>
      </c>
      <c r="E725" s="119" t="s">
        <v>131</v>
      </c>
      <c r="F725" s="119">
        <v>750</v>
      </c>
      <c r="G725" s="85"/>
      <c r="H725" s="85"/>
      <c r="P725" s="119"/>
      <c r="Q725" s="119"/>
      <c r="R725" s="119"/>
      <c r="S725" s="119"/>
    </row>
    <row r="726" spans="3:19" hidden="1" x14ac:dyDescent="0.25">
      <c r="C726" s="119">
        <f t="shared" si="15"/>
        <v>715</v>
      </c>
      <c r="D726" s="119">
        <v>1100</v>
      </c>
      <c r="E726" s="119" t="s">
        <v>131</v>
      </c>
      <c r="F726" s="119">
        <v>800</v>
      </c>
      <c r="G726" s="85"/>
      <c r="H726" s="85"/>
      <c r="P726" s="119"/>
      <c r="Q726" s="119"/>
      <c r="R726" s="119"/>
      <c r="S726" s="119"/>
    </row>
    <row r="727" spans="3:19" hidden="1" x14ac:dyDescent="0.25">
      <c r="C727" s="119">
        <f t="shared" si="15"/>
        <v>716</v>
      </c>
      <c r="D727" s="119">
        <v>1100</v>
      </c>
      <c r="E727" s="119" t="s">
        <v>131</v>
      </c>
      <c r="F727" s="119">
        <v>850</v>
      </c>
      <c r="G727" s="85"/>
      <c r="H727" s="85"/>
      <c r="P727" s="119"/>
      <c r="Q727" s="119"/>
      <c r="R727" s="119"/>
      <c r="S727" s="119"/>
    </row>
    <row r="728" spans="3:19" hidden="1" x14ac:dyDescent="0.25">
      <c r="C728" s="119">
        <f t="shared" si="15"/>
        <v>717</v>
      </c>
      <c r="D728" s="119">
        <v>1100</v>
      </c>
      <c r="E728" s="119" t="s">
        <v>131</v>
      </c>
      <c r="F728" s="119">
        <v>900</v>
      </c>
      <c r="G728" s="85"/>
      <c r="H728" s="85"/>
      <c r="P728" s="119"/>
      <c r="Q728" s="119"/>
      <c r="R728" s="119"/>
      <c r="S728" s="119"/>
    </row>
    <row r="729" spans="3:19" hidden="1" x14ac:dyDescent="0.25">
      <c r="C729" s="119">
        <f t="shared" si="15"/>
        <v>718</v>
      </c>
      <c r="D729" s="119">
        <v>1100</v>
      </c>
      <c r="E729" s="119" t="s">
        <v>131</v>
      </c>
      <c r="F729" s="119">
        <v>950</v>
      </c>
      <c r="G729" s="85"/>
      <c r="H729" s="85"/>
      <c r="P729" s="119"/>
      <c r="Q729" s="119"/>
      <c r="R729" s="119"/>
      <c r="S729" s="119"/>
    </row>
    <row r="730" spans="3:19" hidden="1" x14ac:dyDescent="0.25">
      <c r="C730" s="119">
        <f t="shared" si="15"/>
        <v>719</v>
      </c>
      <c r="D730" s="119">
        <v>1100</v>
      </c>
      <c r="E730" s="119" t="s">
        <v>131</v>
      </c>
      <c r="F730" s="119">
        <v>1000</v>
      </c>
      <c r="G730" s="85"/>
      <c r="H730" s="85"/>
      <c r="P730" s="119"/>
      <c r="Q730" s="119"/>
      <c r="R730" s="119"/>
      <c r="S730" s="119"/>
    </row>
    <row r="731" spans="3:19" hidden="1" x14ac:dyDescent="0.25">
      <c r="C731" s="119">
        <f t="shared" si="15"/>
        <v>720</v>
      </c>
      <c r="D731" s="119">
        <v>1100</v>
      </c>
      <c r="E731" s="119" t="s">
        <v>131</v>
      </c>
      <c r="F731" s="119">
        <v>1050</v>
      </c>
      <c r="G731" s="85"/>
      <c r="H731" s="85"/>
      <c r="P731" s="119"/>
      <c r="Q731" s="119"/>
      <c r="R731" s="119"/>
      <c r="S731" s="119"/>
    </row>
    <row r="732" spans="3:19" hidden="1" x14ac:dyDescent="0.25">
      <c r="C732" s="119">
        <f t="shared" si="15"/>
        <v>721</v>
      </c>
      <c r="D732" s="119">
        <v>1100</v>
      </c>
      <c r="E732" s="119" t="s">
        <v>131</v>
      </c>
      <c r="F732" s="119">
        <v>1100</v>
      </c>
      <c r="G732" s="85"/>
      <c r="H732" s="85"/>
      <c r="P732" s="119"/>
      <c r="Q732" s="119"/>
      <c r="R732" s="119"/>
      <c r="S732" s="119"/>
    </row>
    <row r="733" spans="3:19" hidden="1" x14ac:dyDescent="0.25">
      <c r="C733" s="119">
        <f t="shared" si="15"/>
        <v>722</v>
      </c>
      <c r="D733" s="119">
        <v>1100</v>
      </c>
      <c r="E733" s="119" t="s">
        <v>131</v>
      </c>
      <c r="F733" s="119">
        <v>1150</v>
      </c>
      <c r="G733" s="85"/>
      <c r="H733" s="85"/>
      <c r="P733" s="119"/>
      <c r="Q733" s="119"/>
      <c r="R733" s="119"/>
      <c r="S733" s="119"/>
    </row>
    <row r="734" spans="3:19" hidden="1" x14ac:dyDescent="0.25">
      <c r="C734" s="119">
        <f t="shared" si="15"/>
        <v>723</v>
      </c>
      <c r="D734" s="119">
        <v>1100</v>
      </c>
      <c r="E734" s="119" t="s">
        <v>131</v>
      </c>
      <c r="F734" s="119">
        <v>1200</v>
      </c>
      <c r="G734" s="85"/>
      <c r="H734" s="85"/>
      <c r="P734" s="119"/>
      <c r="Q734" s="119"/>
      <c r="R734" s="119"/>
      <c r="S734" s="119"/>
    </row>
    <row r="735" spans="3:19" hidden="1" x14ac:dyDescent="0.25">
      <c r="C735" s="119">
        <f t="shared" si="15"/>
        <v>724</v>
      </c>
      <c r="D735" s="119">
        <v>1100</v>
      </c>
      <c r="E735" s="119" t="s">
        <v>131</v>
      </c>
      <c r="F735" s="119">
        <v>1250</v>
      </c>
      <c r="G735" s="85"/>
      <c r="H735" s="85"/>
      <c r="P735" s="119"/>
      <c r="Q735" s="119"/>
      <c r="R735" s="119"/>
      <c r="S735" s="119"/>
    </row>
    <row r="736" spans="3:19" hidden="1" x14ac:dyDescent="0.25">
      <c r="C736" s="119">
        <f t="shared" si="15"/>
        <v>725</v>
      </c>
      <c r="D736" s="119">
        <v>1100</v>
      </c>
      <c r="E736" s="119" t="s">
        <v>131</v>
      </c>
      <c r="F736" s="119">
        <v>1300</v>
      </c>
      <c r="G736" s="85"/>
      <c r="H736" s="85"/>
      <c r="P736" s="119"/>
      <c r="Q736" s="119"/>
      <c r="R736" s="119"/>
      <c r="S736" s="119"/>
    </row>
    <row r="737" spans="3:19" hidden="1" x14ac:dyDescent="0.25">
      <c r="C737" s="119">
        <f t="shared" si="15"/>
        <v>726</v>
      </c>
      <c r="D737" s="119">
        <v>1100</v>
      </c>
      <c r="E737" s="119" t="s">
        <v>131</v>
      </c>
      <c r="F737" s="119">
        <v>1350</v>
      </c>
      <c r="G737" s="85"/>
      <c r="H737" s="85"/>
      <c r="P737" s="119"/>
      <c r="Q737" s="119"/>
      <c r="R737" s="119"/>
      <c r="S737" s="119"/>
    </row>
    <row r="738" spans="3:19" hidden="1" x14ac:dyDescent="0.25">
      <c r="C738" s="119">
        <f t="shared" si="15"/>
        <v>727</v>
      </c>
      <c r="D738" s="119">
        <v>1100</v>
      </c>
      <c r="E738" s="119" t="s">
        <v>131</v>
      </c>
      <c r="F738" s="119">
        <v>1400</v>
      </c>
      <c r="G738" s="85"/>
      <c r="H738" s="85"/>
      <c r="P738" s="119"/>
      <c r="Q738" s="119"/>
      <c r="R738" s="119"/>
      <c r="S738" s="119"/>
    </row>
    <row r="739" spans="3:19" hidden="1" x14ac:dyDescent="0.25">
      <c r="C739" s="119">
        <f t="shared" si="15"/>
        <v>728</v>
      </c>
      <c r="D739" s="119">
        <v>1100</v>
      </c>
      <c r="E739" s="119" t="s">
        <v>131</v>
      </c>
      <c r="F739" s="119">
        <v>1450</v>
      </c>
      <c r="G739" s="85"/>
      <c r="H739" s="85"/>
      <c r="P739" s="119"/>
      <c r="Q739" s="119"/>
      <c r="R739" s="119"/>
      <c r="S739" s="119"/>
    </row>
    <row r="740" spans="3:19" hidden="1" x14ac:dyDescent="0.25">
      <c r="C740" s="119">
        <f t="shared" si="15"/>
        <v>729</v>
      </c>
      <c r="D740" s="119">
        <v>1100</v>
      </c>
      <c r="E740" s="119" t="s">
        <v>131</v>
      </c>
      <c r="F740" s="119">
        <v>1500</v>
      </c>
      <c r="G740" s="85"/>
      <c r="H740" s="85"/>
      <c r="P740" s="119"/>
      <c r="Q740" s="119"/>
      <c r="R740" s="119"/>
      <c r="S740" s="119"/>
    </row>
    <row r="741" spans="3:19" hidden="1" x14ac:dyDescent="0.25">
      <c r="C741" s="119">
        <f t="shared" si="15"/>
        <v>730</v>
      </c>
      <c r="D741" s="119">
        <v>1100</v>
      </c>
      <c r="E741" s="119" t="s">
        <v>131</v>
      </c>
      <c r="F741" s="119">
        <v>1550</v>
      </c>
      <c r="G741" s="85"/>
      <c r="H741" s="85"/>
      <c r="P741" s="119"/>
      <c r="Q741" s="119"/>
      <c r="R741" s="119"/>
      <c r="S741" s="119"/>
    </row>
    <row r="742" spans="3:19" hidden="1" x14ac:dyDescent="0.25">
      <c r="C742" s="119">
        <f t="shared" si="15"/>
        <v>731</v>
      </c>
      <c r="D742" s="119">
        <v>1100</v>
      </c>
      <c r="E742" s="119" t="s">
        <v>131</v>
      </c>
      <c r="F742" s="119">
        <v>1600</v>
      </c>
      <c r="G742" s="85"/>
      <c r="H742" s="85"/>
      <c r="P742" s="119"/>
      <c r="Q742" s="119"/>
      <c r="R742" s="119"/>
      <c r="S742" s="119"/>
    </row>
    <row r="743" spans="3:19" hidden="1" x14ac:dyDescent="0.25">
      <c r="C743" s="119">
        <f t="shared" si="15"/>
        <v>732</v>
      </c>
      <c r="D743" s="119">
        <v>1100</v>
      </c>
      <c r="E743" s="119" t="s">
        <v>131</v>
      </c>
      <c r="F743" s="119">
        <v>1650</v>
      </c>
      <c r="G743" s="85"/>
      <c r="H743" s="85"/>
      <c r="P743" s="119"/>
      <c r="Q743" s="119"/>
      <c r="R743" s="119"/>
      <c r="S743" s="119"/>
    </row>
    <row r="744" spans="3:19" hidden="1" x14ac:dyDescent="0.25">
      <c r="C744" s="119">
        <f t="shared" si="15"/>
        <v>733</v>
      </c>
      <c r="D744" s="119">
        <v>1100</v>
      </c>
      <c r="E744" s="119" t="s">
        <v>131</v>
      </c>
      <c r="F744" s="119">
        <v>1700</v>
      </c>
      <c r="G744" s="85"/>
      <c r="H744" s="85"/>
      <c r="P744" s="119"/>
      <c r="Q744" s="119"/>
      <c r="R744" s="119"/>
      <c r="S744" s="119"/>
    </row>
    <row r="745" spans="3:19" hidden="1" x14ac:dyDescent="0.25">
      <c r="C745" s="119">
        <f t="shared" si="15"/>
        <v>734</v>
      </c>
      <c r="D745" s="119">
        <v>1100</v>
      </c>
      <c r="E745" s="119" t="s">
        <v>131</v>
      </c>
      <c r="F745" s="119">
        <v>1750</v>
      </c>
      <c r="G745" s="85"/>
      <c r="H745" s="85"/>
      <c r="P745" s="119"/>
      <c r="Q745" s="119"/>
      <c r="R745" s="119"/>
      <c r="S745" s="119"/>
    </row>
    <row r="746" spans="3:19" hidden="1" x14ac:dyDescent="0.25">
      <c r="C746" s="119">
        <f t="shared" si="15"/>
        <v>735</v>
      </c>
      <c r="D746" s="119">
        <v>1100</v>
      </c>
      <c r="E746" s="119" t="s">
        <v>131</v>
      </c>
      <c r="F746" s="119">
        <v>1800</v>
      </c>
      <c r="G746" s="85"/>
      <c r="H746" s="85"/>
      <c r="P746" s="119"/>
      <c r="Q746" s="119"/>
      <c r="R746" s="119"/>
      <c r="S746" s="119"/>
    </row>
    <row r="747" spans="3:19" hidden="1" x14ac:dyDescent="0.25">
      <c r="C747" s="119">
        <f t="shared" si="15"/>
        <v>736</v>
      </c>
      <c r="D747" s="119">
        <v>1150</v>
      </c>
      <c r="E747" s="119" t="s">
        <v>131</v>
      </c>
      <c r="F747" s="119">
        <v>100</v>
      </c>
      <c r="G747" s="85"/>
      <c r="H747" s="85"/>
      <c r="P747" s="119"/>
      <c r="Q747" s="119"/>
      <c r="R747" s="119"/>
      <c r="S747" s="119"/>
    </row>
    <row r="748" spans="3:19" hidden="1" x14ac:dyDescent="0.25">
      <c r="C748" s="119">
        <f t="shared" si="15"/>
        <v>737</v>
      </c>
      <c r="D748" s="119">
        <v>1150</v>
      </c>
      <c r="E748" s="119" t="s">
        <v>131</v>
      </c>
      <c r="F748" s="119">
        <v>150</v>
      </c>
      <c r="G748" s="85"/>
      <c r="H748" s="85"/>
      <c r="P748" s="119"/>
      <c r="Q748" s="119"/>
      <c r="R748" s="119"/>
      <c r="S748" s="119"/>
    </row>
    <row r="749" spans="3:19" hidden="1" x14ac:dyDescent="0.25">
      <c r="C749" s="119">
        <f t="shared" si="15"/>
        <v>738</v>
      </c>
      <c r="D749" s="119">
        <v>1150</v>
      </c>
      <c r="E749" s="119" t="s">
        <v>131</v>
      </c>
      <c r="F749" s="119">
        <v>200</v>
      </c>
      <c r="G749" s="85"/>
      <c r="H749" s="85"/>
      <c r="P749" s="119"/>
      <c r="Q749" s="119"/>
      <c r="R749" s="119"/>
      <c r="S749" s="119"/>
    </row>
    <row r="750" spans="3:19" hidden="1" x14ac:dyDescent="0.25">
      <c r="C750" s="119">
        <f t="shared" si="15"/>
        <v>739</v>
      </c>
      <c r="D750" s="119">
        <v>1150</v>
      </c>
      <c r="E750" s="119" t="s">
        <v>131</v>
      </c>
      <c r="F750" s="119">
        <v>250</v>
      </c>
      <c r="G750" s="85"/>
      <c r="H750" s="85"/>
      <c r="P750" s="119"/>
      <c r="Q750" s="119"/>
      <c r="R750" s="119"/>
      <c r="S750" s="119"/>
    </row>
    <row r="751" spans="3:19" hidden="1" x14ac:dyDescent="0.25">
      <c r="C751" s="119">
        <f t="shared" si="15"/>
        <v>740</v>
      </c>
      <c r="D751" s="119">
        <v>1150</v>
      </c>
      <c r="E751" s="119" t="s">
        <v>131</v>
      </c>
      <c r="F751" s="119">
        <v>300</v>
      </c>
      <c r="G751" s="85"/>
      <c r="H751" s="85"/>
      <c r="P751" s="119"/>
      <c r="Q751" s="119"/>
      <c r="R751" s="119"/>
      <c r="S751" s="119"/>
    </row>
    <row r="752" spans="3:19" hidden="1" x14ac:dyDescent="0.25">
      <c r="C752" s="119">
        <f t="shared" si="15"/>
        <v>741</v>
      </c>
      <c r="D752" s="119">
        <v>1150</v>
      </c>
      <c r="E752" s="119" t="s">
        <v>131</v>
      </c>
      <c r="F752" s="119">
        <v>350</v>
      </c>
      <c r="G752" s="85"/>
      <c r="H752" s="85"/>
      <c r="P752" s="119"/>
      <c r="Q752" s="119"/>
      <c r="R752" s="119"/>
      <c r="S752" s="119"/>
    </row>
    <row r="753" spans="3:19" hidden="1" x14ac:dyDescent="0.25">
      <c r="C753" s="119">
        <f t="shared" si="15"/>
        <v>742</v>
      </c>
      <c r="D753" s="119">
        <v>1150</v>
      </c>
      <c r="E753" s="119" t="s">
        <v>131</v>
      </c>
      <c r="F753" s="119">
        <v>400</v>
      </c>
      <c r="G753" s="85"/>
      <c r="H753" s="85"/>
      <c r="P753" s="119"/>
      <c r="Q753" s="119"/>
      <c r="R753" s="119"/>
      <c r="S753" s="119"/>
    </row>
    <row r="754" spans="3:19" hidden="1" x14ac:dyDescent="0.25">
      <c r="C754" s="119">
        <f t="shared" si="15"/>
        <v>743</v>
      </c>
      <c r="D754" s="119">
        <v>1150</v>
      </c>
      <c r="E754" s="122" t="s">
        <v>131</v>
      </c>
      <c r="F754" s="122">
        <v>450</v>
      </c>
      <c r="G754" s="85"/>
      <c r="H754" s="85"/>
      <c r="P754" s="119"/>
      <c r="Q754" s="119"/>
      <c r="R754" s="119"/>
      <c r="S754" s="119"/>
    </row>
    <row r="755" spans="3:19" hidden="1" x14ac:dyDescent="0.25">
      <c r="C755" s="119">
        <f t="shared" si="15"/>
        <v>744</v>
      </c>
      <c r="D755" s="119">
        <v>1150</v>
      </c>
      <c r="E755" s="119" t="s">
        <v>131</v>
      </c>
      <c r="F755" s="119">
        <v>500</v>
      </c>
      <c r="G755" s="85"/>
      <c r="H755" s="85"/>
      <c r="P755" s="119"/>
      <c r="Q755" s="119"/>
      <c r="R755" s="119"/>
      <c r="S755" s="119"/>
    </row>
    <row r="756" spans="3:19" hidden="1" x14ac:dyDescent="0.25">
      <c r="C756" s="119">
        <f t="shared" si="15"/>
        <v>745</v>
      </c>
      <c r="D756" s="119">
        <v>1150</v>
      </c>
      <c r="E756" s="119" t="s">
        <v>131</v>
      </c>
      <c r="F756" s="119">
        <v>550</v>
      </c>
      <c r="G756" s="85"/>
      <c r="H756" s="85"/>
      <c r="P756" s="119"/>
      <c r="Q756" s="119"/>
      <c r="R756" s="122"/>
      <c r="S756" s="122"/>
    </row>
    <row r="757" spans="3:19" hidden="1" x14ac:dyDescent="0.25">
      <c r="C757" s="119">
        <f t="shared" si="15"/>
        <v>746</v>
      </c>
      <c r="D757" s="119">
        <v>1150</v>
      </c>
      <c r="E757" s="119" t="s">
        <v>131</v>
      </c>
      <c r="F757" s="119">
        <v>600</v>
      </c>
      <c r="G757" s="85"/>
      <c r="H757" s="85"/>
      <c r="P757" s="119"/>
      <c r="Q757" s="119"/>
      <c r="R757" s="119"/>
      <c r="S757" s="119"/>
    </row>
    <row r="758" spans="3:19" hidden="1" x14ac:dyDescent="0.25">
      <c r="C758" s="119">
        <f t="shared" si="15"/>
        <v>747</v>
      </c>
      <c r="D758" s="119">
        <v>1150</v>
      </c>
      <c r="E758" s="119" t="s">
        <v>131</v>
      </c>
      <c r="F758" s="119">
        <v>650</v>
      </c>
      <c r="G758" s="85"/>
      <c r="H758" s="85"/>
      <c r="P758" s="119"/>
      <c r="Q758" s="119"/>
      <c r="R758" s="119"/>
      <c r="S758" s="119"/>
    </row>
    <row r="759" spans="3:19" hidden="1" x14ac:dyDescent="0.25">
      <c r="C759" s="119">
        <f t="shared" si="15"/>
        <v>748</v>
      </c>
      <c r="D759" s="119">
        <v>1150</v>
      </c>
      <c r="E759" s="119" t="s">
        <v>131</v>
      </c>
      <c r="F759" s="119">
        <v>700</v>
      </c>
      <c r="G759" s="85"/>
      <c r="H759" s="85"/>
      <c r="P759" s="119"/>
      <c r="Q759" s="119"/>
      <c r="R759" s="119"/>
      <c r="S759" s="119"/>
    </row>
    <row r="760" spans="3:19" hidden="1" x14ac:dyDescent="0.25">
      <c r="C760" s="119">
        <f t="shared" si="15"/>
        <v>749</v>
      </c>
      <c r="D760" s="119">
        <v>1150</v>
      </c>
      <c r="E760" s="119" t="s">
        <v>131</v>
      </c>
      <c r="F760" s="119">
        <v>750</v>
      </c>
      <c r="G760" s="85"/>
      <c r="H760" s="85"/>
      <c r="P760" s="119"/>
      <c r="Q760" s="119"/>
      <c r="R760" s="119"/>
      <c r="S760" s="119"/>
    </row>
    <row r="761" spans="3:19" hidden="1" x14ac:dyDescent="0.25">
      <c r="C761" s="119">
        <f t="shared" si="15"/>
        <v>750</v>
      </c>
      <c r="D761" s="119">
        <v>1150</v>
      </c>
      <c r="E761" s="119" t="s">
        <v>131</v>
      </c>
      <c r="F761" s="119">
        <v>800</v>
      </c>
      <c r="G761" s="85"/>
      <c r="H761" s="85"/>
      <c r="P761" s="119"/>
      <c r="Q761" s="119"/>
      <c r="R761" s="119"/>
      <c r="S761" s="119"/>
    </row>
    <row r="762" spans="3:19" hidden="1" x14ac:dyDescent="0.25">
      <c r="C762" s="119">
        <f t="shared" si="15"/>
        <v>751</v>
      </c>
      <c r="D762" s="119">
        <v>1150</v>
      </c>
      <c r="E762" s="119" t="s">
        <v>131</v>
      </c>
      <c r="F762" s="119">
        <v>850</v>
      </c>
      <c r="G762" s="85"/>
      <c r="H762" s="85"/>
      <c r="P762" s="119"/>
      <c r="Q762" s="119"/>
      <c r="R762" s="119"/>
      <c r="S762" s="119"/>
    </row>
    <row r="763" spans="3:19" hidden="1" x14ac:dyDescent="0.25">
      <c r="C763" s="119">
        <f t="shared" si="15"/>
        <v>752</v>
      </c>
      <c r="D763" s="119">
        <v>1150</v>
      </c>
      <c r="E763" s="119" t="s">
        <v>131</v>
      </c>
      <c r="F763" s="119">
        <v>900</v>
      </c>
      <c r="G763" s="85"/>
      <c r="H763" s="85"/>
      <c r="P763" s="119"/>
      <c r="Q763" s="119"/>
      <c r="R763" s="119"/>
      <c r="S763" s="119"/>
    </row>
    <row r="764" spans="3:19" hidden="1" x14ac:dyDescent="0.25">
      <c r="C764" s="119">
        <f t="shared" si="15"/>
        <v>753</v>
      </c>
      <c r="D764" s="119">
        <v>1150</v>
      </c>
      <c r="E764" s="119" t="s">
        <v>131</v>
      </c>
      <c r="F764" s="119">
        <v>950</v>
      </c>
      <c r="G764" s="85"/>
      <c r="H764" s="85"/>
      <c r="P764" s="119"/>
      <c r="Q764" s="119"/>
      <c r="R764" s="119"/>
      <c r="S764" s="119"/>
    </row>
    <row r="765" spans="3:19" hidden="1" x14ac:dyDescent="0.25">
      <c r="C765" s="119">
        <f t="shared" si="15"/>
        <v>754</v>
      </c>
      <c r="D765" s="119">
        <v>1150</v>
      </c>
      <c r="E765" s="119" t="s">
        <v>131</v>
      </c>
      <c r="F765" s="119">
        <v>1000</v>
      </c>
      <c r="G765" s="85"/>
      <c r="H765" s="85"/>
      <c r="P765" s="119"/>
      <c r="Q765" s="119"/>
      <c r="R765" s="119"/>
      <c r="S765" s="119"/>
    </row>
    <row r="766" spans="3:19" hidden="1" x14ac:dyDescent="0.25">
      <c r="C766" s="119">
        <f t="shared" si="15"/>
        <v>755</v>
      </c>
      <c r="D766" s="119">
        <v>1150</v>
      </c>
      <c r="E766" s="119" t="s">
        <v>131</v>
      </c>
      <c r="F766" s="119">
        <v>1050</v>
      </c>
      <c r="G766" s="85"/>
      <c r="H766" s="85"/>
      <c r="P766" s="119"/>
      <c r="Q766" s="119"/>
      <c r="R766" s="119"/>
      <c r="S766" s="119"/>
    </row>
    <row r="767" spans="3:19" hidden="1" x14ac:dyDescent="0.25">
      <c r="C767" s="119">
        <f t="shared" si="15"/>
        <v>756</v>
      </c>
      <c r="D767" s="119">
        <v>1150</v>
      </c>
      <c r="E767" s="119" t="s">
        <v>131</v>
      </c>
      <c r="F767" s="119">
        <v>1100</v>
      </c>
      <c r="G767" s="85"/>
      <c r="H767" s="85"/>
      <c r="P767" s="119"/>
      <c r="Q767" s="119"/>
      <c r="R767" s="119"/>
      <c r="S767" s="119"/>
    </row>
    <row r="768" spans="3:19" hidden="1" x14ac:dyDescent="0.25">
      <c r="C768" s="119">
        <f t="shared" si="15"/>
        <v>757</v>
      </c>
      <c r="D768" s="119">
        <v>1150</v>
      </c>
      <c r="E768" s="119" t="s">
        <v>131</v>
      </c>
      <c r="F768" s="119">
        <v>1150</v>
      </c>
      <c r="G768" s="85"/>
      <c r="H768" s="85"/>
      <c r="P768" s="119"/>
      <c r="Q768" s="119"/>
      <c r="R768" s="119"/>
      <c r="S768" s="119"/>
    </row>
    <row r="769" spans="3:19" hidden="1" x14ac:dyDescent="0.25">
      <c r="C769" s="119">
        <f t="shared" si="15"/>
        <v>758</v>
      </c>
      <c r="D769" s="119">
        <v>1150</v>
      </c>
      <c r="E769" s="119" t="s">
        <v>131</v>
      </c>
      <c r="F769" s="119">
        <v>1200</v>
      </c>
      <c r="G769" s="85"/>
      <c r="H769" s="85"/>
      <c r="P769" s="119"/>
      <c r="Q769" s="119"/>
      <c r="R769" s="119"/>
      <c r="S769" s="119"/>
    </row>
    <row r="770" spans="3:19" hidden="1" x14ac:dyDescent="0.25">
      <c r="C770" s="119">
        <f t="shared" si="15"/>
        <v>759</v>
      </c>
      <c r="D770" s="119">
        <v>1150</v>
      </c>
      <c r="E770" s="119" t="s">
        <v>131</v>
      </c>
      <c r="F770" s="119">
        <v>1250</v>
      </c>
      <c r="G770" s="85"/>
      <c r="H770" s="85"/>
      <c r="P770" s="119"/>
      <c r="Q770" s="119"/>
      <c r="R770" s="119"/>
      <c r="S770" s="119"/>
    </row>
    <row r="771" spans="3:19" hidden="1" x14ac:dyDescent="0.25">
      <c r="C771" s="119">
        <f t="shared" si="15"/>
        <v>760</v>
      </c>
      <c r="D771" s="119">
        <v>1150</v>
      </c>
      <c r="E771" s="119" t="s">
        <v>131</v>
      </c>
      <c r="F771" s="119">
        <v>1300</v>
      </c>
      <c r="G771" s="85"/>
      <c r="H771" s="85"/>
      <c r="P771" s="119"/>
      <c r="Q771" s="119"/>
      <c r="R771" s="119"/>
      <c r="S771" s="119"/>
    </row>
    <row r="772" spans="3:19" hidden="1" x14ac:dyDescent="0.25">
      <c r="C772" s="119">
        <f t="shared" si="15"/>
        <v>761</v>
      </c>
      <c r="D772" s="119">
        <v>1150</v>
      </c>
      <c r="E772" s="119" t="s">
        <v>131</v>
      </c>
      <c r="F772" s="119">
        <v>1350</v>
      </c>
      <c r="G772" s="85"/>
      <c r="H772" s="85"/>
      <c r="P772" s="119"/>
      <c r="Q772" s="119"/>
      <c r="R772" s="119"/>
      <c r="S772" s="119"/>
    </row>
    <row r="773" spans="3:19" hidden="1" x14ac:dyDescent="0.25">
      <c r="C773" s="119">
        <f t="shared" si="15"/>
        <v>762</v>
      </c>
      <c r="D773" s="119">
        <v>1150</v>
      </c>
      <c r="E773" s="119" t="s">
        <v>131</v>
      </c>
      <c r="F773" s="119">
        <v>1400</v>
      </c>
      <c r="G773" s="85"/>
      <c r="H773" s="85"/>
      <c r="P773" s="119"/>
      <c r="Q773" s="119"/>
      <c r="R773" s="119"/>
      <c r="S773" s="119"/>
    </row>
    <row r="774" spans="3:19" hidden="1" x14ac:dyDescent="0.25">
      <c r="C774" s="119">
        <f t="shared" si="15"/>
        <v>763</v>
      </c>
      <c r="D774" s="119">
        <v>1150</v>
      </c>
      <c r="E774" s="119" t="s">
        <v>131</v>
      </c>
      <c r="F774" s="119">
        <v>1450</v>
      </c>
      <c r="G774" s="85"/>
      <c r="H774" s="85"/>
      <c r="P774" s="119"/>
      <c r="Q774" s="119"/>
      <c r="R774" s="119"/>
      <c r="S774" s="119"/>
    </row>
    <row r="775" spans="3:19" hidden="1" x14ac:dyDescent="0.25">
      <c r="C775" s="119">
        <f t="shared" si="15"/>
        <v>764</v>
      </c>
      <c r="D775" s="119">
        <v>1150</v>
      </c>
      <c r="E775" s="119" t="s">
        <v>131</v>
      </c>
      <c r="F775" s="119">
        <v>1500</v>
      </c>
      <c r="G775" s="85"/>
      <c r="H775" s="85"/>
      <c r="P775" s="119"/>
      <c r="Q775" s="119"/>
      <c r="R775" s="119"/>
      <c r="S775" s="119"/>
    </row>
    <row r="776" spans="3:19" hidden="1" x14ac:dyDescent="0.25">
      <c r="C776" s="119">
        <f t="shared" si="15"/>
        <v>765</v>
      </c>
      <c r="D776" s="119">
        <v>1150</v>
      </c>
      <c r="E776" s="119" t="s">
        <v>131</v>
      </c>
      <c r="F776" s="119">
        <v>1550</v>
      </c>
      <c r="G776" s="85"/>
      <c r="H776" s="85"/>
      <c r="P776" s="119"/>
      <c r="Q776" s="119"/>
      <c r="R776" s="119"/>
      <c r="S776" s="119"/>
    </row>
    <row r="777" spans="3:19" hidden="1" x14ac:dyDescent="0.25">
      <c r="C777" s="119">
        <f t="shared" si="15"/>
        <v>766</v>
      </c>
      <c r="D777" s="119">
        <v>1150</v>
      </c>
      <c r="E777" s="119" t="s">
        <v>131</v>
      </c>
      <c r="F777" s="119">
        <v>1600</v>
      </c>
      <c r="G777" s="85"/>
      <c r="H777" s="85"/>
      <c r="P777" s="119"/>
      <c r="Q777" s="119"/>
      <c r="R777" s="119"/>
      <c r="S777" s="119"/>
    </row>
    <row r="778" spans="3:19" hidden="1" x14ac:dyDescent="0.25">
      <c r="C778" s="119">
        <f t="shared" si="15"/>
        <v>767</v>
      </c>
      <c r="D778" s="119">
        <v>1150</v>
      </c>
      <c r="E778" s="119" t="s">
        <v>131</v>
      </c>
      <c r="F778" s="119">
        <v>1650</v>
      </c>
      <c r="G778" s="85"/>
      <c r="H778" s="85"/>
      <c r="P778" s="119"/>
      <c r="Q778" s="119"/>
      <c r="R778" s="119"/>
      <c r="S778" s="119"/>
    </row>
    <row r="779" spans="3:19" hidden="1" x14ac:dyDescent="0.25">
      <c r="C779" s="119">
        <f t="shared" si="15"/>
        <v>768</v>
      </c>
      <c r="D779" s="119">
        <v>1150</v>
      </c>
      <c r="E779" s="119" t="s">
        <v>131</v>
      </c>
      <c r="F779" s="119">
        <v>1700</v>
      </c>
      <c r="G779" s="85"/>
      <c r="H779" s="85"/>
      <c r="P779" s="119"/>
      <c r="Q779" s="119"/>
      <c r="R779" s="119"/>
      <c r="S779" s="119"/>
    </row>
    <row r="780" spans="3:19" hidden="1" x14ac:dyDescent="0.25">
      <c r="C780" s="119">
        <f t="shared" si="15"/>
        <v>769</v>
      </c>
      <c r="D780" s="119">
        <v>1150</v>
      </c>
      <c r="E780" s="119" t="s">
        <v>131</v>
      </c>
      <c r="F780" s="119">
        <v>1750</v>
      </c>
      <c r="G780" s="85"/>
      <c r="H780" s="85"/>
      <c r="P780" s="119"/>
      <c r="Q780" s="119"/>
      <c r="R780" s="119"/>
      <c r="S780" s="119"/>
    </row>
    <row r="781" spans="3:19" hidden="1" x14ac:dyDescent="0.25">
      <c r="C781" s="119">
        <f t="shared" si="15"/>
        <v>770</v>
      </c>
      <c r="D781" s="119">
        <v>1150</v>
      </c>
      <c r="E781" s="119" t="s">
        <v>131</v>
      </c>
      <c r="F781" s="119">
        <v>1800</v>
      </c>
      <c r="G781" s="85"/>
      <c r="H781" s="85"/>
      <c r="P781" s="119"/>
      <c r="Q781" s="119"/>
      <c r="R781" s="119"/>
      <c r="S781" s="119"/>
    </row>
    <row r="782" spans="3:19" hidden="1" x14ac:dyDescent="0.25">
      <c r="C782" s="119">
        <f t="shared" ref="C782:C845" si="16">1+C781</f>
        <v>771</v>
      </c>
      <c r="D782" s="119">
        <v>1200</v>
      </c>
      <c r="E782" s="119" t="s">
        <v>131</v>
      </c>
      <c r="F782" s="119">
        <v>100</v>
      </c>
      <c r="G782" s="85"/>
      <c r="H782" s="85"/>
      <c r="P782" s="119"/>
      <c r="Q782" s="119"/>
      <c r="R782" s="119"/>
      <c r="S782" s="119"/>
    </row>
    <row r="783" spans="3:19" hidden="1" x14ac:dyDescent="0.25">
      <c r="C783" s="119">
        <f t="shared" si="16"/>
        <v>772</v>
      </c>
      <c r="D783" s="119">
        <v>1200</v>
      </c>
      <c r="E783" s="119" t="s">
        <v>131</v>
      </c>
      <c r="F783" s="119">
        <v>150</v>
      </c>
      <c r="G783" s="85"/>
      <c r="H783" s="85"/>
      <c r="P783" s="119"/>
      <c r="Q783" s="119"/>
      <c r="R783" s="119"/>
      <c r="S783" s="119"/>
    </row>
    <row r="784" spans="3:19" hidden="1" x14ac:dyDescent="0.25">
      <c r="C784" s="119">
        <f>1+C783</f>
        <v>773</v>
      </c>
      <c r="D784" s="119">
        <v>1200</v>
      </c>
      <c r="E784" s="119" t="s">
        <v>131</v>
      </c>
      <c r="F784" s="119">
        <v>200</v>
      </c>
      <c r="G784" s="85"/>
      <c r="H784" s="85"/>
      <c r="P784" s="119"/>
      <c r="Q784" s="119"/>
      <c r="R784" s="119"/>
      <c r="S784" s="119"/>
    </row>
    <row r="785" spans="3:19" hidden="1" x14ac:dyDescent="0.25">
      <c r="C785" s="119">
        <f t="shared" si="16"/>
        <v>774</v>
      </c>
      <c r="D785" s="119">
        <v>1200</v>
      </c>
      <c r="E785" s="119" t="s">
        <v>131</v>
      </c>
      <c r="F785" s="119">
        <v>250</v>
      </c>
      <c r="G785" s="85"/>
      <c r="H785" s="85"/>
      <c r="P785" s="119"/>
      <c r="Q785" s="119"/>
      <c r="R785" s="119"/>
      <c r="S785" s="119"/>
    </row>
    <row r="786" spans="3:19" hidden="1" x14ac:dyDescent="0.25">
      <c r="C786" s="119">
        <f>1+C785</f>
        <v>775</v>
      </c>
      <c r="D786" s="119">
        <v>1200</v>
      </c>
      <c r="E786" s="119" t="s">
        <v>131</v>
      </c>
      <c r="F786" s="119">
        <v>300</v>
      </c>
      <c r="G786" s="85"/>
      <c r="H786" s="85"/>
      <c r="P786" s="119"/>
      <c r="Q786" s="119"/>
      <c r="R786" s="119"/>
      <c r="S786" s="119"/>
    </row>
    <row r="787" spans="3:19" hidden="1" x14ac:dyDescent="0.25">
      <c r="C787" s="119">
        <f t="shared" si="16"/>
        <v>776</v>
      </c>
      <c r="D787" s="119">
        <v>1200</v>
      </c>
      <c r="E787" s="119" t="s">
        <v>131</v>
      </c>
      <c r="F787" s="119">
        <v>350</v>
      </c>
      <c r="G787" s="85"/>
      <c r="H787" s="85"/>
      <c r="P787" s="119"/>
      <c r="Q787" s="119"/>
      <c r="R787" s="119"/>
      <c r="S787" s="119"/>
    </row>
    <row r="788" spans="3:19" hidden="1" x14ac:dyDescent="0.25">
      <c r="C788" s="119">
        <f t="shared" si="16"/>
        <v>777</v>
      </c>
      <c r="D788" s="119">
        <v>1200</v>
      </c>
      <c r="E788" s="119" t="s">
        <v>131</v>
      </c>
      <c r="F788" s="119">
        <v>400</v>
      </c>
      <c r="G788" s="85"/>
      <c r="H788" s="85"/>
      <c r="P788" s="119"/>
      <c r="Q788" s="119"/>
      <c r="R788" s="119"/>
      <c r="S788" s="119"/>
    </row>
    <row r="789" spans="3:19" hidden="1" x14ac:dyDescent="0.25">
      <c r="C789" s="119">
        <f t="shared" si="16"/>
        <v>778</v>
      </c>
      <c r="D789" s="119">
        <v>1200</v>
      </c>
      <c r="E789" s="122" t="s">
        <v>131</v>
      </c>
      <c r="F789" s="122">
        <v>450</v>
      </c>
      <c r="G789" s="85"/>
      <c r="H789" s="85"/>
      <c r="P789" s="119"/>
      <c r="Q789" s="119"/>
      <c r="R789" s="119"/>
      <c r="S789" s="119"/>
    </row>
    <row r="790" spans="3:19" hidden="1" x14ac:dyDescent="0.25">
      <c r="C790" s="119">
        <f t="shared" si="16"/>
        <v>779</v>
      </c>
      <c r="D790" s="119">
        <v>1200</v>
      </c>
      <c r="E790" s="119" t="s">
        <v>131</v>
      </c>
      <c r="F790" s="119">
        <v>500</v>
      </c>
      <c r="G790" s="85"/>
      <c r="H790" s="85"/>
      <c r="P790" s="119"/>
      <c r="Q790" s="119"/>
      <c r="R790" s="119"/>
      <c r="S790" s="119"/>
    </row>
    <row r="791" spans="3:19" hidden="1" x14ac:dyDescent="0.25">
      <c r="C791" s="119">
        <f t="shared" si="16"/>
        <v>780</v>
      </c>
      <c r="D791" s="119">
        <v>1200</v>
      </c>
      <c r="E791" s="119" t="s">
        <v>131</v>
      </c>
      <c r="F791" s="119">
        <v>550</v>
      </c>
      <c r="G791" s="85"/>
      <c r="H791" s="85"/>
      <c r="P791" s="119"/>
      <c r="Q791" s="119"/>
      <c r="R791" s="122"/>
      <c r="S791" s="122"/>
    </row>
    <row r="792" spans="3:19" hidden="1" x14ac:dyDescent="0.25">
      <c r="C792" s="119">
        <f t="shared" si="16"/>
        <v>781</v>
      </c>
      <c r="D792" s="119">
        <v>1200</v>
      </c>
      <c r="E792" s="119" t="s">
        <v>131</v>
      </c>
      <c r="F792" s="119">
        <v>600</v>
      </c>
      <c r="G792" s="85"/>
      <c r="H792" s="85"/>
      <c r="P792" s="119"/>
      <c r="Q792" s="119"/>
      <c r="R792" s="119"/>
      <c r="S792" s="119"/>
    </row>
    <row r="793" spans="3:19" hidden="1" x14ac:dyDescent="0.25">
      <c r="C793" s="119">
        <f t="shared" si="16"/>
        <v>782</v>
      </c>
      <c r="D793" s="119">
        <v>1200</v>
      </c>
      <c r="E793" s="119" t="s">
        <v>131</v>
      </c>
      <c r="F793" s="119">
        <v>650</v>
      </c>
      <c r="G793" s="85"/>
      <c r="H793" s="85"/>
      <c r="P793" s="119"/>
      <c r="Q793" s="119"/>
      <c r="R793" s="119"/>
      <c r="S793" s="119"/>
    </row>
    <row r="794" spans="3:19" hidden="1" x14ac:dyDescent="0.25">
      <c r="C794" s="119">
        <f t="shared" si="16"/>
        <v>783</v>
      </c>
      <c r="D794" s="119">
        <v>1200</v>
      </c>
      <c r="E794" s="119" t="s">
        <v>131</v>
      </c>
      <c r="F794" s="119">
        <v>700</v>
      </c>
      <c r="G794" s="85"/>
      <c r="H794" s="85"/>
      <c r="P794" s="119"/>
      <c r="Q794" s="119"/>
      <c r="R794" s="119"/>
      <c r="S794" s="119"/>
    </row>
    <row r="795" spans="3:19" hidden="1" x14ac:dyDescent="0.25">
      <c r="C795" s="119">
        <f t="shared" si="16"/>
        <v>784</v>
      </c>
      <c r="D795" s="119">
        <v>1200</v>
      </c>
      <c r="E795" s="119" t="s">
        <v>131</v>
      </c>
      <c r="F795" s="119">
        <v>750</v>
      </c>
      <c r="G795" s="85"/>
      <c r="H795" s="85"/>
      <c r="P795" s="119"/>
      <c r="Q795" s="119"/>
      <c r="R795" s="119"/>
      <c r="S795" s="119"/>
    </row>
    <row r="796" spans="3:19" hidden="1" x14ac:dyDescent="0.25">
      <c r="C796" s="119">
        <f t="shared" si="16"/>
        <v>785</v>
      </c>
      <c r="D796" s="119">
        <v>1200</v>
      </c>
      <c r="E796" s="119" t="s">
        <v>131</v>
      </c>
      <c r="F796" s="119">
        <v>800</v>
      </c>
      <c r="G796" s="85"/>
      <c r="H796" s="85"/>
      <c r="P796" s="119"/>
      <c r="Q796" s="119"/>
      <c r="R796" s="119"/>
      <c r="S796" s="119"/>
    </row>
    <row r="797" spans="3:19" hidden="1" x14ac:dyDescent="0.25">
      <c r="C797" s="119">
        <f t="shared" si="16"/>
        <v>786</v>
      </c>
      <c r="D797" s="119">
        <v>1200</v>
      </c>
      <c r="E797" s="119" t="s">
        <v>131</v>
      </c>
      <c r="F797" s="119">
        <v>850</v>
      </c>
      <c r="G797" s="85"/>
      <c r="H797" s="85"/>
      <c r="P797" s="119"/>
      <c r="Q797" s="119"/>
      <c r="R797" s="119"/>
      <c r="S797" s="119"/>
    </row>
    <row r="798" spans="3:19" hidden="1" x14ac:dyDescent="0.25">
      <c r="C798" s="119">
        <f t="shared" si="16"/>
        <v>787</v>
      </c>
      <c r="D798" s="119">
        <v>1200</v>
      </c>
      <c r="E798" s="119" t="s">
        <v>131</v>
      </c>
      <c r="F798" s="119">
        <v>900</v>
      </c>
      <c r="G798" s="85"/>
      <c r="H798" s="85"/>
      <c r="P798" s="119"/>
      <c r="Q798" s="119"/>
      <c r="R798" s="119"/>
      <c r="S798" s="119"/>
    </row>
    <row r="799" spans="3:19" hidden="1" x14ac:dyDescent="0.25">
      <c r="C799" s="119">
        <f t="shared" si="16"/>
        <v>788</v>
      </c>
      <c r="D799" s="119">
        <v>1200</v>
      </c>
      <c r="E799" s="119" t="s">
        <v>131</v>
      </c>
      <c r="F799" s="119">
        <v>950</v>
      </c>
      <c r="G799" s="85"/>
      <c r="H799" s="85"/>
      <c r="P799" s="119"/>
      <c r="Q799" s="119"/>
      <c r="R799" s="119"/>
      <c r="S799" s="119"/>
    </row>
    <row r="800" spans="3:19" hidden="1" x14ac:dyDescent="0.25">
      <c r="C800" s="119">
        <f t="shared" si="16"/>
        <v>789</v>
      </c>
      <c r="D800" s="119">
        <v>1200</v>
      </c>
      <c r="E800" s="119" t="s">
        <v>131</v>
      </c>
      <c r="F800" s="119">
        <v>1000</v>
      </c>
      <c r="G800" s="85"/>
      <c r="H800" s="85"/>
      <c r="P800" s="119"/>
      <c r="Q800" s="119"/>
      <c r="R800" s="119"/>
      <c r="S800" s="119"/>
    </row>
    <row r="801" spans="3:19" hidden="1" x14ac:dyDescent="0.25">
      <c r="C801" s="119">
        <f t="shared" si="16"/>
        <v>790</v>
      </c>
      <c r="D801" s="119">
        <v>1200</v>
      </c>
      <c r="E801" s="119" t="s">
        <v>131</v>
      </c>
      <c r="F801" s="119">
        <v>1050</v>
      </c>
      <c r="G801" s="85"/>
      <c r="H801" s="85"/>
      <c r="P801" s="119"/>
      <c r="Q801" s="119"/>
      <c r="R801" s="119"/>
      <c r="S801" s="119"/>
    </row>
    <row r="802" spans="3:19" hidden="1" x14ac:dyDescent="0.25">
      <c r="C802" s="119">
        <f t="shared" si="16"/>
        <v>791</v>
      </c>
      <c r="D802" s="119">
        <v>1200</v>
      </c>
      <c r="E802" s="119" t="s">
        <v>131</v>
      </c>
      <c r="F802" s="119">
        <v>1100</v>
      </c>
      <c r="G802" s="85"/>
      <c r="H802" s="85"/>
      <c r="P802" s="119"/>
      <c r="Q802" s="119"/>
      <c r="R802" s="119"/>
      <c r="S802" s="119"/>
    </row>
    <row r="803" spans="3:19" hidden="1" x14ac:dyDescent="0.25">
      <c r="C803" s="119">
        <f t="shared" si="16"/>
        <v>792</v>
      </c>
      <c r="D803" s="119">
        <v>1200</v>
      </c>
      <c r="E803" s="119" t="s">
        <v>131</v>
      </c>
      <c r="F803" s="119">
        <v>1150</v>
      </c>
      <c r="G803" s="85"/>
      <c r="H803" s="85"/>
      <c r="P803" s="119"/>
      <c r="Q803" s="119"/>
      <c r="R803" s="119"/>
      <c r="S803" s="119"/>
    </row>
    <row r="804" spans="3:19" hidden="1" x14ac:dyDescent="0.25">
      <c r="C804" s="119">
        <f t="shared" si="16"/>
        <v>793</v>
      </c>
      <c r="D804" s="119">
        <v>1200</v>
      </c>
      <c r="E804" s="119" t="s">
        <v>131</v>
      </c>
      <c r="F804" s="119">
        <v>1200</v>
      </c>
      <c r="G804" s="85"/>
      <c r="H804" s="85"/>
      <c r="P804" s="119"/>
      <c r="Q804" s="119"/>
      <c r="R804" s="119"/>
      <c r="S804" s="119"/>
    </row>
    <row r="805" spans="3:19" hidden="1" x14ac:dyDescent="0.25">
      <c r="C805" s="119">
        <f t="shared" si="16"/>
        <v>794</v>
      </c>
      <c r="D805" s="119">
        <v>1200</v>
      </c>
      <c r="E805" s="119" t="s">
        <v>131</v>
      </c>
      <c r="F805" s="119">
        <v>1250</v>
      </c>
      <c r="G805" s="85"/>
      <c r="H805" s="85"/>
      <c r="P805" s="119"/>
      <c r="Q805" s="119"/>
      <c r="R805" s="119"/>
      <c r="S805" s="119"/>
    </row>
    <row r="806" spans="3:19" hidden="1" x14ac:dyDescent="0.25">
      <c r="C806" s="119">
        <f t="shared" si="16"/>
        <v>795</v>
      </c>
      <c r="D806" s="119">
        <v>1200</v>
      </c>
      <c r="E806" s="119" t="s">
        <v>131</v>
      </c>
      <c r="F806" s="119">
        <v>1300</v>
      </c>
      <c r="G806" s="85"/>
      <c r="H806" s="85"/>
      <c r="P806" s="119"/>
      <c r="Q806" s="119"/>
      <c r="R806" s="119"/>
      <c r="S806" s="119"/>
    </row>
    <row r="807" spans="3:19" hidden="1" x14ac:dyDescent="0.25">
      <c r="C807" s="119">
        <f t="shared" si="16"/>
        <v>796</v>
      </c>
      <c r="D807" s="119">
        <v>1200</v>
      </c>
      <c r="E807" s="119" t="s">
        <v>131</v>
      </c>
      <c r="F807" s="119">
        <v>1350</v>
      </c>
      <c r="G807" s="85"/>
      <c r="H807" s="85"/>
      <c r="P807" s="119"/>
      <c r="Q807" s="119"/>
      <c r="R807" s="119"/>
      <c r="S807" s="119"/>
    </row>
    <row r="808" spans="3:19" hidden="1" x14ac:dyDescent="0.25">
      <c r="C808" s="119">
        <f t="shared" si="16"/>
        <v>797</v>
      </c>
      <c r="D808" s="119">
        <v>1200</v>
      </c>
      <c r="E808" s="119" t="s">
        <v>131</v>
      </c>
      <c r="F808" s="119">
        <v>1400</v>
      </c>
      <c r="G808" s="85"/>
      <c r="H808" s="85"/>
      <c r="P808" s="119"/>
      <c r="Q808" s="119"/>
      <c r="R808" s="119"/>
      <c r="S808" s="119"/>
    </row>
    <row r="809" spans="3:19" hidden="1" x14ac:dyDescent="0.25">
      <c r="C809" s="119">
        <f t="shared" si="16"/>
        <v>798</v>
      </c>
      <c r="D809" s="119">
        <v>1200</v>
      </c>
      <c r="E809" s="119" t="s">
        <v>131</v>
      </c>
      <c r="F809" s="119">
        <v>1450</v>
      </c>
      <c r="G809" s="85"/>
      <c r="H809" s="85"/>
      <c r="P809" s="119"/>
      <c r="Q809" s="119"/>
      <c r="R809" s="119"/>
      <c r="S809" s="119"/>
    </row>
    <row r="810" spans="3:19" hidden="1" x14ac:dyDescent="0.25">
      <c r="C810" s="119">
        <f t="shared" si="16"/>
        <v>799</v>
      </c>
      <c r="D810" s="119">
        <v>1200</v>
      </c>
      <c r="E810" s="119" t="s">
        <v>131</v>
      </c>
      <c r="F810" s="119">
        <v>1500</v>
      </c>
      <c r="G810" s="85"/>
      <c r="H810" s="85"/>
      <c r="P810" s="119"/>
      <c r="Q810" s="119"/>
      <c r="R810" s="119"/>
      <c r="S810" s="119"/>
    </row>
    <row r="811" spans="3:19" hidden="1" x14ac:dyDescent="0.25">
      <c r="C811" s="119">
        <f t="shared" si="16"/>
        <v>800</v>
      </c>
      <c r="D811" s="119">
        <v>1200</v>
      </c>
      <c r="E811" s="119" t="s">
        <v>131</v>
      </c>
      <c r="F811" s="119">
        <v>1550</v>
      </c>
      <c r="G811" s="85"/>
      <c r="H811" s="85"/>
      <c r="P811" s="119"/>
      <c r="Q811" s="119"/>
      <c r="R811" s="119"/>
      <c r="S811" s="119"/>
    </row>
    <row r="812" spans="3:19" hidden="1" x14ac:dyDescent="0.25">
      <c r="C812" s="119">
        <f t="shared" si="16"/>
        <v>801</v>
      </c>
      <c r="D812" s="119">
        <v>1200</v>
      </c>
      <c r="E812" s="119" t="s">
        <v>131</v>
      </c>
      <c r="F812" s="119">
        <v>1600</v>
      </c>
      <c r="G812" s="85"/>
      <c r="H812" s="85"/>
      <c r="P812" s="119"/>
      <c r="Q812" s="119"/>
      <c r="R812" s="119"/>
      <c r="S812" s="119"/>
    </row>
    <row r="813" spans="3:19" hidden="1" x14ac:dyDescent="0.25">
      <c r="C813" s="119">
        <f t="shared" si="16"/>
        <v>802</v>
      </c>
      <c r="D813" s="119">
        <v>1200</v>
      </c>
      <c r="E813" s="119" t="s">
        <v>131</v>
      </c>
      <c r="F813" s="119">
        <v>1650</v>
      </c>
      <c r="G813" s="85"/>
      <c r="H813" s="85"/>
      <c r="P813" s="119"/>
      <c r="Q813" s="119"/>
      <c r="R813" s="119"/>
      <c r="S813" s="119"/>
    </row>
    <row r="814" spans="3:19" hidden="1" x14ac:dyDescent="0.25">
      <c r="C814" s="119">
        <f t="shared" si="16"/>
        <v>803</v>
      </c>
      <c r="D814" s="119">
        <v>1200</v>
      </c>
      <c r="E814" s="119" t="s">
        <v>131</v>
      </c>
      <c r="F814" s="119">
        <v>1700</v>
      </c>
      <c r="G814" s="85"/>
      <c r="H814" s="85"/>
      <c r="P814" s="119"/>
      <c r="Q814" s="119"/>
      <c r="R814" s="119"/>
      <c r="S814" s="119"/>
    </row>
    <row r="815" spans="3:19" hidden="1" x14ac:dyDescent="0.25">
      <c r="C815" s="119">
        <f t="shared" si="16"/>
        <v>804</v>
      </c>
      <c r="D815" s="119">
        <v>1200</v>
      </c>
      <c r="E815" s="119" t="s">
        <v>131</v>
      </c>
      <c r="F815" s="119">
        <v>1750</v>
      </c>
      <c r="G815" s="85"/>
      <c r="H815" s="85"/>
      <c r="P815" s="119"/>
      <c r="Q815" s="119"/>
      <c r="R815" s="119"/>
      <c r="S815" s="119"/>
    </row>
    <row r="816" spans="3:19" hidden="1" x14ac:dyDescent="0.25">
      <c r="C816" s="119">
        <f t="shared" si="16"/>
        <v>805</v>
      </c>
      <c r="D816" s="119">
        <v>1200</v>
      </c>
      <c r="E816" s="119" t="s">
        <v>131</v>
      </c>
      <c r="F816" s="119">
        <v>1800</v>
      </c>
      <c r="G816" s="85"/>
      <c r="H816" s="85"/>
      <c r="P816" s="119"/>
      <c r="Q816" s="119"/>
      <c r="R816" s="119"/>
      <c r="S816" s="119"/>
    </row>
    <row r="817" spans="3:19" hidden="1" x14ac:dyDescent="0.25">
      <c r="C817" s="119">
        <f t="shared" si="16"/>
        <v>806</v>
      </c>
      <c r="D817" s="119">
        <v>1250</v>
      </c>
      <c r="E817" s="119" t="s">
        <v>131</v>
      </c>
      <c r="F817" s="119">
        <v>100</v>
      </c>
      <c r="G817" s="85"/>
      <c r="H817" s="85"/>
      <c r="P817" s="119"/>
      <c r="Q817" s="119"/>
      <c r="R817" s="119"/>
      <c r="S817" s="119"/>
    </row>
    <row r="818" spans="3:19" hidden="1" x14ac:dyDescent="0.25">
      <c r="C818" s="119">
        <f t="shared" si="16"/>
        <v>807</v>
      </c>
      <c r="D818" s="119">
        <v>1250</v>
      </c>
      <c r="E818" s="119" t="s">
        <v>131</v>
      </c>
      <c r="F818" s="119">
        <v>150</v>
      </c>
      <c r="G818" s="85"/>
      <c r="H818" s="85"/>
      <c r="P818" s="119"/>
      <c r="Q818" s="119"/>
      <c r="R818" s="119"/>
      <c r="S818" s="119"/>
    </row>
    <row r="819" spans="3:19" hidden="1" x14ac:dyDescent="0.25">
      <c r="C819" s="119">
        <f t="shared" si="16"/>
        <v>808</v>
      </c>
      <c r="D819" s="119">
        <v>1250</v>
      </c>
      <c r="E819" s="119" t="s">
        <v>131</v>
      </c>
      <c r="F819" s="119">
        <v>200</v>
      </c>
      <c r="G819" s="85"/>
      <c r="H819" s="85"/>
      <c r="P819" s="119"/>
      <c r="Q819" s="119"/>
      <c r="R819" s="119"/>
      <c r="S819" s="119"/>
    </row>
    <row r="820" spans="3:19" hidden="1" x14ac:dyDescent="0.25">
      <c r="C820" s="119">
        <f t="shared" si="16"/>
        <v>809</v>
      </c>
      <c r="D820" s="119">
        <v>1250</v>
      </c>
      <c r="E820" s="119" t="s">
        <v>131</v>
      </c>
      <c r="F820" s="119">
        <v>250</v>
      </c>
      <c r="G820" s="85"/>
      <c r="H820" s="85"/>
      <c r="P820" s="119"/>
      <c r="Q820" s="119"/>
      <c r="R820" s="119"/>
      <c r="S820" s="119"/>
    </row>
    <row r="821" spans="3:19" hidden="1" x14ac:dyDescent="0.25">
      <c r="C821" s="119">
        <f t="shared" si="16"/>
        <v>810</v>
      </c>
      <c r="D821" s="119">
        <v>1250</v>
      </c>
      <c r="E821" s="119" t="s">
        <v>131</v>
      </c>
      <c r="F821" s="119">
        <v>300</v>
      </c>
      <c r="G821" s="85"/>
      <c r="H821" s="85"/>
      <c r="P821" s="119"/>
      <c r="Q821" s="119"/>
      <c r="R821" s="119"/>
      <c r="S821" s="119"/>
    </row>
    <row r="822" spans="3:19" hidden="1" x14ac:dyDescent="0.25">
      <c r="C822" s="119">
        <f t="shared" si="16"/>
        <v>811</v>
      </c>
      <c r="D822" s="119">
        <v>1250</v>
      </c>
      <c r="E822" s="119" t="s">
        <v>131</v>
      </c>
      <c r="F822" s="119">
        <v>350</v>
      </c>
      <c r="G822" s="85"/>
      <c r="H822" s="85"/>
      <c r="P822" s="119"/>
      <c r="Q822" s="119"/>
      <c r="R822" s="119"/>
      <c r="S822" s="119"/>
    </row>
    <row r="823" spans="3:19" hidden="1" x14ac:dyDescent="0.25">
      <c r="C823" s="119">
        <f t="shared" si="16"/>
        <v>812</v>
      </c>
      <c r="D823" s="119">
        <v>1250</v>
      </c>
      <c r="E823" s="119" t="s">
        <v>131</v>
      </c>
      <c r="F823" s="119">
        <v>400</v>
      </c>
      <c r="G823" s="85"/>
      <c r="H823" s="85"/>
      <c r="P823" s="119"/>
      <c r="Q823" s="119"/>
      <c r="R823" s="119"/>
      <c r="S823" s="119"/>
    </row>
    <row r="824" spans="3:19" hidden="1" x14ac:dyDescent="0.25">
      <c r="C824" s="119">
        <f t="shared" si="16"/>
        <v>813</v>
      </c>
      <c r="D824" s="119">
        <v>1250</v>
      </c>
      <c r="E824" s="122" t="s">
        <v>131</v>
      </c>
      <c r="F824" s="122">
        <v>450</v>
      </c>
      <c r="G824" s="85"/>
      <c r="H824" s="85"/>
      <c r="P824" s="119"/>
      <c r="Q824" s="119"/>
      <c r="R824" s="119"/>
      <c r="S824" s="119"/>
    </row>
    <row r="825" spans="3:19" hidden="1" x14ac:dyDescent="0.25">
      <c r="C825" s="119">
        <f t="shared" si="16"/>
        <v>814</v>
      </c>
      <c r="D825" s="119">
        <v>1250</v>
      </c>
      <c r="E825" s="119" t="s">
        <v>131</v>
      </c>
      <c r="F825" s="119">
        <v>500</v>
      </c>
      <c r="G825" s="85"/>
      <c r="H825" s="85"/>
      <c r="P825" s="119"/>
      <c r="Q825" s="119"/>
      <c r="R825" s="119"/>
      <c r="S825" s="119"/>
    </row>
    <row r="826" spans="3:19" hidden="1" x14ac:dyDescent="0.25">
      <c r="C826" s="119">
        <f t="shared" si="16"/>
        <v>815</v>
      </c>
      <c r="D826" s="119">
        <v>1250</v>
      </c>
      <c r="E826" s="119" t="s">
        <v>131</v>
      </c>
      <c r="F826" s="119">
        <v>550</v>
      </c>
      <c r="G826" s="85"/>
      <c r="H826" s="85"/>
      <c r="P826" s="119"/>
      <c r="Q826" s="119"/>
      <c r="R826" s="122"/>
      <c r="S826" s="122"/>
    </row>
    <row r="827" spans="3:19" hidden="1" x14ac:dyDescent="0.25">
      <c r="C827" s="119">
        <f t="shared" si="16"/>
        <v>816</v>
      </c>
      <c r="D827" s="119">
        <v>1250</v>
      </c>
      <c r="E827" s="119" t="s">
        <v>131</v>
      </c>
      <c r="F827" s="119">
        <v>600</v>
      </c>
      <c r="G827" s="85"/>
      <c r="H827" s="85"/>
      <c r="P827" s="119"/>
      <c r="Q827" s="119"/>
      <c r="R827" s="119"/>
      <c r="S827" s="119"/>
    </row>
    <row r="828" spans="3:19" hidden="1" x14ac:dyDescent="0.25">
      <c r="C828" s="119">
        <f t="shared" si="16"/>
        <v>817</v>
      </c>
      <c r="D828" s="119">
        <v>1250</v>
      </c>
      <c r="E828" s="119" t="s">
        <v>131</v>
      </c>
      <c r="F828" s="119">
        <v>650</v>
      </c>
      <c r="G828" s="85"/>
      <c r="H828" s="85"/>
      <c r="P828" s="119"/>
      <c r="Q828" s="119"/>
      <c r="R828" s="119"/>
      <c r="S828" s="119"/>
    </row>
    <row r="829" spans="3:19" hidden="1" x14ac:dyDescent="0.25">
      <c r="C829" s="119">
        <f t="shared" si="16"/>
        <v>818</v>
      </c>
      <c r="D829" s="119">
        <v>1250</v>
      </c>
      <c r="E829" s="119" t="s">
        <v>131</v>
      </c>
      <c r="F829" s="119">
        <v>700</v>
      </c>
      <c r="G829" s="85"/>
      <c r="H829" s="85"/>
      <c r="P829" s="119"/>
      <c r="Q829" s="119"/>
      <c r="R829" s="119"/>
      <c r="S829" s="119"/>
    </row>
    <row r="830" spans="3:19" hidden="1" x14ac:dyDescent="0.25">
      <c r="C830" s="119">
        <f t="shared" si="16"/>
        <v>819</v>
      </c>
      <c r="D830" s="119">
        <v>1250</v>
      </c>
      <c r="E830" s="119" t="s">
        <v>131</v>
      </c>
      <c r="F830" s="119">
        <v>750</v>
      </c>
      <c r="G830" s="85"/>
      <c r="H830" s="85"/>
      <c r="P830" s="119"/>
      <c r="Q830" s="119"/>
      <c r="R830" s="119"/>
      <c r="S830" s="119"/>
    </row>
    <row r="831" spans="3:19" hidden="1" x14ac:dyDescent="0.25">
      <c r="C831" s="119">
        <f t="shared" si="16"/>
        <v>820</v>
      </c>
      <c r="D831" s="119">
        <v>1250</v>
      </c>
      <c r="E831" s="119" t="s">
        <v>131</v>
      </c>
      <c r="F831" s="119">
        <v>800</v>
      </c>
      <c r="G831" s="85"/>
      <c r="H831" s="85"/>
      <c r="P831" s="119"/>
      <c r="Q831" s="119"/>
      <c r="R831" s="119"/>
      <c r="S831" s="119"/>
    </row>
    <row r="832" spans="3:19" hidden="1" x14ac:dyDescent="0.25">
      <c r="C832" s="119">
        <f t="shared" si="16"/>
        <v>821</v>
      </c>
      <c r="D832" s="119">
        <v>1250</v>
      </c>
      <c r="E832" s="119" t="s">
        <v>131</v>
      </c>
      <c r="F832" s="119">
        <v>850</v>
      </c>
      <c r="G832" s="85"/>
      <c r="H832" s="85"/>
      <c r="P832" s="119"/>
      <c r="Q832" s="119"/>
      <c r="R832" s="119"/>
      <c r="S832" s="119"/>
    </row>
    <row r="833" spans="3:19" hidden="1" x14ac:dyDescent="0.25">
      <c r="C833" s="119">
        <f t="shared" si="16"/>
        <v>822</v>
      </c>
      <c r="D833" s="119">
        <v>1250</v>
      </c>
      <c r="E833" s="119" t="s">
        <v>131</v>
      </c>
      <c r="F833" s="119">
        <v>900</v>
      </c>
      <c r="G833" s="85"/>
      <c r="H833" s="85"/>
      <c r="P833" s="119"/>
      <c r="Q833" s="119"/>
      <c r="R833" s="119"/>
      <c r="S833" s="119"/>
    </row>
    <row r="834" spans="3:19" hidden="1" x14ac:dyDescent="0.25">
      <c r="C834" s="119">
        <f t="shared" si="16"/>
        <v>823</v>
      </c>
      <c r="D834" s="119">
        <v>1250</v>
      </c>
      <c r="E834" s="119" t="s">
        <v>131</v>
      </c>
      <c r="F834" s="119">
        <v>950</v>
      </c>
      <c r="G834" s="85"/>
      <c r="H834" s="85"/>
      <c r="P834" s="119"/>
      <c r="Q834" s="119"/>
      <c r="R834" s="119"/>
      <c r="S834" s="119"/>
    </row>
    <row r="835" spans="3:19" hidden="1" x14ac:dyDescent="0.25">
      <c r="C835" s="119">
        <f t="shared" si="16"/>
        <v>824</v>
      </c>
      <c r="D835" s="119">
        <v>1250</v>
      </c>
      <c r="E835" s="119" t="s">
        <v>131</v>
      </c>
      <c r="F835" s="119">
        <v>1000</v>
      </c>
      <c r="G835" s="85"/>
      <c r="H835" s="85"/>
      <c r="P835" s="119"/>
      <c r="Q835" s="119"/>
      <c r="R835" s="119"/>
      <c r="S835" s="119"/>
    </row>
    <row r="836" spans="3:19" hidden="1" x14ac:dyDescent="0.25">
      <c r="C836" s="119">
        <f t="shared" si="16"/>
        <v>825</v>
      </c>
      <c r="D836" s="119">
        <v>1250</v>
      </c>
      <c r="E836" s="119" t="s">
        <v>131</v>
      </c>
      <c r="F836" s="119">
        <v>1050</v>
      </c>
      <c r="G836" s="85"/>
      <c r="H836" s="85"/>
      <c r="P836" s="119"/>
      <c r="Q836" s="119"/>
      <c r="R836" s="119"/>
      <c r="S836" s="119"/>
    </row>
    <row r="837" spans="3:19" hidden="1" x14ac:dyDescent="0.25">
      <c r="C837" s="119">
        <f t="shared" si="16"/>
        <v>826</v>
      </c>
      <c r="D837" s="119">
        <v>1250</v>
      </c>
      <c r="E837" s="119" t="s">
        <v>131</v>
      </c>
      <c r="F837" s="119">
        <v>1100</v>
      </c>
      <c r="G837" s="85"/>
      <c r="H837" s="85"/>
      <c r="P837" s="119"/>
      <c r="Q837" s="119"/>
      <c r="R837" s="119"/>
      <c r="S837" s="119"/>
    </row>
    <row r="838" spans="3:19" hidden="1" x14ac:dyDescent="0.25">
      <c r="C838" s="119">
        <f t="shared" si="16"/>
        <v>827</v>
      </c>
      <c r="D838" s="119">
        <v>1250</v>
      </c>
      <c r="E838" s="119" t="s">
        <v>131</v>
      </c>
      <c r="F838" s="119">
        <v>1150</v>
      </c>
      <c r="G838" s="85"/>
      <c r="H838" s="85"/>
      <c r="P838" s="119"/>
      <c r="Q838" s="119"/>
      <c r="R838" s="119"/>
      <c r="S838" s="119"/>
    </row>
    <row r="839" spans="3:19" hidden="1" x14ac:dyDescent="0.25">
      <c r="C839" s="119">
        <f t="shared" si="16"/>
        <v>828</v>
      </c>
      <c r="D839" s="119">
        <v>1250</v>
      </c>
      <c r="E839" s="119" t="s">
        <v>131</v>
      </c>
      <c r="F839" s="119">
        <v>1200</v>
      </c>
      <c r="G839" s="85"/>
      <c r="H839" s="85"/>
      <c r="P839" s="119"/>
      <c r="Q839" s="119"/>
      <c r="R839" s="119"/>
      <c r="S839" s="119"/>
    </row>
    <row r="840" spans="3:19" hidden="1" x14ac:dyDescent="0.25">
      <c r="C840" s="119">
        <f t="shared" si="16"/>
        <v>829</v>
      </c>
      <c r="D840" s="119">
        <v>1250</v>
      </c>
      <c r="E840" s="119" t="s">
        <v>131</v>
      </c>
      <c r="F840" s="119">
        <v>1250</v>
      </c>
      <c r="G840" s="85"/>
      <c r="H840" s="85"/>
      <c r="P840" s="119"/>
      <c r="Q840" s="119"/>
      <c r="R840" s="119"/>
      <c r="S840" s="119"/>
    </row>
    <row r="841" spans="3:19" hidden="1" x14ac:dyDescent="0.25">
      <c r="C841" s="119">
        <f t="shared" si="16"/>
        <v>830</v>
      </c>
      <c r="D841" s="119">
        <v>1250</v>
      </c>
      <c r="E841" s="119" t="s">
        <v>131</v>
      </c>
      <c r="F841" s="119">
        <v>1300</v>
      </c>
      <c r="G841" s="85"/>
      <c r="H841" s="85"/>
      <c r="P841" s="119"/>
      <c r="Q841" s="119"/>
      <c r="R841" s="119"/>
      <c r="S841" s="119"/>
    </row>
    <row r="842" spans="3:19" hidden="1" x14ac:dyDescent="0.25">
      <c r="C842" s="119">
        <f t="shared" si="16"/>
        <v>831</v>
      </c>
      <c r="D842" s="119">
        <v>1250</v>
      </c>
      <c r="E842" s="119" t="s">
        <v>131</v>
      </c>
      <c r="F842" s="119">
        <v>1350</v>
      </c>
      <c r="G842" s="85"/>
      <c r="H842" s="85"/>
      <c r="P842" s="119"/>
      <c r="Q842" s="119"/>
      <c r="R842" s="119"/>
      <c r="S842" s="119"/>
    </row>
    <row r="843" spans="3:19" hidden="1" x14ac:dyDescent="0.25">
      <c r="C843" s="119">
        <f t="shared" si="16"/>
        <v>832</v>
      </c>
      <c r="D843" s="119">
        <v>1250</v>
      </c>
      <c r="E843" s="119" t="s">
        <v>131</v>
      </c>
      <c r="F843" s="119">
        <v>1400</v>
      </c>
      <c r="G843" s="85"/>
      <c r="H843" s="85"/>
      <c r="P843" s="119"/>
      <c r="Q843" s="119"/>
      <c r="R843" s="119"/>
      <c r="S843" s="119"/>
    </row>
    <row r="844" spans="3:19" hidden="1" x14ac:dyDescent="0.25">
      <c r="C844" s="119">
        <f t="shared" si="16"/>
        <v>833</v>
      </c>
      <c r="D844" s="119">
        <v>1250</v>
      </c>
      <c r="E844" s="119" t="s">
        <v>131</v>
      </c>
      <c r="F844" s="119">
        <v>1450</v>
      </c>
      <c r="G844" s="85"/>
      <c r="H844" s="85"/>
      <c r="P844" s="119"/>
      <c r="Q844" s="119"/>
      <c r="R844" s="119"/>
      <c r="S844" s="119"/>
    </row>
    <row r="845" spans="3:19" hidden="1" x14ac:dyDescent="0.25">
      <c r="C845" s="119">
        <f t="shared" si="16"/>
        <v>834</v>
      </c>
      <c r="D845" s="119">
        <v>1250</v>
      </c>
      <c r="E845" s="119" t="s">
        <v>131</v>
      </c>
      <c r="F845" s="119">
        <v>1500</v>
      </c>
      <c r="G845" s="85"/>
      <c r="H845" s="85"/>
      <c r="P845" s="119"/>
      <c r="Q845" s="119"/>
      <c r="R845" s="119"/>
      <c r="S845" s="119"/>
    </row>
    <row r="846" spans="3:19" hidden="1" x14ac:dyDescent="0.25">
      <c r="C846" s="119">
        <f t="shared" ref="C846:C909" si="17">1+C845</f>
        <v>835</v>
      </c>
      <c r="D846" s="119">
        <v>1250</v>
      </c>
      <c r="E846" s="119" t="s">
        <v>131</v>
      </c>
      <c r="F846" s="119">
        <v>1550</v>
      </c>
      <c r="G846" s="85"/>
      <c r="H846" s="85"/>
      <c r="P846" s="119"/>
      <c r="Q846" s="119"/>
      <c r="R846" s="119"/>
      <c r="S846" s="119"/>
    </row>
    <row r="847" spans="3:19" hidden="1" x14ac:dyDescent="0.25">
      <c r="C847" s="119">
        <f t="shared" si="17"/>
        <v>836</v>
      </c>
      <c r="D847" s="119">
        <v>1250</v>
      </c>
      <c r="E847" s="119" t="s">
        <v>131</v>
      </c>
      <c r="F847" s="119">
        <v>1600</v>
      </c>
      <c r="G847" s="85"/>
      <c r="H847" s="85"/>
      <c r="P847" s="119"/>
      <c r="Q847" s="119"/>
      <c r="R847" s="119"/>
      <c r="S847" s="119"/>
    </row>
    <row r="848" spans="3:19" hidden="1" x14ac:dyDescent="0.25">
      <c r="C848" s="119">
        <f t="shared" si="17"/>
        <v>837</v>
      </c>
      <c r="D848" s="119">
        <v>1250</v>
      </c>
      <c r="E848" s="119" t="s">
        <v>131</v>
      </c>
      <c r="F848" s="119">
        <v>1650</v>
      </c>
      <c r="G848" s="85"/>
      <c r="H848" s="85"/>
      <c r="P848" s="119"/>
      <c r="Q848" s="119"/>
      <c r="R848" s="119"/>
      <c r="S848" s="119"/>
    </row>
    <row r="849" spans="3:19" hidden="1" x14ac:dyDescent="0.25">
      <c r="C849" s="119">
        <f t="shared" si="17"/>
        <v>838</v>
      </c>
      <c r="D849" s="119">
        <v>1250</v>
      </c>
      <c r="E849" s="119" t="s">
        <v>131</v>
      </c>
      <c r="F849" s="119">
        <v>1700</v>
      </c>
      <c r="G849" s="85"/>
      <c r="H849" s="85"/>
      <c r="P849" s="119"/>
      <c r="Q849" s="119"/>
      <c r="R849" s="119"/>
      <c r="S849" s="119"/>
    </row>
    <row r="850" spans="3:19" hidden="1" x14ac:dyDescent="0.25">
      <c r="C850" s="119">
        <f t="shared" si="17"/>
        <v>839</v>
      </c>
      <c r="D850" s="119">
        <v>1250</v>
      </c>
      <c r="E850" s="119" t="s">
        <v>131</v>
      </c>
      <c r="F850" s="119">
        <v>1750</v>
      </c>
      <c r="G850" s="85"/>
      <c r="H850" s="85"/>
      <c r="P850" s="119"/>
      <c r="Q850" s="119"/>
      <c r="R850" s="119"/>
      <c r="S850" s="119"/>
    </row>
    <row r="851" spans="3:19" hidden="1" x14ac:dyDescent="0.25">
      <c r="C851" s="119">
        <f t="shared" si="17"/>
        <v>840</v>
      </c>
      <c r="D851" s="119">
        <v>1250</v>
      </c>
      <c r="E851" s="119" t="s">
        <v>131</v>
      </c>
      <c r="F851" s="119">
        <v>1800</v>
      </c>
      <c r="G851" s="85"/>
      <c r="H851" s="85"/>
      <c r="P851" s="119"/>
      <c r="Q851" s="119"/>
      <c r="R851" s="119"/>
      <c r="S851" s="119"/>
    </row>
    <row r="852" spans="3:19" hidden="1" x14ac:dyDescent="0.25">
      <c r="C852" s="119">
        <f t="shared" si="17"/>
        <v>841</v>
      </c>
      <c r="D852" s="119">
        <v>1300</v>
      </c>
      <c r="E852" s="119" t="s">
        <v>131</v>
      </c>
      <c r="F852" s="119">
        <v>100</v>
      </c>
      <c r="G852" s="85"/>
      <c r="H852" s="85"/>
      <c r="P852" s="119"/>
      <c r="Q852" s="119"/>
      <c r="R852" s="119"/>
      <c r="S852" s="119"/>
    </row>
    <row r="853" spans="3:19" hidden="1" x14ac:dyDescent="0.25">
      <c r="C853" s="119">
        <f t="shared" si="17"/>
        <v>842</v>
      </c>
      <c r="D853" s="119">
        <v>1300</v>
      </c>
      <c r="E853" s="119" t="s">
        <v>131</v>
      </c>
      <c r="F853" s="119">
        <v>150</v>
      </c>
      <c r="G853" s="85"/>
      <c r="H853" s="85"/>
      <c r="P853" s="119"/>
      <c r="Q853" s="119"/>
      <c r="R853" s="119"/>
      <c r="S853" s="119"/>
    </row>
    <row r="854" spans="3:19" hidden="1" x14ac:dyDescent="0.25">
      <c r="C854" s="119">
        <f t="shared" si="17"/>
        <v>843</v>
      </c>
      <c r="D854" s="119">
        <v>1300</v>
      </c>
      <c r="E854" s="119" t="s">
        <v>131</v>
      </c>
      <c r="F854" s="119">
        <v>200</v>
      </c>
      <c r="G854" s="85"/>
      <c r="H854" s="85"/>
      <c r="P854" s="119"/>
      <c r="Q854" s="119"/>
      <c r="R854" s="119"/>
      <c r="S854" s="119"/>
    </row>
    <row r="855" spans="3:19" hidden="1" x14ac:dyDescent="0.25">
      <c r="C855" s="119">
        <f t="shared" si="17"/>
        <v>844</v>
      </c>
      <c r="D855" s="119">
        <v>1300</v>
      </c>
      <c r="E855" s="119" t="s">
        <v>131</v>
      </c>
      <c r="F855" s="119">
        <v>250</v>
      </c>
      <c r="G855" s="85"/>
      <c r="H855" s="85"/>
      <c r="P855" s="119"/>
      <c r="Q855" s="119"/>
      <c r="R855" s="119"/>
      <c r="S855" s="119"/>
    </row>
    <row r="856" spans="3:19" hidden="1" x14ac:dyDescent="0.25">
      <c r="C856" s="119">
        <f t="shared" si="17"/>
        <v>845</v>
      </c>
      <c r="D856" s="119">
        <v>1300</v>
      </c>
      <c r="E856" s="119" t="s">
        <v>131</v>
      </c>
      <c r="F856" s="119">
        <v>300</v>
      </c>
      <c r="G856" s="85"/>
      <c r="H856" s="85"/>
      <c r="P856" s="119"/>
      <c r="Q856" s="119"/>
      <c r="R856" s="119"/>
      <c r="S856" s="119"/>
    </row>
    <row r="857" spans="3:19" hidden="1" x14ac:dyDescent="0.25">
      <c r="C857" s="119">
        <f t="shared" si="17"/>
        <v>846</v>
      </c>
      <c r="D857" s="119">
        <v>1300</v>
      </c>
      <c r="E857" s="119" t="s">
        <v>131</v>
      </c>
      <c r="F857" s="119">
        <v>350</v>
      </c>
      <c r="G857" s="85"/>
      <c r="H857" s="85"/>
      <c r="P857" s="119"/>
      <c r="Q857" s="119"/>
      <c r="R857" s="119"/>
      <c r="S857" s="119"/>
    </row>
    <row r="858" spans="3:19" hidden="1" x14ac:dyDescent="0.25">
      <c r="C858" s="119">
        <f t="shared" si="17"/>
        <v>847</v>
      </c>
      <c r="D858" s="119">
        <v>1300</v>
      </c>
      <c r="E858" s="119" t="s">
        <v>131</v>
      </c>
      <c r="F858" s="119">
        <v>400</v>
      </c>
      <c r="G858" s="85"/>
      <c r="H858" s="85"/>
      <c r="P858" s="119"/>
      <c r="Q858" s="119"/>
      <c r="R858" s="119"/>
      <c r="S858" s="119"/>
    </row>
    <row r="859" spans="3:19" hidden="1" x14ac:dyDescent="0.25">
      <c r="C859" s="119">
        <f t="shared" si="17"/>
        <v>848</v>
      </c>
      <c r="D859" s="119">
        <v>1300</v>
      </c>
      <c r="E859" s="122" t="s">
        <v>131</v>
      </c>
      <c r="F859" s="122">
        <v>450</v>
      </c>
      <c r="G859" s="85"/>
      <c r="H859" s="85"/>
      <c r="P859" s="119"/>
      <c r="Q859" s="119"/>
      <c r="R859" s="119"/>
      <c r="S859" s="119"/>
    </row>
    <row r="860" spans="3:19" hidden="1" x14ac:dyDescent="0.25">
      <c r="C860" s="119">
        <f t="shared" si="17"/>
        <v>849</v>
      </c>
      <c r="D860" s="119">
        <v>1300</v>
      </c>
      <c r="E860" s="119" t="s">
        <v>131</v>
      </c>
      <c r="F860" s="119">
        <v>500</v>
      </c>
      <c r="G860" s="85"/>
      <c r="H860" s="85"/>
      <c r="P860" s="119"/>
      <c r="Q860" s="119"/>
      <c r="R860" s="119"/>
      <c r="S860" s="119"/>
    </row>
    <row r="861" spans="3:19" hidden="1" x14ac:dyDescent="0.25">
      <c r="C861" s="119">
        <f t="shared" si="17"/>
        <v>850</v>
      </c>
      <c r="D861" s="119">
        <v>1300</v>
      </c>
      <c r="E861" s="119" t="s">
        <v>131</v>
      </c>
      <c r="F861" s="119">
        <v>550</v>
      </c>
      <c r="G861" s="85"/>
      <c r="H861" s="85"/>
      <c r="P861" s="119"/>
      <c r="Q861" s="119"/>
      <c r="R861" s="122"/>
      <c r="S861" s="122"/>
    </row>
    <row r="862" spans="3:19" hidden="1" x14ac:dyDescent="0.25">
      <c r="C862" s="119">
        <f t="shared" si="17"/>
        <v>851</v>
      </c>
      <c r="D862" s="119">
        <v>1300</v>
      </c>
      <c r="E862" s="119" t="s">
        <v>131</v>
      </c>
      <c r="F862" s="119">
        <v>600</v>
      </c>
      <c r="G862" s="85"/>
      <c r="H862" s="85"/>
      <c r="P862" s="119"/>
      <c r="Q862" s="119"/>
      <c r="R862" s="119"/>
      <c r="S862" s="119"/>
    </row>
    <row r="863" spans="3:19" hidden="1" x14ac:dyDescent="0.25">
      <c r="C863" s="119">
        <f t="shared" si="17"/>
        <v>852</v>
      </c>
      <c r="D863" s="119">
        <v>1300</v>
      </c>
      <c r="E863" s="119" t="s">
        <v>131</v>
      </c>
      <c r="F863" s="119">
        <v>650</v>
      </c>
      <c r="G863" s="85"/>
      <c r="H863" s="85"/>
      <c r="P863" s="119"/>
      <c r="Q863" s="119"/>
      <c r="R863" s="119"/>
      <c r="S863" s="119"/>
    </row>
    <row r="864" spans="3:19" hidden="1" x14ac:dyDescent="0.25">
      <c r="C864" s="119">
        <f t="shared" si="17"/>
        <v>853</v>
      </c>
      <c r="D864" s="119">
        <v>1300</v>
      </c>
      <c r="E864" s="119" t="s">
        <v>131</v>
      </c>
      <c r="F864" s="119">
        <v>700</v>
      </c>
      <c r="G864" s="85"/>
      <c r="H864" s="85"/>
      <c r="P864" s="119"/>
      <c r="Q864" s="119"/>
      <c r="R864" s="119"/>
      <c r="S864" s="119"/>
    </row>
    <row r="865" spans="3:19" hidden="1" x14ac:dyDescent="0.25">
      <c r="C865" s="119">
        <f t="shared" si="17"/>
        <v>854</v>
      </c>
      <c r="D865" s="119">
        <v>1300</v>
      </c>
      <c r="E865" s="119" t="s">
        <v>131</v>
      </c>
      <c r="F865" s="119">
        <v>750</v>
      </c>
      <c r="G865" s="85"/>
      <c r="H865" s="85"/>
      <c r="P865" s="119"/>
      <c r="Q865" s="119"/>
      <c r="R865" s="119"/>
      <c r="S865" s="119"/>
    </row>
    <row r="866" spans="3:19" hidden="1" x14ac:dyDescent="0.25">
      <c r="C866" s="119">
        <f t="shared" si="17"/>
        <v>855</v>
      </c>
      <c r="D866" s="119">
        <v>1300</v>
      </c>
      <c r="E866" s="119" t="s">
        <v>131</v>
      </c>
      <c r="F866" s="119">
        <v>800</v>
      </c>
      <c r="G866" s="85"/>
      <c r="H866" s="85"/>
      <c r="P866" s="119"/>
      <c r="Q866" s="119"/>
      <c r="R866" s="119"/>
      <c r="S866" s="119"/>
    </row>
    <row r="867" spans="3:19" hidden="1" x14ac:dyDescent="0.25">
      <c r="C867" s="119">
        <f t="shared" si="17"/>
        <v>856</v>
      </c>
      <c r="D867" s="119">
        <v>1300</v>
      </c>
      <c r="E867" s="119" t="s">
        <v>131</v>
      </c>
      <c r="F867" s="119">
        <v>850</v>
      </c>
      <c r="G867" s="85"/>
      <c r="H867" s="85"/>
      <c r="P867" s="119"/>
      <c r="Q867" s="119"/>
      <c r="R867" s="119"/>
      <c r="S867" s="119"/>
    </row>
    <row r="868" spans="3:19" hidden="1" x14ac:dyDescent="0.25">
      <c r="C868" s="119">
        <f t="shared" si="17"/>
        <v>857</v>
      </c>
      <c r="D868" s="119">
        <v>1300</v>
      </c>
      <c r="E868" s="119" t="s">
        <v>131</v>
      </c>
      <c r="F868" s="119">
        <v>900</v>
      </c>
      <c r="G868" s="85"/>
      <c r="H868" s="85"/>
      <c r="P868" s="119"/>
      <c r="Q868" s="119"/>
      <c r="R868" s="119"/>
      <c r="S868" s="119"/>
    </row>
    <row r="869" spans="3:19" hidden="1" x14ac:dyDescent="0.25">
      <c r="C869" s="119">
        <f t="shared" si="17"/>
        <v>858</v>
      </c>
      <c r="D869" s="119">
        <v>1300</v>
      </c>
      <c r="E869" s="119" t="s">
        <v>131</v>
      </c>
      <c r="F869" s="119">
        <v>950</v>
      </c>
      <c r="G869" s="85"/>
      <c r="H869" s="85"/>
      <c r="P869" s="119"/>
      <c r="Q869" s="119"/>
      <c r="R869" s="119"/>
      <c r="S869" s="119"/>
    </row>
    <row r="870" spans="3:19" hidden="1" x14ac:dyDescent="0.25">
      <c r="C870" s="119">
        <f t="shared" si="17"/>
        <v>859</v>
      </c>
      <c r="D870" s="119">
        <v>1300</v>
      </c>
      <c r="E870" s="119" t="s">
        <v>131</v>
      </c>
      <c r="F870" s="119">
        <v>1000</v>
      </c>
      <c r="G870" s="85"/>
      <c r="H870" s="85"/>
      <c r="P870" s="119"/>
      <c r="Q870" s="119"/>
      <c r="R870" s="119"/>
      <c r="S870" s="119"/>
    </row>
    <row r="871" spans="3:19" hidden="1" x14ac:dyDescent="0.25">
      <c r="C871" s="119">
        <f t="shared" si="17"/>
        <v>860</v>
      </c>
      <c r="D871" s="119">
        <v>1300</v>
      </c>
      <c r="E871" s="119" t="s">
        <v>131</v>
      </c>
      <c r="F871" s="119">
        <v>1050</v>
      </c>
      <c r="G871" s="85"/>
      <c r="H871" s="85"/>
      <c r="P871" s="119"/>
      <c r="Q871" s="119"/>
      <c r="R871" s="119"/>
      <c r="S871" s="119"/>
    </row>
    <row r="872" spans="3:19" hidden="1" x14ac:dyDescent="0.25">
      <c r="C872" s="119">
        <f t="shared" si="17"/>
        <v>861</v>
      </c>
      <c r="D872" s="119">
        <v>1300</v>
      </c>
      <c r="E872" s="119" t="s">
        <v>131</v>
      </c>
      <c r="F872" s="119">
        <v>1100</v>
      </c>
      <c r="G872" s="85"/>
      <c r="H872" s="85"/>
      <c r="P872" s="119"/>
      <c r="Q872" s="119"/>
      <c r="R872" s="119"/>
      <c r="S872" s="119"/>
    </row>
    <row r="873" spans="3:19" hidden="1" x14ac:dyDescent="0.25">
      <c r="C873" s="119">
        <f t="shared" si="17"/>
        <v>862</v>
      </c>
      <c r="D873" s="119">
        <v>1300</v>
      </c>
      <c r="E873" s="119" t="s">
        <v>131</v>
      </c>
      <c r="F873" s="119">
        <v>1150</v>
      </c>
      <c r="G873" s="85"/>
      <c r="H873" s="85"/>
      <c r="P873" s="119"/>
      <c r="Q873" s="119"/>
      <c r="R873" s="119"/>
      <c r="S873" s="119"/>
    </row>
    <row r="874" spans="3:19" hidden="1" x14ac:dyDescent="0.25">
      <c r="C874" s="119">
        <f t="shared" si="17"/>
        <v>863</v>
      </c>
      <c r="D874" s="119">
        <v>1300</v>
      </c>
      <c r="E874" s="119" t="s">
        <v>131</v>
      </c>
      <c r="F874" s="119">
        <v>1200</v>
      </c>
      <c r="G874" s="85"/>
      <c r="H874" s="85"/>
      <c r="P874" s="119"/>
      <c r="Q874" s="119"/>
      <c r="R874" s="119"/>
      <c r="S874" s="119"/>
    </row>
    <row r="875" spans="3:19" hidden="1" x14ac:dyDescent="0.25">
      <c r="C875" s="119">
        <f t="shared" si="17"/>
        <v>864</v>
      </c>
      <c r="D875" s="119">
        <v>1300</v>
      </c>
      <c r="E875" s="119" t="s">
        <v>131</v>
      </c>
      <c r="F875" s="119">
        <v>1250</v>
      </c>
      <c r="G875" s="85"/>
      <c r="H875" s="85"/>
      <c r="P875" s="119"/>
      <c r="Q875" s="119"/>
      <c r="R875" s="119"/>
      <c r="S875" s="119"/>
    </row>
    <row r="876" spans="3:19" hidden="1" x14ac:dyDescent="0.25">
      <c r="C876" s="119">
        <f t="shared" si="17"/>
        <v>865</v>
      </c>
      <c r="D876" s="119">
        <v>1300</v>
      </c>
      <c r="E876" s="119" t="s">
        <v>131</v>
      </c>
      <c r="F876" s="119">
        <v>1300</v>
      </c>
      <c r="G876" s="85"/>
      <c r="H876" s="85"/>
      <c r="P876" s="119"/>
      <c r="Q876" s="119"/>
      <c r="R876" s="119"/>
      <c r="S876" s="119"/>
    </row>
    <row r="877" spans="3:19" hidden="1" x14ac:dyDescent="0.25">
      <c r="C877" s="119">
        <f t="shared" si="17"/>
        <v>866</v>
      </c>
      <c r="D877" s="119">
        <v>1300</v>
      </c>
      <c r="E877" s="119" t="s">
        <v>131</v>
      </c>
      <c r="F877" s="119">
        <v>1350</v>
      </c>
      <c r="G877" s="85"/>
      <c r="H877" s="85"/>
      <c r="P877" s="119"/>
      <c r="Q877" s="119"/>
      <c r="R877" s="119"/>
      <c r="S877" s="119"/>
    </row>
    <row r="878" spans="3:19" hidden="1" x14ac:dyDescent="0.25">
      <c r="C878" s="119">
        <f t="shared" si="17"/>
        <v>867</v>
      </c>
      <c r="D878" s="119">
        <v>1300</v>
      </c>
      <c r="E878" s="119" t="s">
        <v>131</v>
      </c>
      <c r="F878" s="119">
        <v>1400</v>
      </c>
      <c r="G878" s="85"/>
      <c r="H878" s="85"/>
      <c r="P878" s="119"/>
      <c r="Q878" s="119"/>
      <c r="R878" s="119"/>
      <c r="S878" s="119"/>
    </row>
    <row r="879" spans="3:19" hidden="1" x14ac:dyDescent="0.25">
      <c r="C879" s="119">
        <f t="shared" si="17"/>
        <v>868</v>
      </c>
      <c r="D879" s="119">
        <v>1300</v>
      </c>
      <c r="E879" s="119" t="s">
        <v>131</v>
      </c>
      <c r="F879" s="119">
        <v>1450</v>
      </c>
      <c r="G879" s="85"/>
      <c r="H879" s="85"/>
      <c r="P879" s="119"/>
      <c r="Q879" s="119"/>
      <c r="R879" s="119"/>
      <c r="S879" s="119"/>
    </row>
    <row r="880" spans="3:19" hidden="1" x14ac:dyDescent="0.25">
      <c r="C880" s="119">
        <f t="shared" si="17"/>
        <v>869</v>
      </c>
      <c r="D880" s="119">
        <v>1300</v>
      </c>
      <c r="E880" s="119" t="s">
        <v>131</v>
      </c>
      <c r="F880" s="119">
        <v>1500</v>
      </c>
      <c r="G880" s="85"/>
      <c r="H880" s="85"/>
      <c r="P880" s="119"/>
      <c r="Q880" s="119"/>
      <c r="R880" s="119"/>
      <c r="S880" s="119"/>
    </row>
    <row r="881" spans="3:19" hidden="1" x14ac:dyDescent="0.25">
      <c r="C881" s="119">
        <f t="shared" si="17"/>
        <v>870</v>
      </c>
      <c r="D881" s="119">
        <v>1300</v>
      </c>
      <c r="E881" s="119" t="s">
        <v>131</v>
      </c>
      <c r="F881" s="119">
        <v>1550</v>
      </c>
      <c r="G881" s="85"/>
      <c r="H881" s="85"/>
      <c r="P881" s="119"/>
      <c r="Q881" s="119"/>
      <c r="R881" s="119"/>
      <c r="S881" s="119"/>
    </row>
    <row r="882" spans="3:19" hidden="1" x14ac:dyDescent="0.25">
      <c r="C882" s="119">
        <f t="shared" si="17"/>
        <v>871</v>
      </c>
      <c r="D882" s="119">
        <v>1300</v>
      </c>
      <c r="E882" s="119" t="s">
        <v>131</v>
      </c>
      <c r="F882" s="119">
        <v>1600</v>
      </c>
      <c r="G882" s="85"/>
      <c r="H882" s="85"/>
      <c r="P882" s="119"/>
      <c r="Q882" s="119"/>
      <c r="R882" s="119"/>
      <c r="S882" s="119"/>
    </row>
    <row r="883" spans="3:19" hidden="1" x14ac:dyDescent="0.25">
      <c r="C883" s="119">
        <f t="shared" si="17"/>
        <v>872</v>
      </c>
      <c r="D883" s="119">
        <v>1300</v>
      </c>
      <c r="E883" s="119" t="s">
        <v>131</v>
      </c>
      <c r="F883" s="119">
        <v>1650</v>
      </c>
      <c r="G883" s="85"/>
      <c r="H883" s="85"/>
      <c r="P883" s="119"/>
      <c r="Q883" s="119"/>
      <c r="R883" s="119"/>
      <c r="S883" s="119"/>
    </row>
    <row r="884" spans="3:19" hidden="1" x14ac:dyDescent="0.25">
      <c r="C884" s="119">
        <f t="shared" si="17"/>
        <v>873</v>
      </c>
      <c r="D884" s="119">
        <v>1300</v>
      </c>
      <c r="E884" s="119" t="s">
        <v>131</v>
      </c>
      <c r="F884" s="119">
        <v>1700</v>
      </c>
      <c r="G884" s="85"/>
      <c r="H884" s="85"/>
      <c r="P884" s="119"/>
      <c r="Q884" s="119"/>
      <c r="R884" s="119"/>
      <c r="S884" s="119"/>
    </row>
    <row r="885" spans="3:19" hidden="1" x14ac:dyDescent="0.25">
      <c r="C885" s="119">
        <f t="shared" si="17"/>
        <v>874</v>
      </c>
      <c r="D885" s="119">
        <v>1300</v>
      </c>
      <c r="E885" s="119" t="s">
        <v>131</v>
      </c>
      <c r="F885" s="119">
        <v>1750</v>
      </c>
      <c r="G885" s="85"/>
      <c r="H885" s="85"/>
      <c r="P885" s="119"/>
      <c r="Q885" s="119"/>
      <c r="R885" s="119"/>
      <c r="S885" s="119"/>
    </row>
    <row r="886" spans="3:19" hidden="1" x14ac:dyDescent="0.25">
      <c r="C886" s="119">
        <f t="shared" si="17"/>
        <v>875</v>
      </c>
      <c r="D886" s="119">
        <v>1300</v>
      </c>
      <c r="E886" s="119" t="s">
        <v>131</v>
      </c>
      <c r="F886" s="119">
        <v>1800</v>
      </c>
      <c r="G886" s="85"/>
      <c r="H886" s="85"/>
      <c r="P886" s="119"/>
      <c r="Q886" s="119"/>
      <c r="R886" s="119"/>
      <c r="S886" s="119"/>
    </row>
    <row r="887" spans="3:19" hidden="1" x14ac:dyDescent="0.25">
      <c r="C887" s="119">
        <f t="shared" si="17"/>
        <v>876</v>
      </c>
      <c r="D887" s="119">
        <v>1350</v>
      </c>
      <c r="E887" s="119" t="s">
        <v>131</v>
      </c>
      <c r="F887" s="119">
        <v>100</v>
      </c>
      <c r="G887" s="85"/>
      <c r="H887" s="85"/>
      <c r="P887" s="119"/>
      <c r="Q887" s="119"/>
      <c r="R887" s="119"/>
      <c r="S887" s="119"/>
    </row>
    <row r="888" spans="3:19" hidden="1" x14ac:dyDescent="0.25">
      <c r="C888" s="119">
        <f t="shared" si="17"/>
        <v>877</v>
      </c>
      <c r="D888" s="119">
        <v>1350</v>
      </c>
      <c r="E888" s="119" t="s">
        <v>131</v>
      </c>
      <c r="F888" s="119">
        <v>150</v>
      </c>
      <c r="G888" s="85"/>
      <c r="H888" s="85"/>
      <c r="P888" s="119"/>
      <c r="Q888" s="119"/>
      <c r="R888" s="119"/>
      <c r="S888" s="119"/>
    </row>
    <row r="889" spans="3:19" hidden="1" x14ac:dyDescent="0.25">
      <c r="C889" s="119">
        <f t="shared" si="17"/>
        <v>878</v>
      </c>
      <c r="D889" s="119">
        <v>1350</v>
      </c>
      <c r="E889" s="119" t="s">
        <v>131</v>
      </c>
      <c r="F889" s="119">
        <v>200</v>
      </c>
      <c r="G889" s="85"/>
      <c r="H889" s="85"/>
      <c r="P889" s="119"/>
      <c r="Q889" s="119"/>
      <c r="R889" s="119"/>
      <c r="S889" s="119"/>
    </row>
    <row r="890" spans="3:19" hidden="1" x14ac:dyDescent="0.25">
      <c r="C890" s="119">
        <f t="shared" si="17"/>
        <v>879</v>
      </c>
      <c r="D890" s="119">
        <v>1350</v>
      </c>
      <c r="E890" s="119" t="s">
        <v>131</v>
      </c>
      <c r="F890" s="119">
        <v>250</v>
      </c>
      <c r="G890" s="85"/>
      <c r="H890" s="85"/>
      <c r="P890" s="119"/>
      <c r="Q890" s="119"/>
      <c r="R890" s="119"/>
      <c r="S890" s="119"/>
    </row>
    <row r="891" spans="3:19" hidden="1" x14ac:dyDescent="0.25">
      <c r="C891" s="119">
        <f t="shared" si="17"/>
        <v>880</v>
      </c>
      <c r="D891" s="119">
        <v>1350</v>
      </c>
      <c r="E891" s="119" t="s">
        <v>131</v>
      </c>
      <c r="F891" s="119">
        <v>300</v>
      </c>
      <c r="G891" s="85"/>
      <c r="H891" s="85"/>
      <c r="P891" s="119"/>
      <c r="Q891" s="119"/>
      <c r="R891" s="119"/>
      <c r="S891" s="119"/>
    </row>
    <row r="892" spans="3:19" hidden="1" x14ac:dyDescent="0.25">
      <c r="C892" s="119">
        <f t="shared" si="17"/>
        <v>881</v>
      </c>
      <c r="D892" s="119">
        <v>1350</v>
      </c>
      <c r="E892" s="119" t="s">
        <v>131</v>
      </c>
      <c r="F892" s="119">
        <v>350</v>
      </c>
      <c r="G892" s="85"/>
      <c r="H892" s="85"/>
      <c r="P892" s="119"/>
      <c r="Q892" s="119"/>
      <c r="R892" s="119"/>
      <c r="S892" s="119"/>
    </row>
    <row r="893" spans="3:19" hidden="1" x14ac:dyDescent="0.25">
      <c r="C893" s="119">
        <f t="shared" si="17"/>
        <v>882</v>
      </c>
      <c r="D893" s="119">
        <v>1350</v>
      </c>
      <c r="E893" s="119" t="s">
        <v>131</v>
      </c>
      <c r="F893" s="119">
        <v>400</v>
      </c>
      <c r="G893" s="85"/>
      <c r="H893" s="85"/>
      <c r="P893" s="119"/>
      <c r="Q893" s="119"/>
      <c r="R893" s="119"/>
      <c r="S893" s="119"/>
    </row>
    <row r="894" spans="3:19" hidden="1" x14ac:dyDescent="0.25">
      <c r="C894" s="119">
        <f t="shared" si="17"/>
        <v>883</v>
      </c>
      <c r="D894" s="119">
        <v>1350</v>
      </c>
      <c r="E894" s="122" t="s">
        <v>131</v>
      </c>
      <c r="F894" s="122">
        <v>450</v>
      </c>
      <c r="G894" s="85"/>
      <c r="H894" s="85"/>
      <c r="P894" s="119"/>
      <c r="Q894" s="119"/>
      <c r="R894" s="119"/>
      <c r="S894" s="119"/>
    </row>
    <row r="895" spans="3:19" hidden="1" x14ac:dyDescent="0.25">
      <c r="C895" s="119">
        <f t="shared" si="17"/>
        <v>884</v>
      </c>
      <c r="D895" s="119">
        <v>1350</v>
      </c>
      <c r="E895" s="119" t="s">
        <v>131</v>
      </c>
      <c r="F895" s="119">
        <v>500</v>
      </c>
      <c r="G895" s="85"/>
      <c r="H895" s="85"/>
      <c r="P895" s="119"/>
      <c r="Q895" s="119"/>
      <c r="R895" s="119"/>
      <c r="S895" s="119"/>
    </row>
    <row r="896" spans="3:19" hidden="1" x14ac:dyDescent="0.25">
      <c r="C896" s="119">
        <f t="shared" si="17"/>
        <v>885</v>
      </c>
      <c r="D896" s="119">
        <v>1350</v>
      </c>
      <c r="E896" s="119" t="s">
        <v>131</v>
      </c>
      <c r="F896" s="119">
        <v>550</v>
      </c>
      <c r="G896" s="85"/>
      <c r="H896" s="85"/>
      <c r="P896" s="119"/>
      <c r="Q896" s="119"/>
      <c r="R896" s="122"/>
      <c r="S896" s="122"/>
    </row>
    <row r="897" spans="3:19" hidden="1" x14ac:dyDescent="0.25">
      <c r="C897" s="119">
        <f t="shared" si="17"/>
        <v>886</v>
      </c>
      <c r="D897" s="119">
        <v>1350</v>
      </c>
      <c r="E897" s="119" t="s">
        <v>131</v>
      </c>
      <c r="F897" s="119">
        <v>600</v>
      </c>
      <c r="G897" s="85"/>
      <c r="H897" s="85"/>
      <c r="P897" s="119"/>
      <c r="Q897" s="119"/>
      <c r="R897" s="119"/>
      <c r="S897" s="119"/>
    </row>
    <row r="898" spans="3:19" hidden="1" x14ac:dyDescent="0.25">
      <c r="C898" s="119">
        <f t="shared" si="17"/>
        <v>887</v>
      </c>
      <c r="D898" s="119">
        <v>1350</v>
      </c>
      <c r="E898" s="119" t="s">
        <v>131</v>
      </c>
      <c r="F898" s="119">
        <v>650</v>
      </c>
      <c r="G898" s="85"/>
      <c r="H898" s="85"/>
      <c r="P898" s="119"/>
      <c r="Q898" s="119"/>
      <c r="R898" s="119"/>
      <c r="S898" s="119"/>
    </row>
    <row r="899" spans="3:19" hidden="1" x14ac:dyDescent="0.25">
      <c r="C899" s="119">
        <f t="shared" si="17"/>
        <v>888</v>
      </c>
      <c r="D899" s="119">
        <v>1350</v>
      </c>
      <c r="E899" s="119" t="s">
        <v>131</v>
      </c>
      <c r="F899" s="119">
        <v>700</v>
      </c>
      <c r="G899" s="85"/>
      <c r="H899" s="85"/>
      <c r="P899" s="119"/>
      <c r="Q899" s="119"/>
      <c r="R899" s="119"/>
      <c r="S899" s="119"/>
    </row>
    <row r="900" spans="3:19" hidden="1" x14ac:dyDescent="0.25">
      <c r="C900" s="119">
        <f t="shared" si="17"/>
        <v>889</v>
      </c>
      <c r="D900" s="119">
        <v>1350</v>
      </c>
      <c r="E900" s="119" t="s">
        <v>131</v>
      </c>
      <c r="F900" s="119">
        <v>750</v>
      </c>
      <c r="G900" s="85"/>
      <c r="H900" s="85"/>
      <c r="P900" s="119"/>
      <c r="Q900" s="119"/>
      <c r="R900" s="119"/>
      <c r="S900" s="119"/>
    </row>
    <row r="901" spans="3:19" hidden="1" x14ac:dyDescent="0.25">
      <c r="C901" s="119">
        <f t="shared" si="17"/>
        <v>890</v>
      </c>
      <c r="D901" s="119">
        <v>1350</v>
      </c>
      <c r="E901" s="119" t="s">
        <v>131</v>
      </c>
      <c r="F901" s="119">
        <v>800</v>
      </c>
      <c r="G901" s="85"/>
      <c r="H901" s="85"/>
      <c r="P901" s="119"/>
      <c r="Q901" s="119"/>
      <c r="R901" s="119"/>
      <c r="S901" s="119"/>
    </row>
    <row r="902" spans="3:19" hidden="1" x14ac:dyDescent="0.25">
      <c r="C902" s="119">
        <f t="shared" si="17"/>
        <v>891</v>
      </c>
      <c r="D902" s="119">
        <v>1350</v>
      </c>
      <c r="E902" s="119" t="s">
        <v>131</v>
      </c>
      <c r="F902" s="119">
        <v>850</v>
      </c>
      <c r="G902" s="85"/>
      <c r="H902" s="85"/>
      <c r="P902" s="119"/>
      <c r="Q902" s="119"/>
      <c r="R902" s="119"/>
      <c r="S902" s="119"/>
    </row>
    <row r="903" spans="3:19" hidden="1" x14ac:dyDescent="0.25">
      <c r="C903" s="119">
        <f t="shared" si="17"/>
        <v>892</v>
      </c>
      <c r="D903" s="119">
        <v>1350</v>
      </c>
      <c r="E903" s="119" t="s">
        <v>131</v>
      </c>
      <c r="F903" s="119">
        <v>900</v>
      </c>
      <c r="G903" s="85"/>
      <c r="H903" s="85"/>
      <c r="P903" s="119"/>
      <c r="Q903" s="119"/>
      <c r="R903" s="119"/>
      <c r="S903" s="119"/>
    </row>
    <row r="904" spans="3:19" hidden="1" x14ac:dyDescent="0.25">
      <c r="C904" s="119">
        <f t="shared" si="17"/>
        <v>893</v>
      </c>
      <c r="D904" s="119">
        <v>1350</v>
      </c>
      <c r="E904" s="119" t="s">
        <v>131</v>
      </c>
      <c r="F904" s="119">
        <v>950</v>
      </c>
      <c r="G904" s="85"/>
      <c r="H904" s="85"/>
      <c r="P904" s="119"/>
      <c r="Q904" s="119"/>
      <c r="R904" s="119"/>
      <c r="S904" s="119"/>
    </row>
    <row r="905" spans="3:19" hidden="1" x14ac:dyDescent="0.25">
      <c r="C905" s="119">
        <f t="shared" si="17"/>
        <v>894</v>
      </c>
      <c r="D905" s="119">
        <v>1350</v>
      </c>
      <c r="E905" s="119" t="s">
        <v>131</v>
      </c>
      <c r="F905" s="119">
        <v>1000</v>
      </c>
      <c r="G905" s="85"/>
      <c r="H905" s="85"/>
      <c r="P905" s="119"/>
      <c r="Q905" s="119"/>
      <c r="R905" s="119"/>
      <c r="S905" s="119"/>
    </row>
    <row r="906" spans="3:19" hidden="1" x14ac:dyDescent="0.25">
      <c r="C906" s="119">
        <f t="shared" si="17"/>
        <v>895</v>
      </c>
      <c r="D906" s="119">
        <v>1350</v>
      </c>
      <c r="E906" s="119" t="s">
        <v>131</v>
      </c>
      <c r="F906" s="119">
        <v>1050</v>
      </c>
      <c r="G906" s="85"/>
      <c r="H906" s="85"/>
      <c r="P906" s="119"/>
      <c r="Q906" s="119"/>
      <c r="R906" s="119"/>
      <c r="S906" s="119"/>
    </row>
    <row r="907" spans="3:19" hidden="1" x14ac:dyDescent="0.25">
      <c r="C907" s="119">
        <f t="shared" si="17"/>
        <v>896</v>
      </c>
      <c r="D907" s="119">
        <v>1350</v>
      </c>
      <c r="E907" s="119" t="s">
        <v>131</v>
      </c>
      <c r="F907" s="119">
        <v>1100</v>
      </c>
      <c r="G907" s="85"/>
      <c r="H907" s="85"/>
      <c r="P907" s="119"/>
      <c r="Q907" s="119"/>
      <c r="R907" s="119"/>
      <c r="S907" s="119"/>
    </row>
    <row r="908" spans="3:19" hidden="1" x14ac:dyDescent="0.25">
      <c r="C908" s="119">
        <f t="shared" si="17"/>
        <v>897</v>
      </c>
      <c r="D908" s="119">
        <v>1350</v>
      </c>
      <c r="E908" s="119" t="s">
        <v>131</v>
      </c>
      <c r="F908" s="119">
        <v>1150</v>
      </c>
      <c r="G908" s="85"/>
      <c r="H908" s="85"/>
      <c r="P908" s="119"/>
      <c r="Q908" s="119"/>
      <c r="R908" s="119"/>
      <c r="S908" s="119"/>
    </row>
    <row r="909" spans="3:19" hidden="1" x14ac:dyDescent="0.25">
      <c r="C909" s="119">
        <f t="shared" si="17"/>
        <v>898</v>
      </c>
      <c r="D909" s="119">
        <v>1350</v>
      </c>
      <c r="E909" s="119" t="s">
        <v>131</v>
      </c>
      <c r="F909" s="119">
        <v>1200</v>
      </c>
      <c r="G909" s="85"/>
      <c r="H909" s="85"/>
      <c r="P909" s="119"/>
      <c r="Q909" s="119"/>
      <c r="R909" s="119"/>
      <c r="S909" s="119"/>
    </row>
    <row r="910" spans="3:19" hidden="1" x14ac:dyDescent="0.25">
      <c r="C910" s="119">
        <f t="shared" ref="C910:C973" si="18">1+C909</f>
        <v>899</v>
      </c>
      <c r="D910" s="119">
        <v>1350</v>
      </c>
      <c r="E910" s="119" t="s">
        <v>131</v>
      </c>
      <c r="F910" s="119">
        <v>1250</v>
      </c>
      <c r="G910" s="85"/>
      <c r="H910" s="85"/>
      <c r="P910" s="119"/>
      <c r="Q910" s="119"/>
      <c r="R910" s="119"/>
      <c r="S910" s="119"/>
    </row>
    <row r="911" spans="3:19" hidden="1" x14ac:dyDescent="0.25">
      <c r="C911" s="119">
        <f t="shared" si="18"/>
        <v>900</v>
      </c>
      <c r="D911" s="119">
        <v>1350</v>
      </c>
      <c r="E911" s="119" t="s">
        <v>131</v>
      </c>
      <c r="F911" s="119">
        <v>1300</v>
      </c>
      <c r="G911" s="85"/>
      <c r="H911" s="85"/>
      <c r="P911" s="119"/>
      <c r="Q911" s="119"/>
      <c r="R911" s="119"/>
      <c r="S911" s="119"/>
    </row>
    <row r="912" spans="3:19" hidden="1" x14ac:dyDescent="0.25">
      <c r="C912" s="119">
        <f t="shared" si="18"/>
        <v>901</v>
      </c>
      <c r="D912" s="119">
        <v>1350</v>
      </c>
      <c r="E912" s="119" t="s">
        <v>131</v>
      </c>
      <c r="F912" s="119">
        <v>1350</v>
      </c>
      <c r="G912" s="85"/>
      <c r="H912" s="85"/>
      <c r="P912" s="119"/>
      <c r="Q912" s="119"/>
      <c r="R912" s="119"/>
      <c r="S912" s="119"/>
    </row>
    <row r="913" spans="3:19" hidden="1" x14ac:dyDescent="0.25">
      <c r="C913" s="119">
        <f t="shared" si="18"/>
        <v>902</v>
      </c>
      <c r="D913" s="119">
        <v>1350</v>
      </c>
      <c r="E913" s="119" t="s">
        <v>131</v>
      </c>
      <c r="F913" s="119">
        <v>1400</v>
      </c>
      <c r="G913" s="85"/>
      <c r="H913" s="85"/>
      <c r="P913" s="119"/>
      <c r="Q913" s="119"/>
      <c r="R913" s="119"/>
      <c r="S913" s="119"/>
    </row>
    <row r="914" spans="3:19" hidden="1" x14ac:dyDescent="0.25">
      <c r="C914" s="119">
        <f t="shared" si="18"/>
        <v>903</v>
      </c>
      <c r="D914" s="119">
        <v>1350</v>
      </c>
      <c r="E914" s="119" t="s">
        <v>131</v>
      </c>
      <c r="F914" s="119">
        <v>1450</v>
      </c>
      <c r="G914" s="85"/>
      <c r="H914" s="85"/>
      <c r="P914" s="119"/>
      <c r="Q914" s="119"/>
      <c r="R914" s="119"/>
      <c r="S914" s="119"/>
    </row>
    <row r="915" spans="3:19" hidden="1" x14ac:dyDescent="0.25">
      <c r="C915" s="119">
        <f t="shared" si="18"/>
        <v>904</v>
      </c>
      <c r="D915" s="119">
        <v>1350</v>
      </c>
      <c r="E915" s="119" t="s">
        <v>131</v>
      </c>
      <c r="F915" s="119">
        <v>1500</v>
      </c>
      <c r="G915" s="85"/>
      <c r="H915" s="85"/>
      <c r="P915" s="119"/>
      <c r="Q915" s="119"/>
      <c r="R915" s="119"/>
      <c r="S915" s="119"/>
    </row>
    <row r="916" spans="3:19" hidden="1" x14ac:dyDescent="0.25">
      <c r="C916" s="119">
        <f t="shared" si="18"/>
        <v>905</v>
      </c>
      <c r="D916" s="119">
        <v>1350</v>
      </c>
      <c r="E916" s="119" t="s">
        <v>131</v>
      </c>
      <c r="F916" s="119">
        <v>1550</v>
      </c>
      <c r="G916" s="85"/>
      <c r="H916" s="85"/>
      <c r="P916" s="119"/>
      <c r="Q916" s="119"/>
      <c r="R916" s="119"/>
      <c r="S916" s="119"/>
    </row>
    <row r="917" spans="3:19" hidden="1" x14ac:dyDescent="0.25">
      <c r="C917" s="119">
        <f t="shared" si="18"/>
        <v>906</v>
      </c>
      <c r="D917" s="119">
        <v>1350</v>
      </c>
      <c r="E917" s="119" t="s">
        <v>131</v>
      </c>
      <c r="F917" s="119">
        <v>1600</v>
      </c>
      <c r="G917" s="85"/>
      <c r="H917" s="85"/>
      <c r="P917" s="119"/>
      <c r="Q917" s="119"/>
      <c r="R917" s="119"/>
      <c r="S917" s="119"/>
    </row>
    <row r="918" spans="3:19" hidden="1" x14ac:dyDescent="0.25">
      <c r="C918" s="119">
        <f t="shared" si="18"/>
        <v>907</v>
      </c>
      <c r="D918" s="119">
        <v>1350</v>
      </c>
      <c r="E918" s="119" t="s">
        <v>131</v>
      </c>
      <c r="F918" s="119">
        <v>1650</v>
      </c>
      <c r="G918" s="85"/>
      <c r="H918" s="85"/>
      <c r="P918" s="119"/>
      <c r="Q918" s="119"/>
      <c r="R918" s="119"/>
      <c r="S918" s="119"/>
    </row>
    <row r="919" spans="3:19" hidden="1" x14ac:dyDescent="0.25">
      <c r="C919" s="119">
        <f t="shared" si="18"/>
        <v>908</v>
      </c>
      <c r="D919" s="119">
        <v>1350</v>
      </c>
      <c r="E919" s="119" t="s">
        <v>131</v>
      </c>
      <c r="F919" s="119">
        <v>1700</v>
      </c>
      <c r="G919" s="85"/>
      <c r="H919" s="85"/>
      <c r="P919" s="119"/>
      <c r="Q919" s="119"/>
      <c r="R919" s="119"/>
      <c r="S919" s="119"/>
    </row>
    <row r="920" spans="3:19" hidden="1" x14ac:dyDescent="0.25">
      <c r="C920" s="119">
        <f t="shared" si="18"/>
        <v>909</v>
      </c>
      <c r="D920" s="119">
        <v>1350</v>
      </c>
      <c r="E920" s="119" t="s">
        <v>131</v>
      </c>
      <c r="F920" s="119">
        <v>1750</v>
      </c>
      <c r="G920" s="85"/>
      <c r="H920" s="85"/>
      <c r="P920" s="119"/>
      <c r="Q920" s="119"/>
      <c r="R920" s="119"/>
      <c r="S920" s="119"/>
    </row>
    <row r="921" spans="3:19" hidden="1" x14ac:dyDescent="0.25">
      <c r="C921" s="119">
        <f t="shared" si="18"/>
        <v>910</v>
      </c>
      <c r="D921" s="119">
        <v>1350</v>
      </c>
      <c r="E921" s="119" t="s">
        <v>131</v>
      </c>
      <c r="F921" s="119">
        <v>1800</v>
      </c>
      <c r="G921" s="85"/>
      <c r="H921" s="85"/>
      <c r="P921" s="119"/>
      <c r="Q921" s="119"/>
      <c r="R921" s="119"/>
      <c r="S921" s="119"/>
    </row>
    <row r="922" spans="3:19" hidden="1" x14ac:dyDescent="0.25">
      <c r="C922" s="119">
        <f t="shared" si="18"/>
        <v>911</v>
      </c>
      <c r="D922" s="119">
        <v>1400</v>
      </c>
      <c r="E922" s="119" t="s">
        <v>131</v>
      </c>
      <c r="F922" s="119">
        <v>100</v>
      </c>
      <c r="G922" s="85"/>
      <c r="H922" s="85"/>
      <c r="P922" s="119"/>
      <c r="Q922" s="119"/>
      <c r="R922" s="119"/>
      <c r="S922" s="119"/>
    </row>
    <row r="923" spans="3:19" hidden="1" x14ac:dyDescent="0.25">
      <c r="C923" s="119">
        <f t="shared" si="18"/>
        <v>912</v>
      </c>
      <c r="D923" s="119">
        <v>1400</v>
      </c>
      <c r="E923" s="119" t="s">
        <v>131</v>
      </c>
      <c r="F923" s="119">
        <v>150</v>
      </c>
      <c r="G923" s="85"/>
      <c r="H923" s="85"/>
      <c r="P923" s="119"/>
      <c r="Q923" s="119"/>
      <c r="R923" s="119"/>
      <c r="S923" s="119"/>
    </row>
    <row r="924" spans="3:19" hidden="1" x14ac:dyDescent="0.25">
      <c r="C924" s="119">
        <f t="shared" si="18"/>
        <v>913</v>
      </c>
      <c r="D924" s="119">
        <v>1400</v>
      </c>
      <c r="E924" s="119" t="s">
        <v>131</v>
      </c>
      <c r="F924" s="119">
        <v>200</v>
      </c>
      <c r="G924" s="85"/>
      <c r="H924" s="85"/>
      <c r="P924" s="119"/>
      <c r="Q924" s="119"/>
      <c r="R924" s="119"/>
      <c r="S924" s="119"/>
    </row>
    <row r="925" spans="3:19" hidden="1" x14ac:dyDescent="0.25">
      <c r="C925" s="119">
        <f t="shared" si="18"/>
        <v>914</v>
      </c>
      <c r="D925" s="119">
        <v>1400</v>
      </c>
      <c r="E925" s="119" t="s">
        <v>131</v>
      </c>
      <c r="F925" s="119">
        <v>250</v>
      </c>
      <c r="G925" s="85"/>
      <c r="H925" s="85"/>
      <c r="P925" s="119"/>
      <c r="Q925" s="119"/>
      <c r="R925" s="119"/>
      <c r="S925" s="119"/>
    </row>
    <row r="926" spans="3:19" hidden="1" x14ac:dyDescent="0.25">
      <c r="C926" s="119">
        <f t="shared" si="18"/>
        <v>915</v>
      </c>
      <c r="D926" s="119">
        <v>1400</v>
      </c>
      <c r="E926" s="119" t="s">
        <v>131</v>
      </c>
      <c r="F926" s="119">
        <v>300</v>
      </c>
      <c r="G926" s="85"/>
      <c r="H926" s="85"/>
      <c r="P926" s="119"/>
      <c r="Q926" s="119"/>
      <c r="R926" s="119"/>
      <c r="S926" s="119"/>
    </row>
    <row r="927" spans="3:19" hidden="1" x14ac:dyDescent="0.25">
      <c r="C927" s="119">
        <f t="shared" si="18"/>
        <v>916</v>
      </c>
      <c r="D927" s="119">
        <v>1400</v>
      </c>
      <c r="E927" s="119" t="s">
        <v>131</v>
      </c>
      <c r="F927" s="119">
        <v>350</v>
      </c>
      <c r="G927" s="85"/>
      <c r="H927" s="85"/>
      <c r="P927" s="119"/>
      <c r="Q927" s="119"/>
      <c r="R927" s="119"/>
      <c r="S927" s="119"/>
    </row>
    <row r="928" spans="3:19" hidden="1" x14ac:dyDescent="0.25">
      <c r="C928" s="119">
        <f t="shared" si="18"/>
        <v>917</v>
      </c>
      <c r="D928" s="119">
        <v>1400</v>
      </c>
      <c r="E928" s="119" t="s">
        <v>131</v>
      </c>
      <c r="F928" s="119">
        <v>400</v>
      </c>
      <c r="G928" s="85"/>
      <c r="H928" s="85"/>
      <c r="P928" s="119"/>
      <c r="Q928" s="119"/>
      <c r="R928" s="119"/>
      <c r="S928" s="119"/>
    </row>
    <row r="929" spans="3:19" hidden="1" x14ac:dyDescent="0.25">
      <c r="C929" s="119">
        <f t="shared" si="18"/>
        <v>918</v>
      </c>
      <c r="D929" s="119">
        <v>1400</v>
      </c>
      <c r="E929" s="122" t="s">
        <v>131</v>
      </c>
      <c r="F929" s="122">
        <v>450</v>
      </c>
      <c r="G929" s="85"/>
      <c r="H929" s="85"/>
      <c r="P929" s="119"/>
      <c r="Q929" s="119"/>
      <c r="R929" s="119"/>
      <c r="S929" s="119"/>
    </row>
    <row r="930" spans="3:19" hidden="1" x14ac:dyDescent="0.25">
      <c r="C930" s="119">
        <f t="shared" si="18"/>
        <v>919</v>
      </c>
      <c r="D930" s="119">
        <v>1400</v>
      </c>
      <c r="E930" s="119" t="s">
        <v>131</v>
      </c>
      <c r="F930" s="119">
        <v>500</v>
      </c>
      <c r="G930" s="85"/>
      <c r="H930" s="85"/>
      <c r="P930" s="119"/>
      <c r="Q930" s="119"/>
      <c r="R930" s="119"/>
      <c r="S930" s="119"/>
    </row>
    <row r="931" spans="3:19" hidden="1" x14ac:dyDescent="0.25">
      <c r="C931" s="119">
        <f t="shared" si="18"/>
        <v>920</v>
      </c>
      <c r="D931" s="119">
        <v>1400</v>
      </c>
      <c r="E931" s="119" t="s">
        <v>131</v>
      </c>
      <c r="F931" s="119">
        <v>550</v>
      </c>
      <c r="G931" s="85"/>
      <c r="H931" s="85"/>
      <c r="P931" s="119"/>
      <c r="Q931" s="119"/>
      <c r="R931" s="122"/>
      <c r="S931" s="122"/>
    </row>
    <row r="932" spans="3:19" hidden="1" x14ac:dyDescent="0.25">
      <c r="C932" s="119">
        <f t="shared" si="18"/>
        <v>921</v>
      </c>
      <c r="D932" s="119">
        <v>1400</v>
      </c>
      <c r="E932" s="119" t="s">
        <v>131</v>
      </c>
      <c r="F932" s="119">
        <v>600</v>
      </c>
      <c r="G932" s="85"/>
      <c r="H932" s="85"/>
      <c r="P932" s="119"/>
      <c r="Q932" s="119"/>
      <c r="R932" s="119"/>
      <c r="S932" s="119"/>
    </row>
    <row r="933" spans="3:19" hidden="1" x14ac:dyDescent="0.25">
      <c r="C933" s="119">
        <f t="shared" si="18"/>
        <v>922</v>
      </c>
      <c r="D933" s="119">
        <v>1400</v>
      </c>
      <c r="E933" s="119" t="s">
        <v>131</v>
      </c>
      <c r="F933" s="119">
        <v>650</v>
      </c>
      <c r="G933" s="85"/>
      <c r="H933" s="85"/>
      <c r="P933" s="119"/>
      <c r="Q933" s="119"/>
      <c r="R933" s="119"/>
      <c r="S933" s="119"/>
    </row>
    <row r="934" spans="3:19" hidden="1" x14ac:dyDescent="0.25">
      <c r="C934" s="119">
        <f t="shared" si="18"/>
        <v>923</v>
      </c>
      <c r="D934" s="119">
        <v>1400</v>
      </c>
      <c r="E934" s="119" t="s">
        <v>131</v>
      </c>
      <c r="F934" s="119">
        <v>700</v>
      </c>
      <c r="G934" s="85"/>
      <c r="H934" s="85"/>
      <c r="P934" s="119"/>
      <c r="Q934" s="119"/>
      <c r="R934" s="119"/>
      <c r="S934" s="119"/>
    </row>
    <row r="935" spans="3:19" hidden="1" x14ac:dyDescent="0.25">
      <c r="C935" s="119">
        <f t="shared" si="18"/>
        <v>924</v>
      </c>
      <c r="D935" s="119">
        <v>1400</v>
      </c>
      <c r="E935" s="119" t="s">
        <v>131</v>
      </c>
      <c r="F935" s="119">
        <v>750</v>
      </c>
      <c r="G935" s="85"/>
      <c r="H935" s="85"/>
      <c r="P935" s="119"/>
      <c r="Q935" s="119"/>
      <c r="R935" s="119"/>
      <c r="S935" s="119"/>
    </row>
    <row r="936" spans="3:19" hidden="1" x14ac:dyDescent="0.25">
      <c r="C936" s="119">
        <f t="shared" si="18"/>
        <v>925</v>
      </c>
      <c r="D936" s="119">
        <v>1400</v>
      </c>
      <c r="E936" s="119" t="s">
        <v>131</v>
      </c>
      <c r="F936" s="119">
        <v>800</v>
      </c>
      <c r="G936" s="85"/>
      <c r="H936" s="85"/>
      <c r="P936" s="119"/>
      <c r="Q936" s="119"/>
      <c r="R936" s="119"/>
      <c r="S936" s="119"/>
    </row>
    <row r="937" spans="3:19" hidden="1" x14ac:dyDescent="0.25">
      <c r="C937" s="119">
        <f t="shared" si="18"/>
        <v>926</v>
      </c>
      <c r="D937" s="119">
        <v>1400</v>
      </c>
      <c r="E937" s="119" t="s">
        <v>131</v>
      </c>
      <c r="F937" s="119">
        <v>850</v>
      </c>
      <c r="G937" s="85"/>
      <c r="H937" s="85"/>
      <c r="P937" s="119"/>
      <c r="Q937" s="119"/>
      <c r="R937" s="119"/>
      <c r="S937" s="119"/>
    </row>
    <row r="938" spans="3:19" hidden="1" x14ac:dyDescent="0.25">
      <c r="C938" s="119">
        <f t="shared" si="18"/>
        <v>927</v>
      </c>
      <c r="D938" s="119">
        <v>1400</v>
      </c>
      <c r="E938" s="119" t="s">
        <v>131</v>
      </c>
      <c r="F938" s="119">
        <v>900</v>
      </c>
      <c r="G938" s="85"/>
      <c r="H938" s="85"/>
      <c r="P938" s="119"/>
      <c r="Q938" s="119"/>
      <c r="R938" s="119"/>
      <c r="S938" s="119"/>
    </row>
    <row r="939" spans="3:19" hidden="1" x14ac:dyDescent="0.25">
      <c r="C939" s="119">
        <f t="shared" si="18"/>
        <v>928</v>
      </c>
      <c r="D939" s="119">
        <v>1400</v>
      </c>
      <c r="E939" s="119" t="s">
        <v>131</v>
      </c>
      <c r="F939" s="119">
        <v>950</v>
      </c>
      <c r="G939" s="85"/>
      <c r="H939" s="85"/>
      <c r="P939" s="119"/>
      <c r="Q939" s="119"/>
      <c r="R939" s="119"/>
      <c r="S939" s="119"/>
    </row>
    <row r="940" spans="3:19" hidden="1" x14ac:dyDescent="0.25">
      <c r="C940" s="119">
        <f t="shared" si="18"/>
        <v>929</v>
      </c>
      <c r="D940" s="119">
        <v>1400</v>
      </c>
      <c r="E940" s="119" t="s">
        <v>131</v>
      </c>
      <c r="F940" s="119">
        <v>1000</v>
      </c>
      <c r="G940" s="85"/>
      <c r="H940" s="85"/>
      <c r="P940" s="119"/>
      <c r="Q940" s="119"/>
      <c r="R940" s="119"/>
      <c r="S940" s="119"/>
    </row>
    <row r="941" spans="3:19" hidden="1" x14ac:dyDescent="0.25">
      <c r="C941" s="119">
        <f t="shared" si="18"/>
        <v>930</v>
      </c>
      <c r="D941" s="119">
        <v>1400</v>
      </c>
      <c r="E941" s="119" t="s">
        <v>131</v>
      </c>
      <c r="F941" s="119">
        <v>1050</v>
      </c>
      <c r="G941" s="85"/>
      <c r="H941" s="85"/>
      <c r="P941" s="119"/>
      <c r="Q941" s="119"/>
      <c r="R941" s="119"/>
      <c r="S941" s="119"/>
    </row>
    <row r="942" spans="3:19" hidden="1" x14ac:dyDescent="0.25">
      <c r="C942" s="119">
        <f t="shared" si="18"/>
        <v>931</v>
      </c>
      <c r="D942" s="119">
        <v>1400</v>
      </c>
      <c r="E942" s="119" t="s">
        <v>131</v>
      </c>
      <c r="F942" s="119">
        <v>1100</v>
      </c>
      <c r="G942" s="85"/>
      <c r="H942" s="85"/>
      <c r="P942" s="119"/>
      <c r="Q942" s="119"/>
      <c r="R942" s="119"/>
      <c r="S942" s="119"/>
    </row>
    <row r="943" spans="3:19" hidden="1" x14ac:dyDescent="0.25">
      <c r="C943" s="119">
        <f t="shared" si="18"/>
        <v>932</v>
      </c>
      <c r="D943" s="119">
        <v>1400</v>
      </c>
      <c r="E943" s="119" t="s">
        <v>131</v>
      </c>
      <c r="F943" s="119">
        <v>1150</v>
      </c>
      <c r="G943" s="85"/>
      <c r="H943" s="85"/>
      <c r="P943" s="119"/>
      <c r="Q943" s="119"/>
      <c r="R943" s="119"/>
      <c r="S943" s="119"/>
    </row>
    <row r="944" spans="3:19" hidden="1" x14ac:dyDescent="0.25">
      <c r="C944" s="119">
        <f t="shared" si="18"/>
        <v>933</v>
      </c>
      <c r="D944" s="119">
        <v>1400</v>
      </c>
      <c r="E944" s="119" t="s">
        <v>131</v>
      </c>
      <c r="F944" s="119">
        <v>1200</v>
      </c>
      <c r="G944" s="85"/>
      <c r="H944" s="85"/>
      <c r="P944" s="119"/>
      <c r="Q944" s="119"/>
      <c r="R944" s="119"/>
      <c r="S944" s="119"/>
    </row>
    <row r="945" spans="3:19" hidden="1" x14ac:dyDescent="0.25">
      <c r="C945" s="119">
        <f t="shared" si="18"/>
        <v>934</v>
      </c>
      <c r="D945" s="119">
        <v>1400</v>
      </c>
      <c r="E945" s="119" t="s">
        <v>131</v>
      </c>
      <c r="F945" s="119">
        <v>1250</v>
      </c>
      <c r="G945" s="85"/>
      <c r="H945" s="85"/>
      <c r="P945" s="119"/>
      <c r="Q945" s="119"/>
      <c r="R945" s="119"/>
      <c r="S945" s="119"/>
    </row>
    <row r="946" spans="3:19" hidden="1" x14ac:dyDescent="0.25">
      <c r="C946" s="119">
        <f t="shared" si="18"/>
        <v>935</v>
      </c>
      <c r="D946" s="119">
        <v>1400</v>
      </c>
      <c r="E946" s="119" t="s">
        <v>131</v>
      </c>
      <c r="F946" s="119">
        <v>1300</v>
      </c>
      <c r="G946" s="85"/>
      <c r="H946" s="85"/>
      <c r="P946" s="119"/>
      <c r="Q946" s="119"/>
      <c r="R946" s="119"/>
      <c r="S946" s="119"/>
    </row>
    <row r="947" spans="3:19" hidden="1" x14ac:dyDescent="0.25">
      <c r="C947" s="119">
        <f t="shared" si="18"/>
        <v>936</v>
      </c>
      <c r="D947" s="119">
        <v>1400</v>
      </c>
      <c r="E947" s="119" t="s">
        <v>131</v>
      </c>
      <c r="F947" s="119">
        <v>1350</v>
      </c>
      <c r="G947" s="85"/>
      <c r="H947" s="85"/>
      <c r="P947" s="119"/>
      <c r="Q947" s="119"/>
      <c r="R947" s="119"/>
      <c r="S947" s="119"/>
    </row>
    <row r="948" spans="3:19" hidden="1" x14ac:dyDescent="0.25">
      <c r="C948" s="119">
        <f t="shared" si="18"/>
        <v>937</v>
      </c>
      <c r="D948" s="119">
        <v>1400</v>
      </c>
      <c r="E948" s="119" t="s">
        <v>131</v>
      </c>
      <c r="F948" s="119">
        <v>1400</v>
      </c>
      <c r="G948" s="85"/>
      <c r="H948" s="85"/>
      <c r="P948" s="119"/>
      <c r="Q948" s="119"/>
      <c r="R948" s="119"/>
      <c r="S948" s="119"/>
    </row>
    <row r="949" spans="3:19" hidden="1" x14ac:dyDescent="0.25">
      <c r="C949" s="119">
        <f t="shared" si="18"/>
        <v>938</v>
      </c>
      <c r="D949" s="119">
        <v>1400</v>
      </c>
      <c r="E949" s="119" t="s">
        <v>131</v>
      </c>
      <c r="F949" s="119">
        <v>1450</v>
      </c>
      <c r="G949" s="85"/>
      <c r="H949" s="85"/>
      <c r="P949" s="119"/>
      <c r="Q949" s="119"/>
      <c r="R949" s="119"/>
      <c r="S949" s="119"/>
    </row>
    <row r="950" spans="3:19" hidden="1" x14ac:dyDescent="0.25">
      <c r="C950" s="119">
        <f t="shared" si="18"/>
        <v>939</v>
      </c>
      <c r="D950" s="119">
        <v>1400</v>
      </c>
      <c r="E950" s="119" t="s">
        <v>131</v>
      </c>
      <c r="F950" s="119">
        <v>1500</v>
      </c>
      <c r="G950" s="85"/>
      <c r="H950" s="85"/>
      <c r="P950" s="119"/>
      <c r="Q950" s="119"/>
      <c r="R950" s="119"/>
      <c r="S950" s="119"/>
    </row>
    <row r="951" spans="3:19" hidden="1" x14ac:dyDescent="0.25">
      <c r="C951" s="119">
        <f t="shared" si="18"/>
        <v>940</v>
      </c>
      <c r="D951" s="119">
        <v>1400</v>
      </c>
      <c r="E951" s="119" t="s">
        <v>131</v>
      </c>
      <c r="F951" s="119">
        <v>1550</v>
      </c>
      <c r="G951" s="85"/>
      <c r="H951" s="85"/>
      <c r="P951" s="119"/>
      <c r="Q951" s="119"/>
      <c r="R951" s="119"/>
      <c r="S951" s="119"/>
    </row>
    <row r="952" spans="3:19" hidden="1" x14ac:dyDescent="0.25">
      <c r="C952" s="119">
        <f t="shared" si="18"/>
        <v>941</v>
      </c>
      <c r="D952" s="119">
        <v>1400</v>
      </c>
      <c r="E952" s="119" t="s">
        <v>131</v>
      </c>
      <c r="F952" s="119">
        <v>1600</v>
      </c>
      <c r="G952" s="85"/>
      <c r="H952" s="85"/>
      <c r="P952" s="119"/>
      <c r="Q952" s="119"/>
      <c r="R952" s="119"/>
      <c r="S952" s="119"/>
    </row>
    <row r="953" spans="3:19" hidden="1" x14ac:dyDescent="0.25">
      <c r="C953" s="119">
        <f t="shared" si="18"/>
        <v>942</v>
      </c>
      <c r="D953" s="119">
        <v>1400</v>
      </c>
      <c r="E953" s="119" t="s">
        <v>131</v>
      </c>
      <c r="F953" s="119">
        <v>1650</v>
      </c>
      <c r="G953" s="85"/>
      <c r="H953" s="85"/>
      <c r="P953" s="119"/>
      <c r="Q953" s="119"/>
      <c r="R953" s="119"/>
      <c r="S953" s="119"/>
    </row>
    <row r="954" spans="3:19" hidden="1" x14ac:dyDescent="0.25">
      <c r="C954" s="119">
        <f t="shared" si="18"/>
        <v>943</v>
      </c>
      <c r="D954" s="119">
        <v>1400</v>
      </c>
      <c r="E954" s="119" t="s">
        <v>131</v>
      </c>
      <c r="F954" s="119">
        <v>1700</v>
      </c>
      <c r="G954" s="85"/>
      <c r="H954" s="85"/>
      <c r="P954" s="119"/>
      <c r="Q954" s="119"/>
      <c r="R954" s="119"/>
      <c r="S954" s="119"/>
    </row>
    <row r="955" spans="3:19" hidden="1" x14ac:dyDescent="0.25">
      <c r="C955" s="119">
        <f t="shared" si="18"/>
        <v>944</v>
      </c>
      <c r="D955" s="119">
        <v>1400</v>
      </c>
      <c r="E955" s="119" t="s">
        <v>131</v>
      </c>
      <c r="F955" s="119">
        <v>1750</v>
      </c>
      <c r="G955" s="85"/>
      <c r="H955" s="85"/>
      <c r="P955" s="119"/>
      <c r="Q955" s="119"/>
      <c r="R955" s="119"/>
      <c r="S955" s="119"/>
    </row>
    <row r="956" spans="3:19" hidden="1" x14ac:dyDescent="0.25">
      <c r="C956" s="119">
        <f t="shared" si="18"/>
        <v>945</v>
      </c>
      <c r="D956" s="119">
        <v>1400</v>
      </c>
      <c r="E956" s="119" t="s">
        <v>131</v>
      </c>
      <c r="F956" s="119">
        <v>1800</v>
      </c>
      <c r="G956" s="85"/>
      <c r="H956" s="85"/>
      <c r="P956" s="119"/>
      <c r="Q956" s="119"/>
      <c r="R956" s="119"/>
      <c r="S956" s="119"/>
    </row>
    <row r="957" spans="3:19" hidden="1" x14ac:dyDescent="0.25">
      <c r="C957" s="119">
        <f t="shared" si="18"/>
        <v>946</v>
      </c>
      <c r="D957" s="119">
        <v>1450</v>
      </c>
      <c r="E957" s="119" t="s">
        <v>131</v>
      </c>
      <c r="F957" s="119">
        <v>100</v>
      </c>
      <c r="G957" s="85"/>
      <c r="H957" s="85"/>
      <c r="P957" s="119"/>
      <c r="Q957" s="119"/>
      <c r="R957" s="119"/>
      <c r="S957" s="119"/>
    </row>
    <row r="958" spans="3:19" hidden="1" x14ac:dyDescent="0.25">
      <c r="C958" s="119">
        <f t="shared" si="18"/>
        <v>947</v>
      </c>
      <c r="D958" s="119">
        <v>1450</v>
      </c>
      <c r="E958" s="119" t="s">
        <v>131</v>
      </c>
      <c r="F958" s="119">
        <v>150</v>
      </c>
      <c r="G958" s="85"/>
      <c r="H958" s="85"/>
      <c r="P958" s="119"/>
      <c r="Q958" s="119"/>
      <c r="R958" s="119"/>
      <c r="S958" s="119"/>
    </row>
    <row r="959" spans="3:19" hidden="1" x14ac:dyDescent="0.25">
      <c r="C959" s="119">
        <f t="shared" si="18"/>
        <v>948</v>
      </c>
      <c r="D959" s="119">
        <v>1450</v>
      </c>
      <c r="E959" s="119" t="s">
        <v>131</v>
      </c>
      <c r="F959" s="119">
        <v>200</v>
      </c>
      <c r="G959" s="85"/>
      <c r="H959" s="85"/>
      <c r="P959" s="119"/>
      <c r="Q959" s="119"/>
      <c r="R959" s="119"/>
      <c r="S959" s="119"/>
    </row>
    <row r="960" spans="3:19" hidden="1" x14ac:dyDescent="0.25">
      <c r="C960" s="119">
        <f t="shared" si="18"/>
        <v>949</v>
      </c>
      <c r="D960" s="119">
        <v>1450</v>
      </c>
      <c r="E960" s="119" t="s">
        <v>131</v>
      </c>
      <c r="F960" s="119">
        <v>250</v>
      </c>
      <c r="G960" s="85"/>
      <c r="H960" s="85"/>
      <c r="P960" s="119"/>
      <c r="Q960" s="119"/>
      <c r="R960" s="119"/>
      <c r="S960" s="119"/>
    </row>
    <row r="961" spans="3:19" hidden="1" x14ac:dyDescent="0.25">
      <c r="C961" s="119">
        <f t="shared" si="18"/>
        <v>950</v>
      </c>
      <c r="D961" s="119">
        <v>1450</v>
      </c>
      <c r="E961" s="119" t="s">
        <v>131</v>
      </c>
      <c r="F961" s="119">
        <v>300</v>
      </c>
      <c r="G961" s="85"/>
      <c r="H961" s="85"/>
      <c r="P961" s="119"/>
      <c r="Q961" s="119"/>
      <c r="R961" s="119"/>
      <c r="S961" s="119"/>
    </row>
    <row r="962" spans="3:19" hidden="1" x14ac:dyDescent="0.25">
      <c r="C962" s="119">
        <f t="shared" si="18"/>
        <v>951</v>
      </c>
      <c r="D962" s="119">
        <v>1450</v>
      </c>
      <c r="E962" s="119" t="s">
        <v>131</v>
      </c>
      <c r="F962" s="119">
        <v>350</v>
      </c>
      <c r="G962" s="85"/>
      <c r="H962" s="85"/>
      <c r="P962" s="119"/>
      <c r="Q962" s="119"/>
      <c r="R962" s="119"/>
      <c r="S962" s="119"/>
    </row>
    <row r="963" spans="3:19" hidden="1" x14ac:dyDescent="0.25">
      <c r="C963" s="119">
        <f t="shared" si="18"/>
        <v>952</v>
      </c>
      <c r="D963" s="119">
        <v>1450</v>
      </c>
      <c r="E963" s="119" t="s">
        <v>131</v>
      </c>
      <c r="F963" s="119">
        <v>400</v>
      </c>
      <c r="G963" s="85"/>
      <c r="H963" s="85"/>
      <c r="P963" s="119"/>
      <c r="Q963" s="119"/>
      <c r="R963" s="119"/>
      <c r="S963" s="119"/>
    </row>
    <row r="964" spans="3:19" hidden="1" x14ac:dyDescent="0.25">
      <c r="C964" s="119">
        <f t="shared" si="18"/>
        <v>953</v>
      </c>
      <c r="D964" s="119">
        <v>1450</v>
      </c>
      <c r="E964" s="122" t="s">
        <v>131</v>
      </c>
      <c r="F964" s="122">
        <v>450</v>
      </c>
      <c r="G964" s="85"/>
      <c r="H964" s="85"/>
      <c r="P964" s="119"/>
      <c r="Q964" s="119"/>
      <c r="R964" s="119"/>
      <c r="S964" s="119"/>
    </row>
    <row r="965" spans="3:19" hidden="1" x14ac:dyDescent="0.25">
      <c r="C965" s="119">
        <f t="shared" si="18"/>
        <v>954</v>
      </c>
      <c r="D965" s="119">
        <v>1450</v>
      </c>
      <c r="E965" s="119" t="s">
        <v>131</v>
      </c>
      <c r="F965" s="119">
        <v>500</v>
      </c>
      <c r="G965" s="85"/>
      <c r="H965" s="85"/>
      <c r="P965" s="119"/>
      <c r="Q965" s="119"/>
      <c r="R965" s="119"/>
      <c r="S965" s="119"/>
    </row>
    <row r="966" spans="3:19" hidden="1" x14ac:dyDescent="0.25">
      <c r="C966" s="119">
        <f t="shared" si="18"/>
        <v>955</v>
      </c>
      <c r="D966" s="119">
        <v>1450</v>
      </c>
      <c r="E966" s="119" t="s">
        <v>131</v>
      </c>
      <c r="F966" s="119">
        <v>550</v>
      </c>
      <c r="G966" s="85"/>
      <c r="H966" s="85"/>
      <c r="P966" s="119"/>
      <c r="Q966" s="119"/>
      <c r="R966" s="122"/>
      <c r="S966" s="122"/>
    </row>
    <row r="967" spans="3:19" hidden="1" x14ac:dyDescent="0.25">
      <c r="C967" s="119">
        <f t="shared" si="18"/>
        <v>956</v>
      </c>
      <c r="D967" s="119">
        <v>1450</v>
      </c>
      <c r="E967" s="119" t="s">
        <v>131</v>
      </c>
      <c r="F967" s="119">
        <v>600</v>
      </c>
      <c r="G967" s="85"/>
      <c r="H967" s="85"/>
      <c r="P967" s="119"/>
      <c r="Q967" s="119"/>
      <c r="R967" s="119"/>
      <c r="S967" s="119"/>
    </row>
    <row r="968" spans="3:19" hidden="1" x14ac:dyDescent="0.25">
      <c r="C968" s="119">
        <f t="shared" si="18"/>
        <v>957</v>
      </c>
      <c r="D968" s="119">
        <v>1450</v>
      </c>
      <c r="E968" s="119" t="s">
        <v>131</v>
      </c>
      <c r="F968" s="119">
        <v>650</v>
      </c>
      <c r="G968" s="85"/>
      <c r="H968" s="85"/>
      <c r="P968" s="119"/>
      <c r="Q968" s="119"/>
      <c r="R968" s="119"/>
      <c r="S968" s="119"/>
    </row>
    <row r="969" spans="3:19" hidden="1" x14ac:dyDescent="0.25">
      <c r="C969" s="119">
        <f t="shared" si="18"/>
        <v>958</v>
      </c>
      <c r="D969" s="119">
        <v>1450</v>
      </c>
      <c r="E969" s="119" t="s">
        <v>131</v>
      </c>
      <c r="F969" s="119">
        <v>700</v>
      </c>
      <c r="G969" s="85"/>
      <c r="H969" s="85"/>
      <c r="P969" s="119"/>
      <c r="Q969" s="119"/>
      <c r="R969" s="119"/>
      <c r="S969" s="119"/>
    </row>
    <row r="970" spans="3:19" hidden="1" x14ac:dyDescent="0.25">
      <c r="C970" s="119">
        <f t="shared" si="18"/>
        <v>959</v>
      </c>
      <c r="D970" s="119">
        <v>1450</v>
      </c>
      <c r="E970" s="119" t="s">
        <v>131</v>
      </c>
      <c r="F970" s="119">
        <v>750</v>
      </c>
      <c r="G970" s="85"/>
      <c r="H970" s="85"/>
      <c r="P970" s="119"/>
      <c r="Q970" s="119"/>
      <c r="R970" s="119"/>
      <c r="S970" s="119"/>
    </row>
    <row r="971" spans="3:19" hidden="1" x14ac:dyDescent="0.25">
      <c r="C971" s="119">
        <f t="shared" si="18"/>
        <v>960</v>
      </c>
      <c r="D971" s="119">
        <v>1450</v>
      </c>
      <c r="E971" s="119" t="s">
        <v>131</v>
      </c>
      <c r="F971" s="119">
        <v>800</v>
      </c>
      <c r="G971" s="85"/>
      <c r="H971" s="85"/>
      <c r="P971" s="119"/>
      <c r="Q971" s="119"/>
      <c r="R971" s="119"/>
      <c r="S971" s="119"/>
    </row>
    <row r="972" spans="3:19" hidden="1" x14ac:dyDescent="0.25">
      <c r="C972" s="119">
        <f t="shared" si="18"/>
        <v>961</v>
      </c>
      <c r="D972" s="119">
        <v>1450</v>
      </c>
      <c r="E972" s="119" t="s">
        <v>131</v>
      </c>
      <c r="F972" s="119">
        <v>850</v>
      </c>
      <c r="G972" s="85"/>
      <c r="H972" s="85"/>
      <c r="P972" s="119"/>
      <c r="Q972" s="119"/>
      <c r="R972" s="119"/>
      <c r="S972" s="119"/>
    </row>
    <row r="973" spans="3:19" hidden="1" x14ac:dyDescent="0.25">
      <c r="C973" s="119">
        <f t="shared" si="18"/>
        <v>962</v>
      </c>
      <c r="D973" s="119">
        <v>1450</v>
      </c>
      <c r="E973" s="119" t="s">
        <v>131</v>
      </c>
      <c r="F973" s="119">
        <v>900</v>
      </c>
      <c r="G973" s="85"/>
      <c r="H973" s="85"/>
      <c r="P973" s="119"/>
      <c r="Q973" s="119"/>
      <c r="R973" s="119"/>
      <c r="S973" s="119"/>
    </row>
    <row r="974" spans="3:19" hidden="1" x14ac:dyDescent="0.25">
      <c r="C974" s="119">
        <f t="shared" ref="C974:C1037" si="19">1+C973</f>
        <v>963</v>
      </c>
      <c r="D974" s="119">
        <v>1450</v>
      </c>
      <c r="E974" s="119" t="s">
        <v>131</v>
      </c>
      <c r="F974" s="119">
        <v>950</v>
      </c>
      <c r="G974" s="85"/>
      <c r="H974" s="85"/>
      <c r="P974" s="119"/>
      <c r="Q974" s="119"/>
      <c r="R974" s="119"/>
      <c r="S974" s="119"/>
    </row>
    <row r="975" spans="3:19" hidden="1" x14ac:dyDescent="0.25">
      <c r="C975" s="119">
        <f t="shared" si="19"/>
        <v>964</v>
      </c>
      <c r="D975" s="119">
        <v>1450</v>
      </c>
      <c r="E975" s="119" t="s">
        <v>131</v>
      </c>
      <c r="F975" s="119">
        <v>1000</v>
      </c>
      <c r="G975" s="85"/>
      <c r="H975" s="85"/>
      <c r="P975" s="119"/>
      <c r="Q975" s="119"/>
      <c r="R975" s="119"/>
      <c r="S975" s="119"/>
    </row>
    <row r="976" spans="3:19" hidden="1" x14ac:dyDescent="0.25">
      <c r="C976" s="119">
        <f t="shared" si="19"/>
        <v>965</v>
      </c>
      <c r="D976" s="119">
        <v>1450</v>
      </c>
      <c r="E976" s="119" t="s">
        <v>131</v>
      </c>
      <c r="F976" s="119">
        <v>1050</v>
      </c>
      <c r="G976" s="85"/>
      <c r="H976" s="85"/>
      <c r="P976" s="119"/>
      <c r="Q976" s="119"/>
      <c r="R976" s="119"/>
      <c r="S976" s="119"/>
    </row>
    <row r="977" spans="3:19" hidden="1" x14ac:dyDescent="0.25">
      <c r="C977" s="119">
        <f t="shared" si="19"/>
        <v>966</v>
      </c>
      <c r="D977" s="119">
        <v>1450</v>
      </c>
      <c r="E977" s="119" t="s">
        <v>131</v>
      </c>
      <c r="F977" s="119">
        <v>1100</v>
      </c>
      <c r="G977" s="85"/>
      <c r="H977" s="85"/>
      <c r="P977" s="119"/>
      <c r="Q977" s="119"/>
      <c r="R977" s="119"/>
      <c r="S977" s="119"/>
    </row>
    <row r="978" spans="3:19" hidden="1" x14ac:dyDescent="0.25">
      <c r="C978" s="119">
        <f t="shared" si="19"/>
        <v>967</v>
      </c>
      <c r="D978" s="119">
        <v>1450</v>
      </c>
      <c r="E978" s="119" t="s">
        <v>131</v>
      </c>
      <c r="F978" s="119">
        <v>1150</v>
      </c>
      <c r="G978" s="85"/>
      <c r="H978" s="85"/>
      <c r="P978" s="119"/>
      <c r="Q978" s="119"/>
      <c r="R978" s="119"/>
      <c r="S978" s="119"/>
    </row>
    <row r="979" spans="3:19" hidden="1" x14ac:dyDescent="0.25">
      <c r="C979" s="119">
        <f t="shared" si="19"/>
        <v>968</v>
      </c>
      <c r="D979" s="119">
        <v>1450</v>
      </c>
      <c r="E979" s="119" t="s">
        <v>131</v>
      </c>
      <c r="F979" s="119">
        <v>1200</v>
      </c>
      <c r="G979" s="85"/>
      <c r="H979" s="85"/>
      <c r="P979" s="119"/>
      <c r="Q979" s="119"/>
      <c r="R979" s="119"/>
      <c r="S979" s="119"/>
    </row>
    <row r="980" spans="3:19" hidden="1" x14ac:dyDescent="0.25">
      <c r="C980" s="119">
        <f t="shared" si="19"/>
        <v>969</v>
      </c>
      <c r="D980" s="119">
        <v>1450</v>
      </c>
      <c r="E980" s="119" t="s">
        <v>131</v>
      </c>
      <c r="F980" s="119">
        <v>1250</v>
      </c>
      <c r="G980" s="85"/>
      <c r="H980" s="85"/>
      <c r="P980" s="119"/>
      <c r="Q980" s="119"/>
      <c r="R980" s="119"/>
      <c r="S980" s="119"/>
    </row>
    <row r="981" spans="3:19" hidden="1" x14ac:dyDescent="0.25">
      <c r="C981" s="119">
        <f t="shared" si="19"/>
        <v>970</v>
      </c>
      <c r="D981" s="119">
        <v>1450</v>
      </c>
      <c r="E981" s="119" t="s">
        <v>131</v>
      </c>
      <c r="F981" s="119">
        <v>1300</v>
      </c>
      <c r="G981" s="85"/>
      <c r="H981" s="85"/>
      <c r="P981" s="119"/>
      <c r="Q981" s="119"/>
      <c r="R981" s="119"/>
      <c r="S981" s="119"/>
    </row>
    <row r="982" spans="3:19" hidden="1" x14ac:dyDescent="0.25">
      <c r="C982" s="119">
        <f t="shared" si="19"/>
        <v>971</v>
      </c>
      <c r="D982" s="119">
        <v>1450</v>
      </c>
      <c r="E982" s="119" t="s">
        <v>131</v>
      </c>
      <c r="F982" s="119">
        <v>1350</v>
      </c>
      <c r="G982" s="85"/>
      <c r="H982" s="85"/>
      <c r="P982" s="119"/>
      <c r="Q982" s="119"/>
      <c r="R982" s="119"/>
      <c r="S982" s="119"/>
    </row>
    <row r="983" spans="3:19" hidden="1" x14ac:dyDescent="0.25">
      <c r="C983" s="119">
        <f t="shared" si="19"/>
        <v>972</v>
      </c>
      <c r="D983" s="119">
        <v>1450</v>
      </c>
      <c r="E983" s="119" t="s">
        <v>131</v>
      </c>
      <c r="F983" s="119">
        <v>1400</v>
      </c>
      <c r="G983" s="85"/>
      <c r="H983" s="85"/>
      <c r="P983" s="119"/>
      <c r="Q983" s="119"/>
      <c r="R983" s="119"/>
      <c r="S983" s="119"/>
    </row>
    <row r="984" spans="3:19" hidden="1" x14ac:dyDescent="0.25">
      <c r="C984" s="119">
        <f t="shared" si="19"/>
        <v>973</v>
      </c>
      <c r="D984" s="119">
        <v>1450</v>
      </c>
      <c r="E984" s="119" t="s">
        <v>131</v>
      </c>
      <c r="F984" s="119">
        <v>1450</v>
      </c>
      <c r="G984" s="85"/>
      <c r="H984" s="85"/>
      <c r="P984" s="119"/>
      <c r="Q984" s="119"/>
      <c r="R984" s="119"/>
      <c r="S984" s="119"/>
    </row>
    <row r="985" spans="3:19" hidden="1" x14ac:dyDescent="0.25">
      <c r="C985" s="119">
        <f t="shared" si="19"/>
        <v>974</v>
      </c>
      <c r="D985" s="119">
        <v>1450</v>
      </c>
      <c r="E985" s="119" t="s">
        <v>131</v>
      </c>
      <c r="F985" s="119">
        <v>1500</v>
      </c>
      <c r="G985" s="85"/>
      <c r="H985" s="85"/>
      <c r="P985" s="119"/>
      <c r="Q985" s="119"/>
      <c r="R985" s="119"/>
      <c r="S985" s="119"/>
    </row>
    <row r="986" spans="3:19" hidden="1" x14ac:dyDescent="0.25">
      <c r="C986" s="119">
        <f t="shared" si="19"/>
        <v>975</v>
      </c>
      <c r="D986" s="119">
        <v>1450</v>
      </c>
      <c r="E986" s="119" t="s">
        <v>131</v>
      </c>
      <c r="F986" s="119">
        <v>1550</v>
      </c>
      <c r="G986" s="85"/>
      <c r="H986" s="85"/>
      <c r="P986" s="119"/>
      <c r="Q986" s="119"/>
      <c r="R986" s="119"/>
      <c r="S986" s="119"/>
    </row>
    <row r="987" spans="3:19" hidden="1" x14ac:dyDescent="0.25">
      <c r="C987" s="119">
        <f t="shared" si="19"/>
        <v>976</v>
      </c>
      <c r="D987" s="119">
        <v>1450</v>
      </c>
      <c r="E987" s="119" t="s">
        <v>131</v>
      </c>
      <c r="F987" s="119">
        <v>1600</v>
      </c>
      <c r="G987" s="85"/>
      <c r="H987" s="85"/>
      <c r="P987" s="119"/>
      <c r="Q987" s="119"/>
      <c r="R987" s="119"/>
      <c r="S987" s="119"/>
    </row>
    <row r="988" spans="3:19" hidden="1" x14ac:dyDescent="0.25">
      <c r="C988" s="119">
        <f t="shared" si="19"/>
        <v>977</v>
      </c>
      <c r="D988" s="119">
        <v>1450</v>
      </c>
      <c r="E988" s="119" t="s">
        <v>131</v>
      </c>
      <c r="F988" s="119">
        <v>1650</v>
      </c>
      <c r="G988" s="85"/>
      <c r="H988" s="85"/>
      <c r="P988" s="119"/>
      <c r="Q988" s="119"/>
      <c r="R988" s="119"/>
      <c r="S988" s="119"/>
    </row>
    <row r="989" spans="3:19" hidden="1" x14ac:dyDescent="0.25">
      <c r="C989" s="119">
        <f t="shared" si="19"/>
        <v>978</v>
      </c>
      <c r="D989" s="119">
        <v>1450</v>
      </c>
      <c r="E989" s="119" t="s">
        <v>131</v>
      </c>
      <c r="F989" s="119">
        <v>1700</v>
      </c>
      <c r="G989" s="85"/>
      <c r="H989" s="85"/>
      <c r="P989" s="119"/>
      <c r="Q989" s="119"/>
      <c r="R989" s="119"/>
      <c r="S989" s="119"/>
    </row>
    <row r="990" spans="3:19" hidden="1" x14ac:dyDescent="0.25">
      <c r="C990" s="119">
        <f t="shared" si="19"/>
        <v>979</v>
      </c>
      <c r="D990" s="119">
        <v>1450</v>
      </c>
      <c r="E990" s="119" t="s">
        <v>131</v>
      </c>
      <c r="F990" s="119">
        <v>1750</v>
      </c>
      <c r="G990" s="85"/>
      <c r="H990" s="85"/>
      <c r="P990" s="119"/>
      <c r="Q990" s="119"/>
      <c r="R990" s="119"/>
      <c r="S990" s="119"/>
    </row>
    <row r="991" spans="3:19" hidden="1" x14ac:dyDescent="0.25">
      <c r="C991" s="119">
        <f t="shared" si="19"/>
        <v>980</v>
      </c>
      <c r="D991" s="119">
        <v>1450</v>
      </c>
      <c r="E991" s="119" t="s">
        <v>131</v>
      </c>
      <c r="F991" s="119">
        <v>1800</v>
      </c>
      <c r="G991" s="85"/>
      <c r="H991" s="85"/>
      <c r="P991" s="119"/>
      <c r="Q991" s="119"/>
      <c r="R991" s="119"/>
      <c r="S991" s="119"/>
    </row>
    <row r="992" spans="3:19" hidden="1" x14ac:dyDescent="0.25">
      <c r="C992" s="119">
        <f t="shared" si="19"/>
        <v>981</v>
      </c>
      <c r="D992" s="119">
        <v>1500</v>
      </c>
      <c r="E992" s="119" t="s">
        <v>131</v>
      </c>
      <c r="F992" s="119">
        <v>100</v>
      </c>
      <c r="G992" s="85"/>
      <c r="H992" s="85"/>
      <c r="P992" s="119"/>
      <c r="Q992" s="119"/>
      <c r="R992" s="119"/>
      <c r="S992" s="119"/>
    </row>
    <row r="993" spans="3:19" hidden="1" x14ac:dyDescent="0.25">
      <c r="C993" s="119">
        <f t="shared" si="19"/>
        <v>982</v>
      </c>
      <c r="D993" s="119">
        <v>1500</v>
      </c>
      <c r="E993" s="119" t="s">
        <v>131</v>
      </c>
      <c r="F993" s="119">
        <v>150</v>
      </c>
      <c r="G993" s="85"/>
      <c r="H993" s="85"/>
      <c r="P993" s="119"/>
      <c r="Q993" s="119"/>
      <c r="R993" s="119"/>
      <c r="S993" s="119"/>
    </row>
    <row r="994" spans="3:19" hidden="1" x14ac:dyDescent="0.25">
      <c r="C994" s="119">
        <f t="shared" si="19"/>
        <v>983</v>
      </c>
      <c r="D994" s="119">
        <v>1500</v>
      </c>
      <c r="E994" s="119" t="s">
        <v>131</v>
      </c>
      <c r="F994" s="119">
        <v>200</v>
      </c>
      <c r="G994" s="85"/>
      <c r="H994" s="85"/>
      <c r="P994" s="119"/>
      <c r="Q994" s="119"/>
      <c r="R994" s="119"/>
      <c r="S994" s="119"/>
    </row>
    <row r="995" spans="3:19" hidden="1" x14ac:dyDescent="0.25">
      <c r="C995" s="119">
        <f t="shared" si="19"/>
        <v>984</v>
      </c>
      <c r="D995" s="119">
        <v>1500</v>
      </c>
      <c r="E995" s="119" t="s">
        <v>131</v>
      </c>
      <c r="F995" s="119">
        <v>250</v>
      </c>
      <c r="G995" s="85"/>
      <c r="H995" s="85"/>
      <c r="P995" s="119"/>
      <c r="Q995" s="119"/>
      <c r="R995" s="119"/>
      <c r="S995" s="119"/>
    </row>
    <row r="996" spans="3:19" hidden="1" x14ac:dyDescent="0.25">
      <c r="C996" s="119">
        <f t="shared" si="19"/>
        <v>985</v>
      </c>
      <c r="D996" s="119">
        <v>1500</v>
      </c>
      <c r="E996" s="119" t="s">
        <v>131</v>
      </c>
      <c r="F996" s="119">
        <v>300</v>
      </c>
      <c r="G996" s="85"/>
      <c r="H996" s="85"/>
      <c r="P996" s="119"/>
      <c r="Q996" s="119"/>
      <c r="R996" s="119"/>
      <c r="S996" s="119"/>
    </row>
    <row r="997" spans="3:19" hidden="1" x14ac:dyDescent="0.25">
      <c r="C997" s="119">
        <f t="shared" si="19"/>
        <v>986</v>
      </c>
      <c r="D997" s="119">
        <v>1500</v>
      </c>
      <c r="E997" s="119" t="s">
        <v>131</v>
      </c>
      <c r="F997" s="119">
        <v>350</v>
      </c>
      <c r="G997" s="85"/>
      <c r="H997" s="85"/>
      <c r="P997" s="119"/>
      <c r="Q997" s="119"/>
      <c r="R997" s="119"/>
      <c r="S997" s="119"/>
    </row>
    <row r="998" spans="3:19" hidden="1" x14ac:dyDescent="0.25">
      <c r="C998" s="119">
        <f t="shared" si="19"/>
        <v>987</v>
      </c>
      <c r="D998" s="119">
        <v>1500</v>
      </c>
      <c r="E998" s="119" t="s">
        <v>131</v>
      </c>
      <c r="F998" s="119">
        <v>400</v>
      </c>
      <c r="G998" s="85"/>
      <c r="H998" s="85"/>
      <c r="P998" s="119"/>
      <c r="Q998" s="119"/>
      <c r="R998" s="119"/>
      <c r="S998" s="119"/>
    </row>
    <row r="999" spans="3:19" hidden="1" x14ac:dyDescent="0.25">
      <c r="C999" s="119">
        <f t="shared" si="19"/>
        <v>988</v>
      </c>
      <c r="D999" s="119">
        <v>1500</v>
      </c>
      <c r="E999" s="122" t="s">
        <v>131</v>
      </c>
      <c r="F999" s="122">
        <v>450</v>
      </c>
      <c r="G999" s="85"/>
      <c r="H999" s="85"/>
      <c r="P999" s="119"/>
      <c r="Q999" s="119"/>
      <c r="R999" s="119"/>
      <c r="S999" s="119"/>
    </row>
    <row r="1000" spans="3:19" hidden="1" x14ac:dyDescent="0.25">
      <c r="C1000" s="119">
        <f t="shared" si="19"/>
        <v>989</v>
      </c>
      <c r="D1000" s="119">
        <v>1500</v>
      </c>
      <c r="E1000" s="119" t="s">
        <v>131</v>
      </c>
      <c r="F1000" s="119">
        <v>500</v>
      </c>
      <c r="G1000" s="85"/>
      <c r="H1000" s="85"/>
      <c r="P1000" s="119"/>
      <c r="Q1000" s="119"/>
      <c r="R1000" s="119"/>
      <c r="S1000" s="119"/>
    </row>
    <row r="1001" spans="3:19" hidden="1" x14ac:dyDescent="0.25">
      <c r="C1001" s="119">
        <f t="shared" si="19"/>
        <v>990</v>
      </c>
      <c r="D1001" s="119">
        <v>1500</v>
      </c>
      <c r="E1001" s="119" t="s">
        <v>131</v>
      </c>
      <c r="F1001" s="119">
        <v>550</v>
      </c>
      <c r="G1001" s="85"/>
      <c r="H1001" s="85"/>
      <c r="P1001" s="119"/>
      <c r="Q1001" s="119"/>
      <c r="R1001" s="122"/>
      <c r="S1001" s="122"/>
    </row>
    <row r="1002" spans="3:19" hidden="1" x14ac:dyDescent="0.25">
      <c r="C1002" s="119">
        <f t="shared" si="19"/>
        <v>991</v>
      </c>
      <c r="D1002" s="119">
        <v>1500</v>
      </c>
      <c r="E1002" s="119" t="s">
        <v>131</v>
      </c>
      <c r="F1002" s="119">
        <v>600</v>
      </c>
      <c r="G1002" s="85"/>
      <c r="H1002" s="85"/>
      <c r="P1002" s="119"/>
      <c r="Q1002" s="119"/>
      <c r="R1002" s="119"/>
      <c r="S1002" s="119"/>
    </row>
    <row r="1003" spans="3:19" hidden="1" x14ac:dyDescent="0.25">
      <c r="C1003" s="119">
        <f t="shared" si="19"/>
        <v>992</v>
      </c>
      <c r="D1003" s="119">
        <v>1500</v>
      </c>
      <c r="E1003" s="119" t="s">
        <v>131</v>
      </c>
      <c r="F1003" s="119">
        <v>650</v>
      </c>
      <c r="G1003" s="85"/>
      <c r="H1003" s="85"/>
      <c r="P1003" s="119"/>
      <c r="Q1003" s="119"/>
      <c r="R1003" s="119"/>
      <c r="S1003" s="119"/>
    </row>
    <row r="1004" spans="3:19" hidden="1" x14ac:dyDescent="0.25">
      <c r="C1004" s="119">
        <f t="shared" si="19"/>
        <v>993</v>
      </c>
      <c r="D1004" s="119">
        <v>1500</v>
      </c>
      <c r="E1004" s="119" t="s">
        <v>131</v>
      </c>
      <c r="F1004" s="119">
        <v>700</v>
      </c>
      <c r="G1004" s="85"/>
      <c r="H1004" s="85"/>
      <c r="P1004" s="119"/>
      <c r="Q1004" s="119"/>
      <c r="R1004" s="119"/>
      <c r="S1004" s="119"/>
    </row>
    <row r="1005" spans="3:19" hidden="1" x14ac:dyDescent="0.25">
      <c r="C1005" s="119">
        <f t="shared" si="19"/>
        <v>994</v>
      </c>
      <c r="D1005" s="119">
        <v>1500</v>
      </c>
      <c r="E1005" s="119" t="s">
        <v>131</v>
      </c>
      <c r="F1005" s="119">
        <v>750</v>
      </c>
      <c r="G1005" s="85"/>
      <c r="H1005" s="85"/>
      <c r="P1005" s="119"/>
      <c r="Q1005" s="119"/>
      <c r="R1005" s="119"/>
      <c r="S1005" s="119"/>
    </row>
    <row r="1006" spans="3:19" hidden="1" x14ac:dyDescent="0.25">
      <c r="C1006" s="119">
        <f t="shared" si="19"/>
        <v>995</v>
      </c>
      <c r="D1006" s="119">
        <v>1500</v>
      </c>
      <c r="E1006" s="119" t="s">
        <v>131</v>
      </c>
      <c r="F1006" s="119">
        <v>800</v>
      </c>
      <c r="G1006" s="85"/>
      <c r="H1006" s="85"/>
      <c r="P1006" s="119"/>
      <c r="Q1006" s="119"/>
      <c r="R1006" s="119"/>
      <c r="S1006" s="119"/>
    </row>
    <row r="1007" spans="3:19" hidden="1" x14ac:dyDescent="0.25">
      <c r="C1007" s="119">
        <f t="shared" si="19"/>
        <v>996</v>
      </c>
      <c r="D1007" s="119">
        <v>1500</v>
      </c>
      <c r="E1007" s="119" t="s">
        <v>131</v>
      </c>
      <c r="F1007" s="119">
        <v>850</v>
      </c>
      <c r="G1007" s="85"/>
      <c r="H1007" s="85"/>
      <c r="P1007" s="119"/>
      <c r="Q1007" s="119"/>
      <c r="R1007" s="119"/>
      <c r="S1007" s="119"/>
    </row>
    <row r="1008" spans="3:19" hidden="1" x14ac:dyDescent="0.25">
      <c r="C1008" s="119">
        <f t="shared" si="19"/>
        <v>997</v>
      </c>
      <c r="D1008" s="119">
        <v>1500</v>
      </c>
      <c r="E1008" s="119" t="s">
        <v>131</v>
      </c>
      <c r="F1008" s="119">
        <v>900</v>
      </c>
      <c r="G1008" s="85"/>
      <c r="H1008" s="85"/>
      <c r="P1008" s="119"/>
      <c r="Q1008" s="119"/>
      <c r="R1008" s="119"/>
      <c r="S1008" s="119"/>
    </row>
    <row r="1009" spans="3:19" hidden="1" x14ac:dyDescent="0.25">
      <c r="C1009" s="119">
        <f t="shared" si="19"/>
        <v>998</v>
      </c>
      <c r="D1009" s="119">
        <v>1500</v>
      </c>
      <c r="E1009" s="119" t="s">
        <v>131</v>
      </c>
      <c r="F1009" s="119">
        <v>950</v>
      </c>
      <c r="G1009" s="85"/>
      <c r="H1009" s="85"/>
      <c r="P1009" s="119"/>
      <c r="Q1009" s="119"/>
      <c r="R1009" s="119"/>
      <c r="S1009" s="119"/>
    </row>
    <row r="1010" spans="3:19" hidden="1" x14ac:dyDescent="0.25">
      <c r="C1010" s="119">
        <f t="shared" si="19"/>
        <v>999</v>
      </c>
      <c r="D1010" s="119">
        <v>1500</v>
      </c>
      <c r="E1010" s="119" t="s">
        <v>131</v>
      </c>
      <c r="F1010" s="119">
        <v>1000</v>
      </c>
      <c r="G1010" s="85"/>
      <c r="H1010" s="85"/>
      <c r="P1010" s="119"/>
      <c r="Q1010" s="119"/>
      <c r="R1010" s="119"/>
      <c r="S1010" s="119"/>
    </row>
    <row r="1011" spans="3:19" hidden="1" x14ac:dyDescent="0.25">
      <c r="C1011" s="119">
        <f t="shared" si="19"/>
        <v>1000</v>
      </c>
      <c r="D1011" s="119">
        <v>1500</v>
      </c>
      <c r="E1011" s="119" t="s">
        <v>131</v>
      </c>
      <c r="F1011" s="119">
        <v>1050</v>
      </c>
      <c r="G1011" s="85"/>
      <c r="H1011" s="85"/>
      <c r="P1011" s="119"/>
      <c r="Q1011" s="119"/>
      <c r="R1011" s="119"/>
      <c r="S1011" s="119"/>
    </row>
    <row r="1012" spans="3:19" hidden="1" x14ac:dyDescent="0.25">
      <c r="C1012" s="119">
        <f t="shared" si="19"/>
        <v>1001</v>
      </c>
      <c r="D1012" s="119">
        <v>1500</v>
      </c>
      <c r="E1012" s="119" t="s">
        <v>131</v>
      </c>
      <c r="F1012" s="119">
        <v>1100</v>
      </c>
      <c r="G1012" s="85"/>
      <c r="H1012" s="85"/>
      <c r="P1012" s="119"/>
      <c r="Q1012" s="119"/>
      <c r="R1012" s="119"/>
      <c r="S1012" s="119"/>
    </row>
    <row r="1013" spans="3:19" hidden="1" x14ac:dyDescent="0.25">
      <c r="C1013" s="119">
        <f t="shared" si="19"/>
        <v>1002</v>
      </c>
      <c r="D1013" s="119">
        <v>1500</v>
      </c>
      <c r="E1013" s="119" t="s">
        <v>131</v>
      </c>
      <c r="F1013" s="119">
        <v>1150</v>
      </c>
      <c r="G1013" s="85"/>
      <c r="H1013" s="85"/>
      <c r="P1013" s="119"/>
      <c r="Q1013" s="119"/>
      <c r="R1013" s="119"/>
      <c r="S1013" s="119"/>
    </row>
    <row r="1014" spans="3:19" hidden="1" x14ac:dyDescent="0.25">
      <c r="C1014" s="119">
        <f t="shared" si="19"/>
        <v>1003</v>
      </c>
      <c r="D1014" s="119">
        <v>1500</v>
      </c>
      <c r="E1014" s="119" t="s">
        <v>131</v>
      </c>
      <c r="F1014" s="119">
        <v>1200</v>
      </c>
      <c r="G1014" s="85"/>
      <c r="H1014" s="85"/>
      <c r="P1014" s="119"/>
      <c r="Q1014" s="119"/>
      <c r="R1014" s="119"/>
      <c r="S1014" s="119"/>
    </row>
    <row r="1015" spans="3:19" hidden="1" x14ac:dyDescent="0.25">
      <c r="C1015" s="119">
        <f t="shared" si="19"/>
        <v>1004</v>
      </c>
      <c r="D1015" s="119">
        <v>1500</v>
      </c>
      <c r="E1015" s="119" t="s">
        <v>131</v>
      </c>
      <c r="F1015" s="119">
        <v>1250</v>
      </c>
      <c r="G1015" s="85"/>
      <c r="H1015" s="85"/>
      <c r="P1015" s="119"/>
      <c r="Q1015" s="119"/>
      <c r="R1015" s="119"/>
      <c r="S1015" s="119"/>
    </row>
    <row r="1016" spans="3:19" hidden="1" x14ac:dyDescent="0.25">
      <c r="C1016" s="119">
        <f t="shared" si="19"/>
        <v>1005</v>
      </c>
      <c r="D1016" s="119">
        <v>1500</v>
      </c>
      <c r="E1016" s="119" t="s">
        <v>131</v>
      </c>
      <c r="F1016" s="119">
        <v>1300</v>
      </c>
      <c r="G1016" s="85"/>
      <c r="H1016" s="85"/>
      <c r="P1016" s="119"/>
      <c r="Q1016" s="119"/>
      <c r="R1016" s="119"/>
      <c r="S1016" s="119"/>
    </row>
    <row r="1017" spans="3:19" hidden="1" x14ac:dyDescent="0.25">
      <c r="C1017" s="119">
        <f t="shared" si="19"/>
        <v>1006</v>
      </c>
      <c r="D1017" s="119">
        <v>1500</v>
      </c>
      <c r="E1017" s="119" t="s">
        <v>131</v>
      </c>
      <c r="F1017" s="119">
        <v>1350</v>
      </c>
      <c r="G1017" s="85"/>
      <c r="H1017" s="85"/>
      <c r="P1017" s="119"/>
      <c r="Q1017" s="119"/>
      <c r="R1017" s="119"/>
      <c r="S1017" s="119"/>
    </row>
    <row r="1018" spans="3:19" hidden="1" x14ac:dyDescent="0.25">
      <c r="C1018" s="119">
        <f t="shared" si="19"/>
        <v>1007</v>
      </c>
      <c r="D1018" s="119">
        <v>1500</v>
      </c>
      <c r="E1018" s="119" t="s">
        <v>131</v>
      </c>
      <c r="F1018" s="119">
        <v>1400</v>
      </c>
      <c r="G1018" s="85"/>
      <c r="H1018" s="85"/>
      <c r="P1018" s="119"/>
      <c r="Q1018" s="119"/>
      <c r="R1018" s="119"/>
      <c r="S1018" s="119"/>
    </row>
    <row r="1019" spans="3:19" hidden="1" x14ac:dyDescent="0.25">
      <c r="C1019" s="119">
        <f t="shared" si="19"/>
        <v>1008</v>
      </c>
      <c r="D1019" s="119">
        <v>1500</v>
      </c>
      <c r="E1019" s="119" t="s">
        <v>131</v>
      </c>
      <c r="F1019" s="119">
        <v>1450</v>
      </c>
      <c r="G1019" s="85"/>
      <c r="H1019" s="85"/>
      <c r="P1019" s="119"/>
      <c r="Q1019" s="119"/>
      <c r="R1019" s="119"/>
      <c r="S1019" s="119"/>
    </row>
    <row r="1020" spans="3:19" hidden="1" x14ac:dyDescent="0.25">
      <c r="C1020" s="119">
        <f t="shared" si="19"/>
        <v>1009</v>
      </c>
      <c r="D1020" s="119">
        <v>1500</v>
      </c>
      <c r="E1020" s="119" t="s">
        <v>131</v>
      </c>
      <c r="F1020" s="119">
        <v>1500</v>
      </c>
      <c r="G1020" s="85"/>
      <c r="H1020" s="85"/>
      <c r="P1020" s="119"/>
      <c r="Q1020" s="119"/>
      <c r="R1020" s="119"/>
      <c r="S1020" s="119"/>
    </row>
    <row r="1021" spans="3:19" hidden="1" x14ac:dyDescent="0.25">
      <c r="C1021" s="119">
        <f t="shared" si="19"/>
        <v>1010</v>
      </c>
      <c r="D1021" s="119">
        <v>1500</v>
      </c>
      <c r="E1021" s="119" t="s">
        <v>131</v>
      </c>
      <c r="F1021" s="119">
        <v>1550</v>
      </c>
      <c r="G1021" s="85"/>
      <c r="H1021" s="85"/>
      <c r="P1021" s="119"/>
      <c r="Q1021" s="119"/>
      <c r="R1021" s="119"/>
      <c r="S1021" s="119"/>
    </row>
    <row r="1022" spans="3:19" hidden="1" x14ac:dyDescent="0.25">
      <c r="C1022" s="119">
        <f t="shared" si="19"/>
        <v>1011</v>
      </c>
      <c r="D1022" s="119">
        <v>1500</v>
      </c>
      <c r="E1022" s="119" t="s">
        <v>131</v>
      </c>
      <c r="F1022" s="119">
        <v>1600</v>
      </c>
      <c r="G1022" s="85"/>
      <c r="H1022" s="85"/>
      <c r="P1022" s="119"/>
      <c r="Q1022" s="119"/>
      <c r="R1022" s="119"/>
      <c r="S1022" s="119"/>
    </row>
    <row r="1023" spans="3:19" hidden="1" x14ac:dyDescent="0.25">
      <c r="C1023" s="119">
        <f t="shared" si="19"/>
        <v>1012</v>
      </c>
      <c r="D1023" s="119">
        <v>1500</v>
      </c>
      <c r="E1023" s="119" t="s">
        <v>131</v>
      </c>
      <c r="F1023" s="119">
        <v>1650</v>
      </c>
      <c r="G1023" s="85"/>
      <c r="H1023" s="85"/>
      <c r="P1023" s="119"/>
      <c r="Q1023" s="119"/>
      <c r="R1023" s="119"/>
      <c r="S1023" s="119"/>
    </row>
    <row r="1024" spans="3:19" hidden="1" x14ac:dyDescent="0.25">
      <c r="C1024" s="119">
        <f t="shared" si="19"/>
        <v>1013</v>
      </c>
      <c r="D1024" s="119">
        <v>1500</v>
      </c>
      <c r="E1024" s="119" t="s">
        <v>131</v>
      </c>
      <c r="F1024" s="119">
        <v>1700</v>
      </c>
      <c r="G1024" s="85"/>
      <c r="H1024" s="85"/>
      <c r="P1024" s="119"/>
      <c r="Q1024" s="119"/>
      <c r="R1024" s="119"/>
      <c r="S1024" s="119"/>
    </row>
    <row r="1025" spans="3:19" hidden="1" x14ac:dyDescent="0.25">
      <c r="C1025" s="119">
        <f t="shared" si="19"/>
        <v>1014</v>
      </c>
      <c r="D1025" s="119">
        <v>1500</v>
      </c>
      <c r="E1025" s="119" t="s">
        <v>131</v>
      </c>
      <c r="F1025" s="119">
        <v>1750</v>
      </c>
      <c r="G1025" s="85"/>
      <c r="H1025" s="85"/>
      <c r="P1025" s="119"/>
      <c r="Q1025" s="119"/>
      <c r="R1025" s="119"/>
      <c r="S1025" s="119"/>
    </row>
    <row r="1026" spans="3:19" hidden="1" x14ac:dyDescent="0.25">
      <c r="C1026" s="119">
        <f t="shared" si="19"/>
        <v>1015</v>
      </c>
      <c r="D1026" s="119">
        <v>1500</v>
      </c>
      <c r="E1026" s="119" t="s">
        <v>131</v>
      </c>
      <c r="F1026" s="119">
        <v>1800</v>
      </c>
      <c r="G1026" s="85"/>
      <c r="H1026" s="85"/>
      <c r="P1026" s="119"/>
      <c r="Q1026" s="119"/>
      <c r="R1026" s="119"/>
      <c r="S1026" s="119"/>
    </row>
    <row r="1027" spans="3:19" hidden="1" x14ac:dyDescent="0.25">
      <c r="C1027" s="119">
        <f t="shared" si="19"/>
        <v>1016</v>
      </c>
      <c r="D1027" s="119">
        <v>1550</v>
      </c>
      <c r="E1027" s="119" t="s">
        <v>131</v>
      </c>
      <c r="F1027" s="119">
        <v>100</v>
      </c>
      <c r="G1027" s="85"/>
      <c r="H1027" s="85"/>
      <c r="P1027" s="119"/>
      <c r="Q1027" s="119"/>
      <c r="R1027" s="119"/>
      <c r="S1027" s="119"/>
    </row>
    <row r="1028" spans="3:19" hidden="1" x14ac:dyDescent="0.25">
      <c r="C1028" s="119">
        <f t="shared" si="19"/>
        <v>1017</v>
      </c>
      <c r="D1028" s="119">
        <v>1550</v>
      </c>
      <c r="E1028" s="119" t="s">
        <v>131</v>
      </c>
      <c r="F1028" s="119">
        <v>150</v>
      </c>
      <c r="G1028" s="85"/>
      <c r="H1028" s="85"/>
      <c r="P1028" s="119"/>
      <c r="Q1028" s="119"/>
      <c r="R1028" s="119"/>
      <c r="S1028" s="119"/>
    </row>
    <row r="1029" spans="3:19" hidden="1" x14ac:dyDescent="0.25">
      <c r="C1029" s="119">
        <f t="shared" si="19"/>
        <v>1018</v>
      </c>
      <c r="D1029" s="119">
        <v>1550</v>
      </c>
      <c r="E1029" s="119" t="s">
        <v>131</v>
      </c>
      <c r="F1029" s="119">
        <v>200</v>
      </c>
      <c r="G1029" s="85"/>
      <c r="H1029" s="85"/>
    </row>
    <row r="1030" spans="3:19" hidden="1" x14ac:dyDescent="0.25">
      <c r="C1030" s="119">
        <f t="shared" si="19"/>
        <v>1019</v>
      </c>
      <c r="D1030" s="119">
        <v>1550</v>
      </c>
      <c r="E1030" s="119" t="s">
        <v>131</v>
      </c>
      <c r="F1030" s="119">
        <v>250</v>
      </c>
      <c r="G1030" s="85"/>
      <c r="H1030" s="85"/>
    </row>
    <row r="1031" spans="3:19" hidden="1" x14ac:dyDescent="0.25">
      <c r="C1031" s="119">
        <f t="shared" si="19"/>
        <v>1020</v>
      </c>
      <c r="D1031" s="119">
        <v>1550</v>
      </c>
      <c r="E1031" s="119" t="s">
        <v>131</v>
      </c>
      <c r="F1031" s="119">
        <v>300</v>
      </c>
      <c r="G1031" s="85"/>
      <c r="H1031" s="85"/>
    </row>
    <row r="1032" spans="3:19" hidden="1" x14ac:dyDescent="0.25">
      <c r="C1032" s="119">
        <f t="shared" si="19"/>
        <v>1021</v>
      </c>
      <c r="D1032" s="119">
        <v>1550</v>
      </c>
      <c r="E1032" s="119" t="s">
        <v>131</v>
      </c>
      <c r="F1032" s="119">
        <v>350</v>
      </c>
      <c r="G1032" s="85"/>
      <c r="H1032" s="85"/>
    </row>
    <row r="1033" spans="3:19" hidden="1" x14ac:dyDescent="0.25">
      <c r="C1033" s="119">
        <f t="shared" si="19"/>
        <v>1022</v>
      </c>
      <c r="D1033" s="119">
        <v>1550</v>
      </c>
      <c r="E1033" s="119" t="s">
        <v>131</v>
      </c>
      <c r="F1033" s="119">
        <v>400</v>
      </c>
      <c r="G1033" s="85"/>
      <c r="H1033" s="85"/>
    </row>
    <row r="1034" spans="3:19" hidden="1" x14ac:dyDescent="0.25">
      <c r="C1034" s="119">
        <f t="shared" si="19"/>
        <v>1023</v>
      </c>
      <c r="D1034" s="119">
        <v>1550</v>
      </c>
      <c r="E1034" s="122" t="s">
        <v>131</v>
      </c>
      <c r="F1034" s="122">
        <v>450</v>
      </c>
      <c r="G1034" s="85"/>
      <c r="H1034" s="85"/>
    </row>
    <row r="1035" spans="3:19" hidden="1" x14ac:dyDescent="0.25">
      <c r="C1035" s="119">
        <f t="shared" si="19"/>
        <v>1024</v>
      </c>
      <c r="D1035" s="119">
        <v>1550</v>
      </c>
      <c r="E1035" s="119" t="s">
        <v>131</v>
      </c>
      <c r="F1035" s="119">
        <v>500</v>
      </c>
      <c r="G1035" s="85"/>
      <c r="H1035" s="85"/>
    </row>
    <row r="1036" spans="3:19" hidden="1" x14ac:dyDescent="0.25">
      <c r="C1036" s="119">
        <f t="shared" si="19"/>
        <v>1025</v>
      </c>
      <c r="D1036" s="119">
        <v>1550</v>
      </c>
      <c r="E1036" s="119" t="s">
        <v>131</v>
      </c>
      <c r="F1036" s="119">
        <v>550</v>
      </c>
      <c r="G1036" s="85"/>
      <c r="H1036" s="85"/>
    </row>
    <row r="1037" spans="3:19" hidden="1" x14ac:dyDescent="0.25">
      <c r="C1037" s="119">
        <f t="shared" si="19"/>
        <v>1026</v>
      </c>
      <c r="D1037" s="119">
        <v>1550</v>
      </c>
      <c r="E1037" s="119" t="s">
        <v>131</v>
      </c>
      <c r="F1037" s="119">
        <v>600</v>
      </c>
      <c r="G1037" s="85"/>
      <c r="H1037" s="85"/>
    </row>
    <row r="1038" spans="3:19" hidden="1" x14ac:dyDescent="0.25">
      <c r="C1038" s="119">
        <f t="shared" ref="C1038:C1101" si="20">1+C1037</f>
        <v>1027</v>
      </c>
      <c r="D1038" s="119">
        <v>1550</v>
      </c>
      <c r="E1038" s="119" t="s">
        <v>131</v>
      </c>
      <c r="F1038" s="119">
        <v>650</v>
      </c>
      <c r="G1038" s="85"/>
      <c r="H1038" s="85"/>
    </row>
    <row r="1039" spans="3:19" hidden="1" x14ac:dyDescent="0.25">
      <c r="C1039" s="119">
        <f t="shared" si="20"/>
        <v>1028</v>
      </c>
      <c r="D1039" s="119">
        <v>1550</v>
      </c>
      <c r="E1039" s="119" t="s">
        <v>131</v>
      </c>
      <c r="F1039" s="119">
        <v>700</v>
      </c>
      <c r="G1039" s="85"/>
      <c r="H1039" s="85"/>
    </row>
    <row r="1040" spans="3:19" hidden="1" x14ac:dyDescent="0.25">
      <c r="C1040" s="119">
        <f t="shared" si="20"/>
        <v>1029</v>
      </c>
      <c r="D1040" s="119">
        <v>1550</v>
      </c>
      <c r="E1040" s="119" t="s">
        <v>131</v>
      </c>
      <c r="F1040" s="119">
        <v>750</v>
      </c>
      <c r="G1040" s="85"/>
      <c r="H1040" s="85"/>
    </row>
    <row r="1041" spans="3:8" hidden="1" x14ac:dyDescent="0.25">
      <c r="C1041" s="119">
        <f t="shared" si="20"/>
        <v>1030</v>
      </c>
      <c r="D1041" s="119">
        <v>1550</v>
      </c>
      <c r="E1041" s="119" t="s">
        <v>131</v>
      </c>
      <c r="F1041" s="119">
        <v>800</v>
      </c>
      <c r="G1041" s="85"/>
      <c r="H1041" s="85"/>
    </row>
    <row r="1042" spans="3:8" hidden="1" x14ac:dyDescent="0.25">
      <c r="C1042" s="119">
        <f t="shared" si="20"/>
        <v>1031</v>
      </c>
      <c r="D1042" s="119">
        <v>1550</v>
      </c>
      <c r="E1042" s="119" t="s">
        <v>131</v>
      </c>
      <c r="F1042" s="119">
        <v>850</v>
      </c>
      <c r="G1042" s="85"/>
      <c r="H1042" s="85"/>
    </row>
    <row r="1043" spans="3:8" hidden="1" x14ac:dyDescent="0.25">
      <c r="C1043" s="119">
        <f t="shared" si="20"/>
        <v>1032</v>
      </c>
      <c r="D1043" s="119">
        <v>1550</v>
      </c>
      <c r="E1043" s="119" t="s">
        <v>131</v>
      </c>
      <c r="F1043" s="119">
        <v>900</v>
      </c>
      <c r="G1043" s="85"/>
      <c r="H1043" s="85"/>
    </row>
    <row r="1044" spans="3:8" hidden="1" x14ac:dyDescent="0.25">
      <c r="C1044" s="119">
        <f t="shared" si="20"/>
        <v>1033</v>
      </c>
      <c r="D1044" s="119">
        <v>1550</v>
      </c>
      <c r="E1044" s="119" t="s">
        <v>131</v>
      </c>
      <c r="F1044" s="119">
        <v>950</v>
      </c>
      <c r="G1044" s="85"/>
      <c r="H1044" s="85"/>
    </row>
    <row r="1045" spans="3:8" hidden="1" x14ac:dyDescent="0.25">
      <c r="C1045" s="119">
        <f t="shared" si="20"/>
        <v>1034</v>
      </c>
      <c r="D1045" s="119">
        <v>1550</v>
      </c>
      <c r="E1045" s="119" t="s">
        <v>131</v>
      </c>
      <c r="F1045" s="119">
        <v>1000</v>
      </c>
      <c r="G1045" s="85"/>
      <c r="H1045" s="85"/>
    </row>
    <row r="1046" spans="3:8" hidden="1" x14ac:dyDescent="0.25">
      <c r="C1046" s="119">
        <f t="shared" si="20"/>
        <v>1035</v>
      </c>
      <c r="D1046" s="119">
        <v>1550</v>
      </c>
      <c r="E1046" s="119" t="s">
        <v>131</v>
      </c>
      <c r="F1046" s="119">
        <v>1050</v>
      </c>
      <c r="G1046" s="85"/>
      <c r="H1046" s="85"/>
    </row>
    <row r="1047" spans="3:8" hidden="1" x14ac:dyDescent="0.25">
      <c r="C1047" s="119">
        <f t="shared" si="20"/>
        <v>1036</v>
      </c>
      <c r="D1047" s="119">
        <v>1550</v>
      </c>
      <c r="E1047" s="119" t="s">
        <v>131</v>
      </c>
      <c r="F1047" s="119">
        <v>1100</v>
      </c>
      <c r="G1047" s="85"/>
      <c r="H1047" s="85"/>
    </row>
    <row r="1048" spans="3:8" hidden="1" x14ac:dyDescent="0.25">
      <c r="C1048" s="119">
        <f t="shared" si="20"/>
        <v>1037</v>
      </c>
      <c r="D1048" s="119">
        <v>1550</v>
      </c>
      <c r="E1048" s="119" t="s">
        <v>131</v>
      </c>
      <c r="F1048" s="119">
        <v>1150</v>
      </c>
      <c r="G1048" s="85"/>
      <c r="H1048" s="85"/>
    </row>
    <row r="1049" spans="3:8" hidden="1" x14ac:dyDescent="0.25">
      <c r="C1049" s="119">
        <f t="shared" si="20"/>
        <v>1038</v>
      </c>
      <c r="D1049" s="119">
        <v>1550</v>
      </c>
      <c r="E1049" s="119" t="s">
        <v>131</v>
      </c>
      <c r="F1049" s="119">
        <v>1200</v>
      </c>
      <c r="G1049" s="85"/>
      <c r="H1049" s="85"/>
    </row>
    <row r="1050" spans="3:8" hidden="1" x14ac:dyDescent="0.25">
      <c r="C1050" s="119">
        <f t="shared" si="20"/>
        <v>1039</v>
      </c>
      <c r="D1050" s="119">
        <v>1550</v>
      </c>
      <c r="E1050" s="119" t="s">
        <v>131</v>
      </c>
      <c r="F1050" s="119">
        <v>1250</v>
      </c>
      <c r="G1050" s="85"/>
      <c r="H1050" s="85"/>
    </row>
    <row r="1051" spans="3:8" hidden="1" x14ac:dyDescent="0.25">
      <c r="C1051" s="119">
        <f t="shared" si="20"/>
        <v>1040</v>
      </c>
      <c r="D1051" s="119">
        <v>1550</v>
      </c>
      <c r="E1051" s="119" t="s">
        <v>131</v>
      </c>
      <c r="F1051" s="119">
        <v>1300</v>
      </c>
      <c r="G1051" s="85"/>
      <c r="H1051" s="85"/>
    </row>
    <row r="1052" spans="3:8" hidden="1" x14ac:dyDescent="0.25">
      <c r="C1052" s="119">
        <f t="shared" si="20"/>
        <v>1041</v>
      </c>
      <c r="D1052" s="119">
        <v>1550</v>
      </c>
      <c r="E1052" s="119" t="s">
        <v>131</v>
      </c>
      <c r="F1052" s="119">
        <v>1350</v>
      </c>
      <c r="G1052" s="85"/>
      <c r="H1052" s="85"/>
    </row>
    <row r="1053" spans="3:8" hidden="1" x14ac:dyDescent="0.25">
      <c r="C1053" s="119">
        <f t="shared" si="20"/>
        <v>1042</v>
      </c>
      <c r="D1053" s="119">
        <v>1550</v>
      </c>
      <c r="E1053" s="119" t="s">
        <v>131</v>
      </c>
      <c r="F1053" s="119">
        <v>1400</v>
      </c>
      <c r="G1053" s="85"/>
      <c r="H1053" s="85"/>
    </row>
    <row r="1054" spans="3:8" hidden="1" x14ac:dyDescent="0.25">
      <c r="C1054" s="119">
        <f t="shared" si="20"/>
        <v>1043</v>
      </c>
      <c r="D1054" s="119">
        <v>1550</v>
      </c>
      <c r="E1054" s="119" t="s">
        <v>131</v>
      </c>
      <c r="F1054" s="119">
        <v>1450</v>
      </c>
      <c r="G1054" s="85"/>
      <c r="H1054" s="85"/>
    </row>
    <row r="1055" spans="3:8" hidden="1" x14ac:dyDescent="0.25">
      <c r="C1055" s="119">
        <f t="shared" si="20"/>
        <v>1044</v>
      </c>
      <c r="D1055" s="119">
        <v>1550</v>
      </c>
      <c r="E1055" s="119" t="s">
        <v>131</v>
      </c>
      <c r="F1055" s="119">
        <v>1500</v>
      </c>
      <c r="G1055" s="85"/>
      <c r="H1055" s="85"/>
    </row>
    <row r="1056" spans="3:8" hidden="1" x14ac:dyDescent="0.25">
      <c r="C1056" s="119">
        <f t="shared" si="20"/>
        <v>1045</v>
      </c>
      <c r="D1056" s="119">
        <v>1550</v>
      </c>
      <c r="E1056" s="119" t="s">
        <v>131</v>
      </c>
      <c r="F1056" s="119">
        <v>1550</v>
      </c>
      <c r="G1056" s="85"/>
      <c r="H1056" s="85"/>
    </row>
    <row r="1057" spans="3:8" hidden="1" x14ac:dyDescent="0.25">
      <c r="C1057" s="119">
        <f t="shared" si="20"/>
        <v>1046</v>
      </c>
      <c r="D1057" s="119">
        <v>1550</v>
      </c>
      <c r="E1057" s="119" t="s">
        <v>131</v>
      </c>
      <c r="F1057" s="119">
        <v>1600</v>
      </c>
      <c r="G1057" s="85"/>
      <c r="H1057" s="85"/>
    </row>
    <row r="1058" spans="3:8" hidden="1" x14ac:dyDescent="0.25">
      <c r="C1058" s="119">
        <f t="shared" si="20"/>
        <v>1047</v>
      </c>
      <c r="D1058" s="119">
        <v>1550</v>
      </c>
      <c r="E1058" s="119" t="s">
        <v>131</v>
      </c>
      <c r="F1058" s="119">
        <v>1650</v>
      </c>
      <c r="G1058" s="85"/>
      <c r="H1058" s="85"/>
    </row>
    <row r="1059" spans="3:8" hidden="1" x14ac:dyDescent="0.25">
      <c r="C1059" s="119">
        <f t="shared" si="20"/>
        <v>1048</v>
      </c>
      <c r="D1059" s="119">
        <v>1550</v>
      </c>
      <c r="E1059" s="119" t="s">
        <v>131</v>
      </c>
      <c r="F1059" s="119">
        <v>1700</v>
      </c>
      <c r="G1059" s="85"/>
      <c r="H1059" s="85"/>
    </row>
    <row r="1060" spans="3:8" hidden="1" x14ac:dyDescent="0.25">
      <c r="C1060" s="119">
        <f t="shared" si="20"/>
        <v>1049</v>
      </c>
      <c r="D1060" s="119">
        <v>1550</v>
      </c>
      <c r="E1060" s="119" t="s">
        <v>131</v>
      </c>
      <c r="F1060" s="119">
        <v>1750</v>
      </c>
      <c r="G1060" s="85"/>
      <c r="H1060" s="85"/>
    </row>
    <row r="1061" spans="3:8" hidden="1" x14ac:dyDescent="0.25">
      <c r="C1061" s="119">
        <f t="shared" si="20"/>
        <v>1050</v>
      </c>
      <c r="D1061" s="119">
        <v>1550</v>
      </c>
      <c r="E1061" s="119" t="s">
        <v>131</v>
      </c>
      <c r="F1061" s="119">
        <v>1800</v>
      </c>
      <c r="G1061" s="85"/>
      <c r="H1061" s="85"/>
    </row>
    <row r="1062" spans="3:8" hidden="1" x14ac:dyDescent="0.25">
      <c r="C1062" s="119">
        <f t="shared" si="20"/>
        <v>1051</v>
      </c>
      <c r="D1062" s="119">
        <v>1600</v>
      </c>
      <c r="E1062" s="119" t="s">
        <v>131</v>
      </c>
      <c r="F1062" s="119">
        <v>100</v>
      </c>
      <c r="G1062" s="85"/>
      <c r="H1062" s="85"/>
    </row>
    <row r="1063" spans="3:8" hidden="1" x14ac:dyDescent="0.25">
      <c r="C1063" s="119">
        <f t="shared" si="20"/>
        <v>1052</v>
      </c>
      <c r="D1063" s="119">
        <v>1600</v>
      </c>
      <c r="E1063" s="119" t="s">
        <v>131</v>
      </c>
      <c r="F1063" s="119">
        <v>150</v>
      </c>
      <c r="G1063" s="85"/>
      <c r="H1063" s="85"/>
    </row>
    <row r="1064" spans="3:8" hidden="1" x14ac:dyDescent="0.25">
      <c r="C1064" s="119">
        <f t="shared" si="20"/>
        <v>1053</v>
      </c>
      <c r="D1064" s="119">
        <v>1600</v>
      </c>
      <c r="E1064" s="119" t="s">
        <v>131</v>
      </c>
      <c r="F1064" s="119">
        <v>200</v>
      </c>
      <c r="G1064" s="85"/>
      <c r="H1064" s="85"/>
    </row>
    <row r="1065" spans="3:8" hidden="1" x14ac:dyDescent="0.25">
      <c r="C1065" s="119">
        <f t="shared" si="20"/>
        <v>1054</v>
      </c>
      <c r="D1065" s="119">
        <v>1600</v>
      </c>
      <c r="E1065" s="119" t="s">
        <v>131</v>
      </c>
      <c r="F1065" s="119">
        <v>250</v>
      </c>
      <c r="G1065" s="85"/>
      <c r="H1065" s="85"/>
    </row>
    <row r="1066" spans="3:8" hidden="1" x14ac:dyDescent="0.25">
      <c r="C1066" s="119">
        <f t="shared" si="20"/>
        <v>1055</v>
      </c>
      <c r="D1066" s="119">
        <v>1600</v>
      </c>
      <c r="E1066" s="119" t="s">
        <v>131</v>
      </c>
      <c r="F1066" s="119">
        <v>300</v>
      </c>
      <c r="G1066" s="85"/>
      <c r="H1066" s="85"/>
    </row>
    <row r="1067" spans="3:8" hidden="1" x14ac:dyDescent="0.25">
      <c r="C1067" s="119">
        <f t="shared" si="20"/>
        <v>1056</v>
      </c>
      <c r="D1067" s="119">
        <v>1600</v>
      </c>
      <c r="E1067" s="119" t="s">
        <v>131</v>
      </c>
      <c r="F1067" s="119">
        <v>350</v>
      </c>
      <c r="G1067" s="85"/>
      <c r="H1067" s="85"/>
    </row>
    <row r="1068" spans="3:8" hidden="1" x14ac:dyDescent="0.25">
      <c r="C1068" s="119">
        <f t="shared" si="20"/>
        <v>1057</v>
      </c>
      <c r="D1068" s="119">
        <v>1600</v>
      </c>
      <c r="E1068" s="119" t="s">
        <v>131</v>
      </c>
      <c r="F1068" s="119">
        <v>400</v>
      </c>
      <c r="G1068" s="85"/>
      <c r="H1068" s="85"/>
    </row>
    <row r="1069" spans="3:8" hidden="1" x14ac:dyDescent="0.25">
      <c r="C1069" s="119">
        <f t="shared" si="20"/>
        <v>1058</v>
      </c>
      <c r="D1069" s="119">
        <v>1600</v>
      </c>
      <c r="E1069" s="122" t="s">
        <v>131</v>
      </c>
      <c r="F1069" s="122">
        <v>450</v>
      </c>
      <c r="G1069" s="85"/>
      <c r="H1069" s="85"/>
    </row>
    <row r="1070" spans="3:8" hidden="1" x14ac:dyDescent="0.25">
      <c r="C1070" s="119">
        <f t="shared" si="20"/>
        <v>1059</v>
      </c>
      <c r="D1070" s="119">
        <v>1600</v>
      </c>
      <c r="E1070" s="119" t="s">
        <v>131</v>
      </c>
      <c r="F1070" s="119">
        <v>500</v>
      </c>
      <c r="G1070" s="85"/>
      <c r="H1070" s="85"/>
    </row>
    <row r="1071" spans="3:8" hidden="1" x14ac:dyDescent="0.25">
      <c r="C1071" s="119">
        <f t="shared" si="20"/>
        <v>1060</v>
      </c>
      <c r="D1071" s="119">
        <v>1600</v>
      </c>
      <c r="E1071" s="119" t="s">
        <v>131</v>
      </c>
      <c r="F1071" s="119">
        <v>550</v>
      </c>
      <c r="G1071" s="85"/>
      <c r="H1071" s="85"/>
    </row>
    <row r="1072" spans="3:8" hidden="1" x14ac:dyDescent="0.25">
      <c r="C1072" s="119">
        <f t="shared" si="20"/>
        <v>1061</v>
      </c>
      <c r="D1072" s="119">
        <v>1600</v>
      </c>
      <c r="E1072" s="119" t="s">
        <v>131</v>
      </c>
      <c r="F1072" s="119">
        <v>600</v>
      </c>
      <c r="G1072" s="85"/>
      <c r="H1072" s="85"/>
    </row>
    <row r="1073" spans="3:8" hidden="1" x14ac:dyDescent="0.25">
      <c r="C1073" s="119">
        <f t="shared" si="20"/>
        <v>1062</v>
      </c>
      <c r="D1073" s="119">
        <v>1600</v>
      </c>
      <c r="E1073" s="119" t="s">
        <v>131</v>
      </c>
      <c r="F1073" s="119">
        <v>650</v>
      </c>
      <c r="G1073" s="85"/>
      <c r="H1073" s="85"/>
    </row>
    <row r="1074" spans="3:8" hidden="1" x14ac:dyDescent="0.25">
      <c r="C1074" s="119">
        <f t="shared" si="20"/>
        <v>1063</v>
      </c>
      <c r="D1074" s="119">
        <v>1600</v>
      </c>
      <c r="E1074" s="119" t="s">
        <v>131</v>
      </c>
      <c r="F1074" s="119">
        <v>700</v>
      </c>
      <c r="G1074" s="85"/>
      <c r="H1074" s="85"/>
    </row>
    <row r="1075" spans="3:8" hidden="1" x14ac:dyDescent="0.25">
      <c r="C1075" s="119">
        <f t="shared" si="20"/>
        <v>1064</v>
      </c>
      <c r="D1075" s="119">
        <v>1600</v>
      </c>
      <c r="E1075" s="119" t="s">
        <v>131</v>
      </c>
      <c r="F1075" s="119">
        <v>750</v>
      </c>
      <c r="G1075" s="85"/>
      <c r="H1075" s="85"/>
    </row>
    <row r="1076" spans="3:8" hidden="1" x14ac:dyDescent="0.25">
      <c r="C1076" s="119">
        <f t="shared" si="20"/>
        <v>1065</v>
      </c>
      <c r="D1076" s="119">
        <v>1600</v>
      </c>
      <c r="E1076" s="119" t="s">
        <v>131</v>
      </c>
      <c r="F1076" s="119">
        <v>800</v>
      </c>
      <c r="G1076" s="85"/>
      <c r="H1076" s="85"/>
    </row>
    <row r="1077" spans="3:8" hidden="1" x14ac:dyDescent="0.25">
      <c r="C1077" s="119">
        <f t="shared" si="20"/>
        <v>1066</v>
      </c>
      <c r="D1077" s="119">
        <v>1600</v>
      </c>
      <c r="E1077" s="119" t="s">
        <v>131</v>
      </c>
      <c r="F1077" s="119">
        <v>850</v>
      </c>
      <c r="G1077" s="85"/>
      <c r="H1077" s="85"/>
    </row>
    <row r="1078" spans="3:8" hidden="1" x14ac:dyDescent="0.25">
      <c r="C1078" s="119">
        <f t="shared" si="20"/>
        <v>1067</v>
      </c>
      <c r="D1078" s="119">
        <v>1600</v>
      </c>
      <c r="E1078" s="119" t="s">
        <v>131</v>
      </c>
      <c r="F1078" s="119">
        <v>900</v>
      </c>
      <c r="G1078" s="85"/>
      <c r="H1078" s="85"/>
    </row>
    <row r="1079" spans="3:8" hidden="1" x14ac:dyDescent="0.25">
      <c r="C1079" s="119">
        <f t="shared" si="20"/>
        <v>1068</v>
      </c>
      <c r="D1079" s="119">
        <v>1600</v>
      </c>
      <c r="E1079" s="119" t="s">
        <v>131</v>
      </c>
      <c r="F1079" s="119">
        <v>950</v>
      </c>
      <c r="G1079" s="85"/>
      <c r="H1079" s="85"/>
    </row>
    <row r="1080" spans="3:8" hidden="1" x14ac:dyDescent="0.25">
      <c r="C1080" s="119">
        <f t="shared" si="20"/>
        <v>1069</v>
      </c>
      <c r="D1080" s="119">
        <v>1600</v>
      </c>
      <c r="E1080" s="119" t="s">
        <v>131</v>
      </c>
      <c r="F1080" s="119">
        <v>1000</v>
      </c>
      <c r="G1080" s="85"/>
      <c r="H1080" s="85"/>
    </row>
    <row r="1081" spans="3:8" hidden="1" x14ac:dyDescent="0.25">
      <c r="C1081" s="119">
        <f t="shared" si="20"/>
        <v>1070</v>
      </c>
      <c r="D1081" s="119">
        <v>1600</v>
      </c>
      <c r="E1081" s="119" t="s">
        <v>131</v>
      </c>
      <c r="F1081" s="119">
        <v>1050</v>
      </c>
      <c r="G1081" s="85"/>
      <c r="H1081" s="85"/>
    </row>
    <row r="1082" spans="3:8" hidden="1" x14ac:dyDescent="0.25">
      <c r="C1082" s="119">
        <f t="shared" si="20"/>
        <v>1071</v>
      </c>
      <c r="D1082" s="119">
        <v>1600</v>
      </c>
      <c r="E1082" s="119" t="s">
        <v>131</v>
      </c>
      <c r="F1082" s="119">
        <v>1100</v>
      </c>
      <c r="G1082" s="85"/>
      <c r="H1082" s="85"/>
    </row>
    <row r="1083" spans="3:8" hidden="1" x14ac:dyDescent="0.25">
      <c r="C1083" s="119">
        <f t="shared" si="20"/>
        <v>1072</v>
      </c>
      <c r="D1083" s="119">
        <v>1600</v>
      </c>
      <c r="E1083" s="119" t="s">
        <v>131</v>
      </c>
      <c r="F1083" s="119">
        <v>1150</v>
      </c>
      <c r="G1083" s="85"/>
      <c r="H1083" s="85"/>
    </row>
    <row r="1084" spans="3:8" hidden="1" x14ac:dyDescent="0.25">
      <c r="C1084" s="119">
        <f t="shared" si="20"/>
        <v>1073</v>
      </c>
      <c r="D1084" s="119">
        <v>1600</v>
      </c>
      <c r="E1084" s="119" t="s">
        <v>131</v>
      </c>
      <c r="F1084" s="119">
        <v>1200</v>
      </c>
      <c r="G1084" s="85"/>
      <c r="H1084" s="85"/>
    </row>
    <row r="1085" spans="3:8" hidden="1" x14ac:dyDescent="0.25">
      <c r="C1085" s="119">
        <f t="shared" si="20"/>
        <v>1074</v>
      </c>
      <c r="D1085" s="119">
        <v>1600</v>
      </c>
      <c r="E1085" s="119" t="s">
        <v>131</v>
      </c>
      <c r="F1085" s="119">
        <v>1250</v>
      </c>
      <c r="G1085" s="85"/>
      <c r="H1085" s="85"/>
    </row>
    <row r="1086" spans="3:8" hidden="1" x14ac:dyDescent="0.25">
      <c r="C1086" s="119">
        <f t="shared" si="20"/>
        <v>1075</v>
      </c>
      <c r="D1086" s="119">
        <v>1600</v>
      </c>
      <c r="E1086" s="119" t="s">
        <v>131</v>
      </c>
      <c r="F1086" s="119">
        <v>1300</v>
      </c>
      <c r="G1086" s="85"/>
      <c r="H1086" s="85"/>
    </row>
    <row r="1087" spans="3:8" hidden="1" x14ac:dyDescent="0.25">
      <c r="C1087" s="119">
        <f t="shared" si="20"/>
        <v>1076</v>
      </c>
      <c r="D1087" s="119">
        <v>1600</v>
      </c>
      <c r="E1087" s="119" t="s">
        <v>131</v>
      </c>
      <c r="F1087" s="119">
        <v>1350</v>
      </c>
      <c r="G1087" s="85"/>
      <c r="H1087" s="85"/>
    </row>
    <row r="1088" spans="3:8" hidden="1" x14ac:dyDescent="0.25">
      <c r="C1088" s="119">
        <f t="shared" si="20"/>
        <v>1077</v>
      </c>
      <c r="D1088" s="119">
        <v>1600</v>
      </c>
      <c r="E1088" s="119" t="s">
        <v>131</v>
      </c>
      <c r="F1088" s="119">
        <v>1400</v>
      </c>
      <c r="G1088" s="85"/>
      <c r="H1088" s="85"/>
    </row>
    <row r="1089" spans="3:8" hidden="1" x14ac:dyDescent="0.25">
      <c r="C1089" s="119">
        <f t="shared" si="20"/>
        <v>1078</v>
      </c>
      <c r="D1089" s="119">
        <v>1600</v>
      </c>
      <c r="E1089" s="119" t="s">
        <v>131</v>
      </c>
      <c r="F1089" s="119">
        <v>1450</v>
      </c>
      <c r="G1089" s="85"/>
      <c r="H1089" s="85"/>
    </row>
    <row r="1090" spans="3:8" hidden="1" x14ac:dyDescent="0.25">
      <c r="C1090" s="119">
        <f t="shared" si="20"/>
        <v>1079</v>
      </c>
      <c r="D1090" s="119">
        <v>1600</v>
      </c>
      <c r="E1090" s="119" t="s">
        <v>131</v>
      </c>
      <c r="F1090" s="119">
        <v>1500</v>
      </c>
      <c r="G1090" s="85"/>
      <c r="H1090" s="85"/>
    </row>
    <row r="1091" spans="3:8" hidden="1" x14ac:dyDescent="0.25">
      <c r="C1091" s="119">
        <f t="shared" si="20"/>
        <v>1080</v>
      </c>
      <c r="D1091" s="119">
        <v>1600</v>
      </c>
      <c r="E1091" s="119" t="s">
        <v>131</v>
      </c>
      <c r="F1091" s="119">
        <v>1550</v>
      </c>
      <c r="G1091" s="85"/>
      <c r="H1091" s="85"/>
    </row>
    <row r="1092" spans="3:8" hidden="1" x14ac:dyDescent="0.25">
      <c r="C1092" s="119">
        <f t="shared" si="20"/>
        <v>1081</v>
      </c>
      <c r="D1092" s="119">
        <v>1600</v>
      </c>
      <c r="E1092" s="119" t="s">
        <v>131</v>
      </c>
      <c r="F1092" s="119">
        <v>1600</v>
      </c>
      <c r="G1092" s="85"/>
      <c r="H1092" s="85"/>
    </row>
    <row r="1093" spans="3:8" hidden="1" x14ac:dyDescent="0.25">
      <c r="C1093" s="119">
        <f t="shared" si="20"/>
        <v>1082</v>
      </c>
      <c r="D1093" s="119">
        <v>1600</v>
      </c>
      <c r="E1093" s="119" t="s">
        <v>131</v>
      </c>
      <c r="F1093" s="119">
        <v>1650</v>
      </c>
      <c r="G1093" s="85"/>
      <c r="H1093" s="85"/>
    </row>
    <row r="1094" spans="3:8" hidden="1" x14ac:dyDescent="0.25">
      <c r="C1094" s="119">
        <f t="shared" si="20"/>
        <v>1083</v>
      </c>
      <c r="D1094" s="119">
        <v>1600</v>
      </c>
      <c r="E1094" s="119" t="s">
        <v>131</v>
      </c>
      <c r="F1094" s="119">
        <v>1700</v>
      </c>
      <c r="G1094" s="85"/>
      <c r="H1094" s="85"/>
    </row>
    <row r="1095" spans="3:8" hidden="1" x14ac:dyDescent="0.25">
      <c r="C1095" s="119">
        <f t="shared" si="20"/>
        <v>1084</v>
      </c>
      <c r="D1095" s="119">
        <v>1600</v>
      </c>
      <c r="E1095" s="119" t="s">
        <v>131</v>
      </c>
      <c r="F1095" s="119">
        <v>1750</v>
      </c>
      <c r="G1095" s="85"/>
      <c r="H1095" s="85"/>
    </row>
    <row r="1096" spans="3:8" hidden="1" x14ac:dyDescent="0.25">
      <c r="C1096" s="119">
        <f t="shared" si="20"/>
        <v>1085</v>
      </c>
      <c r="D1096" s="119">
        <v>1600</v>
      </c>
      <c r="E1096" s="119" t="s">
        <v>131</v>
      </c>
      <c r="F1096" s="119">
        <v>1800</v>
      </c>
      <c r="G1096" s="85"/>
      <c r="H1096" s="85"/>
    </row>
    <row r="1097" spans="3:8" hidden="1" x14ac:dyDescent="0.25">
      <c r="C1097" s="119">
        <f t="shared" si="20"/>
        <v>1086</v>
      </c>
      <c r="D1097" s="119">
        <v>1650</v>
      </c>
      <c r="E1097" s="119" t="s">
        <v>131</v>
      </c>
      <c r="F1097" s="119">
        <v>100</v>
      </c>
      <c r="G1097" s="85"/>
      <c r="H1097" s="85"/>
    </row>
    <row r="1098" spans="3:8" hidden="1" x14ac:dyDescent="0.25">
      <c r="C1098" s="119">
        <f t="shared" si="20"/>
        <v>1087</v>
      </c>
      <c r="D1098" s="119">
        <v>1650</v>
      </c>
      <c r="E1098" s="119" t="s">
        <v>131</v>
      </c>
      <c r="F1098" s="119">
        <v>150</v>
      </c>
      <c r="G1098" s="85"/>
      <c r="H1098" s="85"/>
    </row>
    <row r="1099" spans="3:8" hidden="1" x14ac:dyDescent="0.25">
      <c r="C1099" s="119">
        <f t="shared" si="20"/>
        <v>1088</v>
      </c>
      <c r="D1099" s="119">
        <v>1650</v>
      </c>
      <c r="E1099" s="119" t="s">
        <v>131</v>
      </c>
      <c r="F1099" s="119">
        <v>200</v>
      </c>
      <c r="G1099" s="85"/>
      <c r="H1099" s="85"/>
    </row>
    <row r="1100" spans="3:8" hidden="1" x14ac:dyDescent="0.25">
      <c r="C1100" s="119">
        <f t="shared" si="20"/>
        <v>1089</v>
      </c>
      <c r="D1100" s="119">
        <v>1650</v>
      </c>
      <c r="E1100" s="119" t="s">
        <v>131</v>
      </c>
      <c r="F1100" s="119">
        <v>250</v>
      </c>
      <c r="G1100" s="85"/>
      <c r="H1100" s="85"/>
    </row>
    <row r="1101" spans="3:8" hidden="1" x14ac:dyDescent="0.25">
      <c r="C1101" s="119">
        <f t="shared" si="20"/>
        <v>1090</v>
      </c>
      <c r="D1101" s="119">
        <v>1650</v>
      </c>
      <c r="E1101" s="119" t="s">
        <v>131</v>
      </c>
      <c r="F1101" s="119">
        <v>300</v>
      </c>
      <c r="G1101" s="85"/>
      <c r="H1101" s="85"/>
    </row>
    <row r="1102" spans="3:8" hidden="1" x14ac:dyDescent="0.25">
      <c r="C1102" s="119">
        <f t="shared" ref="C1102:C1165" si="21">1+C1101</f>
        <v>1091</v>
      </c>
      <c r="D1102" s="119">
        <v>1650</v>
      </c>
      <c r="E1102" s="119" t="s">
        <v>131</v>
      </c>
      <c r="F1102" s="119">
        <v>350</v>
      </c>
      <c r="G1102" s="85"/>
      <c r="H1102" s="85"/>
    </row>
    <row r="1103" spans="3:8" hidden="1" x14ac:dyDescent="0.25">
      <c r="C1103" s="119">
        <f t="shared" si="21"/>
        <v>1092</v>
      </c>
      <c r="D1103" s="119">
        <v>1650</v>
      </c>
      <c r="E1103" s="119" t="s">
        <v>131</v>
      </c>
      <c r="F1103" s="119">
        <v>400</v>
      </c>
      <c r="G1103" s="85"/>
      <c r="H1103" s="85"/>
    </row>
    <row r="1104" spans="3:8" hidden="1" x14ac:dyDescent="0.25">
      <c r="C1104" s="119">
        <f t="shared" si="21"/>
        <v>1093</v>
      </c>
      <c r="D1104" s="119">
        <v>1650</v>
      </c>
      <c r="E1104" s="122" t="s">
        <v>131</v>
      </c>
      <c r="F1104" s="122">
        <v>450</v>
      </c>
      <c r="G1104" s="85"/>
      <c r="H1104" s="85"/>
    </row>
    <row r="1105" spans="3:8" hidden="1" x14ac:dyDescent="0.25">
      <c r="C1105" s="119">
        <f t="shared" si="21"/>
        <v>1094</v>
      </c>
      <c r="D1105" s="119">
        <v>1650</v>
      </c>
      <c r="E1105" s="119" t="s">
        <v>131</v>
      </c>
      <c r="F1105" s="119">
        <v>500</v>
      </c>
      <c r="G1105" s="85"/>
      <c r="H1105" s="85"/>
    </row>
    <row r="1106" spans="3:8" hidden="1" x14ac:dyDescent="0.25">
      <c r="C1106" s="119">
        <f t="shared" si="21"/>
        <v>1095</v>
      </c>
      <c r="D1106" s="119">
        <v>1650</v>
      </c>
      <c r="E1106" s="119" t="s">
        <v>131</v>
      </c>
      <c r="F1106" s="119">
        <v>550</v>
      </c>
      <c r="G1106" s="85"/>
      <c r="H1106" s="85"/>
    </row>
    <row r="1107" spans="3:8" hidden="1" x14ac:dyDescent="0.25">
      <c r="C1107" s="119">
        <f t="shared" si="21"/>
        <v>1096</v>
      </c>
      <c r="D1107" s="119">
        <v>1650</v>
      </c>
      <c r="E1107" s="119" t="s">
        <v>131</v>
      </c>
      <c r="F1107" s="119">
        <v>600</v>
      </c>
      <c r="G1107" s="85"/>
      <c r="H1107" s="85"/>
    </row>
    <row r="1108" spans="3:8" hidden="1" x14ac:dyDescent="0.25">
      <c r="C1108" s="119">
        <f t="shared" si="21"/>
        <v>1097</v>
      </c>
      <c r="D1108" s="119">
        <v>1650</v>
      </c>
      <c r="E1108" s="119" t="s">
        <v>131</v>
      </c>
      <c r="F1108" s="119">
        <v>650</v>
      </c>
      <c r="G1108" s="85"/>
      <c r="H1108" s="85"/>
    </row>
    <row r="1109" spans="3:8" hidden="1" x14ac:dyDescent="0.25">
      <c r="C1109" s="119">
        <f t="shared" si="21"/>
        <v>1098</v>
      </c>
      <c r="D1109" s="119">
        <v>1650</v>
      </c>
      <c r="E1109" s="119" t="s">
        <v>131</v>
      </c>
      <c r="F1109" s="119">
        <v>700</v>
      </c>
      <c r="G1109" s="85"/>
      <c r="H1109" s="85"/>
    </row>
    <row r="1110" spans="3:8" hidden="1" x14ac:dyDescent="0.25">
      <c r="C1110" s="119">
        <f t="shared" si="21"/>
        <v>1099</v>
      </c>
      <c r="D1110" s="119">
        <v>1650</v>
      </c>
      <c r="E1110" s="119" t="s">
        <v>131</v>
      </c>
      <c r="F1110" s="119">
        <v>750</v>
      </c>
      <c r="G1110" s="85"/>
      <c r="H1110" s="85"/>
    </row>
    <row r="1111" spans="3:8" hidden="1" x14ac:dyDescent="0.25">
      <c r="C1111" s="119">
        <f t="shared" si="21"/>
        <v>1100</v>
      </c>
      <c r="D1111" s="119">
        <v>1650</v>
      </c>
      <c r="E1111" s="119" t="s">
        <v>131</v>
      </c>
      <c r="F1111" s="119">
        <v>800</v>
      </c>
      <c r="G1111" s="85"/>
      <c r="H1111" s="85"/>
    </row>
    <row r="1112" spans="3:8" hidden="1" x14ac:dyDescent="0.25">
      <c r="C1112" s="119">
        <f t="shared" si="21"/>
        <v>1101</v>
      </c>
      <c r="D1112" s="119">
        <v>1650</v>
      </c>
      <c r="E1112" s="119" t="s">
        <v>131</v>
      </c>
      <c r="F1112" s="119">
        <v>850</v>
      </c>
      <c r="G1112" s="85"/>
      <c r="H1112" s="85"/>
    </row>
    <row r="1113" spans="3:8" hidden="1" x14ac:dyDescent="0.25">
      <c r="C1113" s="119">
        <f t="shared" si="21"/>
        <v>1102</v>
      </c>
      <c r="D1113" s="119">
        <v>1650</v>
      </c>
      <c r="E1113" s="119" t="s">
        <v>131</v>
      </c>
      <c r="F1113" s="119">
        <v>900</v>
      </c>
      <c r="G1113" s="85"/>
      <c r="H1113" s="85"/>
    </row>
    <row r="1114" spans="3:8" hidden="1" x14ac:dyDescent="0.25">
      <c r="C1114" s="119">
        <f t="shared" si="21"/>
        <v>1103</v>
      </c>
      <c r="D1114" s="119">
        <v>1650</v>
      </c>
      <c r="E1114" s="119" t="s">
        <v>131</v>
      </c>
      <c r="F1114" s="119">
        <v>950</v>
      </c>
      <c r="G1114" s="85"/>
      <c r="H1114" s="85"/>
    </row>
    <row r="1115" spans="3:8" hidden="1" x14ac:dyDescent="0.25">
      <c r="C1115" s="119">
        <f t="shared" si="21"/>
        <v>1104</v>
      </c>
      <c r="D1115" s="119">
        <v>1650</v>
      </c>
      <c r="E1115" s="119" t="s">
        <v>131</v>
      </c>
      <c r="F1115" s="119">
        <v>1000</v>
      </c>
      <c r="G1115" s="85"/>
      <c r="H1115" s="85"/>
    </row>
    <row r="1116" spans="3:8" hidden="1" x14ac:dyDescent="0.25">
      <c r="C1116" s="119">
        <f t="shared" si="21"/>
        <v>1105</v>
      </c>
      <c r="D1116" s="119">
        <v>1650</v>
      </c>
      <c r="E1116" s="119" t="s">
        <v>131</v>
      </c>
      <c r="F1116" s="119">
        <v>1050</v>
      </c>
      <c r="G1116" s="85"/>
      <c r="H1116" s="85"/>
    </row>
    <row r="1117" spans="3:8" hidden="1" x14ac:dyDescent="0.25">
      <c r="C1117" s="119">
        <f t="shared" si="21"/>
        <v>1106</v>
      </c>
      <c r="D1117" s="119">
        <v>1650</v>
      </c>
      <c r="E1117" s="119" t="s">
        <v>131</v>
      </c>
      <c r="F1117" s="119">
        <v>1100</v>
      </c>
      <c r="G1117" s="85"/>
      <c r="H1117" s="85"/>
    </row>
    <row r="1118" spans="3:8" hidden="1" x14ac:dyDescent="0.25">
      <c r="C1118" s="119">
        <f t="shared" si="21"/>
        <v>1107</v>
      </c>
      <c r="D1118" s="119">
        <v>1650</v>
      </c>
      <c r="E1118" s="119" t="s">
        <v>131</v>
      </c>
      <c r="F1118" s="119">
        <v>1150</v>
      </c>
      <c r="G1118" s="85"/>
      <c r="H1118" s="85"/>
    </row>
    <row r="1119" spans="3:8" hidden="1" x14ac:dyDescent="0.25">
      <c r="C1119" s="119">
        <f t="shared" si="21"/>
        <v>1108</v>
      </c>
      <c r="D1119" s="119">
        <v>1650</v>
      </c>
      <c r="E1119" s="119" t="s">
        <v>131</v>
      </c>
      <c r="F1119" s="119">
        <v>1200</v>
      </c>
      <c r="G1119" s="85"/>
      <c r="H1119" s="85"/>
    </row>
    <row r="1120" spans="3:8" hidden="1" x14ac:dyDescent="0.25">
      <c r="C1120" s="119">
        <f t="shared" si="21"/>
        <v>1109</v>
      </c>
      <c r="D1120" s="119">
        <v>1650</v>
      </c>
      <c r="E1120" s="119" t="s">
        <v>131</v>
      </c>
      <c r="F1120" s="119">
        <v>1250</v>
      </c>
      <c r="G1120" s="85"/>
      <c r="H1120" s="85"/>
    </row>
    <row r="1121" spans="3:8" hidden="1" x14ac:dyDescent="0.25">
      <c r="C1121" s="119">
        <f t="shared" si="21"/>
        <v>1110</v>
      </c>
      <c r="D1121" s="119">
        <v>1650</v>
      </c>
      <c r="E1121" s="119" t="s">
        <v>131</v>
      </c>
      <c r="F1121" s="119">
        <v>1300</v>
      </c>
      <c r="G1121" s="85"/>
      <c r="H1121" s="85"/>
    </row>
    <row r="1122" spans="3:8" hidden="1" x14ac:dyDescent="0.25">
      <c r="C1122" s="119">
        <f t="shared" si="21"/>
        <v>1111</v>
      </c>
      <c r="D1122" s="119">
        <v>1650</v>
      </c>
      <c r="E1122" s="119" t="s">
        <v>131</v>
      </c>
      <c r="F1122" s="119">
        <v>1350</v>
      </c>
      <c r="G1122" s="85"/>
      <c r="H1122" s="85"/>
    </row>
    <row r="1123" spans="3:8" hidden="1" x14ac:dyDescent="0.25">
      <c r="C1123" s="119">
        <f t="shared" si="21"/>
        <v>1112</v>
      </c>
      <c r="D1123" s="119">
        <v>1650</v>
      </c>
      <c r="E1123" s="119" t="s">
        <v>131</v>
      </c>
      <c r="F1123" s="119">
        <v>1400</v>
      </c>
      <c r="G1123" s="85"/>
      <c r="H1123" s="85"/>
    </row>
    <row r="1124" spans="3:8" hidden="1" x14ac:dyDescent="0.25">
      <c r="C1124" s="119">
        <f t="shared" si="21"/>
        <v>1113</v>
      </c>
      <c r="D1124" s="119">
        <v>1650</v>
      </c>
      <c r="E1124" s="119" t="s">
        <v>131</v>
      </c>
      <c r="F1124" s="119">
        <v>1450</v>
      </c>
      <c r="G1124" s="85"/>
      <c r="H1124" s="85"/>
    </row>
    <row r="1125" spans="3:8" hidden="1" x14ac:dyDescent="0.25">
      <c r="C1125" s="119">
        <f t="shared" si="21"/>
        <v>1114</v>
      </c>
      <c r="D1125" s="119">
        <v>1650</v>
      </c>
      <c r="E1125" s="119" t="s">
        <v>131</v>
      </c>
      <c r="F1125" s="119">
        <v>1500</v>
      </c>
      <c r="G1125" s="85"/>
      <c r="H1125" s="85"/>
    </row>
    <row r="1126" spans="3:8" hidden="1" x14ac:dyDescent="0.25">
      <c r="C1126" s="119">
        <f t="shared" si="21"/>
        <v>1115</v>
      </c>
      <c r="D1126" s="119">
        <v>1650</v>
      </c>
      <c r="E1126" s="119" t="s">
        <v>131</v>
      </c>
      <c r="F1126" s="119">
        <v>1550</v>
      </c>
      <c r="G1126" s="85"/>
      <c r="H1126" s="85"/>
    </row>
    <row r="1127" spans="3:8" hidden="1" x14ac:dyDescent="0.25">
      <c r="C1127" s="119">
        <f t="shared" si="21"/>
        <v>1116</v>
      </c>
      <c r="D1127" s="119">
        <v>1650</v>
      </c>
      <c r="E1127" s="119" t="s">
        <v>131</v>
      </c>
      <c r="F1127" s="119">
        <v>1600</v>
      </c>
      <c r="G1127" s="85"/>
      <c r="H1127" s="85"/>
    </row>
    <row r="1128" spans="3:8" hidden="1" x14ac:dyDescent="0.25">
      <c r="C1128" s="119">
        <f t="shared" si="21"/>
        <v>1117</v>
      </c>
      <c r="D1128" s="119">
        <v>1650</v>
      </c>
      <c r="E1128" s="119" t="s">
        <v>131</v>
      </c>
      <c r="F1128" s="119">
        <v>1650</v>
      </c>
      <c r="G1128" s="85"/>
      <c r="H1128" s="85"/>
    </row>
    <row r="1129" spans="3:8" hidden="1" x14ac:dyDescent="0.25">
      <c r="C1129" s="119">
        <f t="shared" si="21"/>
        <v>1118</v>
      </c>
      <c r="D1129" s="119">
        <v>1650</v>
      </c>
      <c r="E1129" s="119" t="s">
        <v>131</v>
      </c>
      <c r="F1129" s="119">
        <v>1700</v>
      </c>
      <c r="G1129" s="85"/>
      <c r="H1129" s="85"/>
    </row>
    <row r="1130" spans="3:8" hidden="1" x14ac:dyDescent="0.25">
      <c r="C1130" s="119">
        <f t="shared" si="21"/>
        <v>1119</v>
      </c>
      <c r="D1130" s="119">
        <v>1650</v>
      </c>
      <c r="E1130" s="119" t="s">
        <v>131</v>
      </c>
      <c r="F1130" s="119">
        <v>1750</v>
      </c>
      <c r="G1130" s="85"/>
      <c r="H1130" s="85"/>
    </row>
    <row r="1131" spans="3:8" hidden="1" x14ac:dyDescent="0.25">
      <c r="C1131" s="119">
        <f t="shared" si="21"/>
        <v>1120</v>
      </c>
      <c r="D1131" s="119">
        <v>1650</v>
      </c>
      <c r="E1131" s="119" t="s">
        <v>131</v>
      </c>
      <c r="F1131" s="119">
        <v>1800</v>
      </c>
      <c r="G1131" s="85"/>
      <c r="H1131" s="85"/>
    </row>
    <row r="1132" spans="3:8" hidden="1" x14ac:dyDescent="0.25">
      <c r="C1132" s="119">
        <f t="shared" si="21"/>
        <v>1121</v>
      </c>
      <c r="D1132" s="119">
        <v>1700</v>
      </c>
      <c r="E1132" s="119" t="s">
        <v>131</v>
      </c>
      <c r="F1132" s="119">
        <v>100</v>
      </c>
      <c r="G1132" s="85"/>
      <c r="H1132" s="85"/>
    </row>
    <row r="1133" spans="3:8" hidden="1" x14ac:dyDescent="0.25">
      <c r="C1133" s="119">
        <f t="shared" si="21"/>
        <v>1122</v>
      </c>
      <c r="D1133" s="119">
        <v>1700</v>
      </c>
      <c r="E1133" s="119" t="s">
        <v>131</v>
      </c>
      <c r="F1133" s="119">
        <v>150</v>
      </c>
      <c r="G1133" s="85"/>
      <c r="H1133" s="85"/>
    </row>
    <row r="1134" spans="3:8" hidden="1" x14ac:dyDescent="0.25">
      <c r="C1134" s="119">
        <f t="shared" si="21"/>
        <v>1123</v>
      </c>
      <c r="D1134" s="119">
        <v>1700</v>
      </c>
      <c r="E1134" s="119" t="s">
        <v>131</v>
      </c>
      <c r="F1134" s="119">
        <v>200</v>
      </c>
      <c r="G1134" s="85"/>
      <c r="H1134" s="85"/>
    </row>
    <row r="1135" spans="3:8" hidden="1" x14ac:dyDescent="0.25">
      <c r="C1135" s="119">
        <f t="shared" si="21"/>
        <v>1124</v>
      </c>
      <c r="D1135" s="119">
        <v>1700</v>
      </c>
      <c r="E1135" s="119" t="s">
        <v>131</v>
      </c>
      <c r="F1135" s="119">
        <v>250</v>
      </c>
      <c r="G1135" s="85"/>
      <c r="H1135" s="85"/>
    </row>
    <row r="1136" spans="3:8" hidden="1" x14ac:dyDescent="0.25">
      <c r="C1136" s="119">
        <f t="shared" si="21"/>
        <v>1125</v>
      </c>
      <c r="D1136" s="119">
        <v>1700</v>
      </c>
      <c r="E1136" s="119" t="s">
        <v>131</v>
      </c>
      <c r="F1136" s="119">
        <v>300</v>
      </c>
      <c r="G1136" s="85"/>
      <c r="H1136" s="85"/>
    </row>
    <row r="1137" spans="3:8" hidden="1" x14ac:dyDescent="0.25">
      <c r="C1137" s="119">
        <f t="shared" si="21"/>
        <v>1126</v>
      </c>
      <c r="D1137" s="119">
        <v>1700</v>
      </c>
      <c r="E1137" s="119" t="s">
        <v>131</v>
      </c>
      <c r="F1137" s="119">
        <v>350</v>
      </c>
      <c r="G1137" s="85"/>
      <c r="H1137" s="85"/>
    </row>
    <row r="1138" spans="3:8" hidden="1" x14ac:dyDescent="0.25">
      <c r="C1138" s="119">
        <f t="shared" si="21"/>
        <v>1127</v>
      </c>
      <c r="D1138" s="119">
        <v>1700</v>
      </c>
      <c r="E1138" s="119" t="s">
        <v>131</v>
      </c>
      <c r="F1138" s="119">
        <v>400</v>
      </c>
      <c r="G1138" s="85"/>
      <c r="H1138" s="85"/>
    </row>
    <row r="1139" spans="3:8" hidden="1" x14ac:dyDescent="0.25">
      <c r="C1139" s="119">
        <f t="shared" si="21"/>
        <v>1128</v>
      </c>
      <c r="D1139" s="119">
        <v>1700</v>
      </c>
      <c r="E1139" s="122" t="s">
        <v>131</v>
      </c>
      <c r="F1139" s="122">
        <v>450</v>
      </c>
      <c r="G1139" s="85"/>
      <c r="H1139" s="85"/>
    </row>
    <row r="1140" spans="3:8" hidden="1" x14ac:dyDescent="0.25">
      <c r="C1140" s="119">
        <f t="shared" si="21"/>
        <v>1129</v>
      </c>
      <c r="D1140" s="119">
        <v>1700</v>
      </c>
      <c r="E1140" s="119" t="s">
        <v>131</v>
      </c>
      <c r="F1140" s="119">
        <v>500</v>
      </c>
      <c r="G1140" s="85"/>
      <c r="H1140" s="85"/>
    </row>
    <row r="1141" spans="3:8" hidden="1" x14ac:dyDescent="0.25">
      <c r="C1141" s="119">
        <f t="shared" si="21"/>
        <v>1130</v>
      </c>
      <c r="D1141" s="119">
        <v>1700</v>
      </c>
      <c r="E1141" s="119" t="s">
        <v>131</v>
      </c>
      <c r="F1141" s="119">
        <v>550</v>
      </c>
      <c r="G1141" s="85"/>
      <c r="H1141" s="85"/>
    </row>
    <row r="1142" spans="3:8" hidden="1" x14ac:dyDescent="0.25">
      <c r="C1142" s="119">
        <f t="shared" si="21"/>
        <v>1131</v>
      </c>
      <c r="D1142" s="119">
        <v>1700</v>
      </c>
      <c r="E1142" s="119" t="s">
        <v>131</v>
      </c>
      <c r="F1142" s="119">
        <v>600</v>
      </c>
      <c r="G1142" s="85"/>
      <c r="H1142" s="85"/>
    </row>
    <row r="1143" spans="3:8" hidden="1" x14ac:dyDescent="0.25">
      <c r="C1143" s="119">
        <f t="shared" si="21"/>
        <v>1132</v>
      </c>
      <c r="D1143" s="119">
        <v>1700</v>
      </c>
      <c r="E1143" s="119" t="s">
        <v>131</v>
      </c>
      <c r="F1143" s="119">
        <v>650</v>
      </c>
      <c r="G1143" s="85"/>
      <c r="H1143" s="85"/>
    </row>
    <row r="1144" spans="3:8" hidden="1" x14ac:dyDescent="0.25">
      <c r="C1144" s="119">
        <f t="shared" si="21"/>
        <v>1133</v>
      </c>
      <c r="D1144" s="119">
        <v>1700</v>
      </c>
      <c r="E1144" s="119" t="s">
        <v>131</v>
      </c>
      <c r="F1144" s="119">
        <v>700</v>
      </c>
      <c r="G1144" s="85"/>
      <c r="H1144" s="85"/>
    </row>
    <row r="1145" spans="3:8" hidden="1" x14ac:dyDescent="0.25">
      <c r="C1145" s="119">
        <f t="shared" si="21"/>
        <v>1134</v>
      </c>
      <c r="D1145" s="119">
        <v>1700</v>
      </c>
      <c r="E1145" s="119" t="s">
        <v>131</v>
      </c>
      <c r="F1145" s="119">
        <v>750</v>
      </c>
      <c r="G1145" s="85"/>
      <c r="H1145" s="85"/>
    </row>
    <row r="1146" spans="3:8" hidden="1" x14ac:dyDescent="0.25">
      <c r="C1146" s="119">
        <f t="shared" si="21"/>
        <v>1135</v>
      </c>
      <c r="D1146" s="119">
        <v>1700</v>
      </c>
      <c r="E1146" s="119" t="s">
        <v>131</v>
      </c>
      <c r="F1146" s="119">
        <v>800</v>
      </c>
      <c r="G1146" s="85"/>
      <c r="H1146" s="85"/>
    </row>
    <row r="1147" spans="3:8" hidden="1" x14ac:dyDescent="0.25">
      <c r="C1147" s="119">
        <f t="shared" si="21"/>
        <v>1136</v>
      </c>
      <c r="D1147" s="119">
        <v>1700</v>
      </c>
      <c r="E1147" s="119" t="s">
        <v>131</v>
      </c>
      <c r="F1147" s="119">
        <v>850</v>
      </c>
      <c r="G1147" s="85"/>
      <c r="H1147" s="85"/>
    </row>
    <row r="1148" spans="3:8" hidden="1" x14ac:dyDescent="0.25">
      <c r="C1148" s="119">
        <f t="shared" si="21"/>
        <v>1137</v>
      </c>
      <c r="D1148" s="119">
        <v>1700</v>
      </c>
      <c r="E1148" s="119" t="s">
        <v>131</v>
      </c>
      <c r="F1148" s="119">
        <v>900</v>
      </c>
      <c r="G1148" s="85"/>
      <c r="H1148" s="85"/>
    </row>
    <row r="1149" spans="3:8" hidden="1" x14ac:dyDescent="0.25">
      <c r="C1149" s="119">
        <f t="shared" si="21"/>
        <v>1138</v>
      </c>
      <c r="D1149" s="119">
        <v>1700</v>
      </c>
      <c r="E1149" s="119" t="s">
        <v>131</v>
      </c>
      <c r="F1149" s="119">
        <v>950</v>
      </c>
      <c r="G1149" s="85"/>
      <c r="H1149" s="85"/>
    </row>
    <row r="1150" spans="3:8" hidden="1" x14ac:dyDescent="0.25">
      <c r="C1150" s="119">
        <f t="shared" si="21"/>
        <v>1139</v>
      </c>
      <c r="D1150" s="119">
        <v>1700</v>
      </c>
      <c r="E1150" s="119" t="s">
        <v>131</v>
      </c>
      <c r="F1150" s="119">
        <v>1000</v>
      </c>
      <c r="G1150" s="85"/>
      <c r="H1150" s="85"/>
    </row>
    <row r="1151" spans="3:8" hidden="1" x14ac:dyDescent="0.25">
      <c r="C1151" s="119">
        <f t="shared" si="21"/>
        <v>1140</v>
      </c>
      <c r="D1151" s="119">
        <v>1700</v>
      </c>
      <c r="E1151" s="119" t="s">
        <v>131</v>
      </c>
      <c r="F1151" s="119">
        <v>1050</v>
      </c>
      <c r="G1151" s="85"/>
      <c r="H1151" s="85"/>
    </row>
    <row r="1152" spans="3:8" hidden="1" x14ac:dyDescent="0.25">
      <c r="C1152" s="119">
        <f t="shared" si="21"/>
        <v>1141</v>
      </c>
      <c r="D1152" s="119">
        <v>1700</v>
      </c>
      <c r="E1152" s="119" t="s">
        <v>131</v>
      </c>
      <c r="F1152" s="119">
        <v>1100</v>
      </c>
      <c r="G1152" s="85"/>
      <c r="H1152" s="85"/>
    </row>
    <row r="1153" spans="3:8" hidden="1" x14ac:dyDescent="0.25">
      <c r="C1153" s="119">
        <f t="shared" si="21"/>
        <v>1142</v>
      </c>
      <c r="D1153" s="119">
        <v>1700</v>
      </c>
      <c r="E1153" s="119" t="s">
        <v>131</v>
      </c>
      <c r="F1153" s="119">
        <v>1150</v>
      </c>
      <c r="G1153" s="85"/>
      <c r="H1153" s="85"/>
    </row>
    <row r="1154" spans="3:8" hidden="1" x14ac:dyDescent="0.25">
      <c r="C1154" s="119">
        <f t="shared" si="21"/>
        <v>1143</v>
      </c>
      <c r="D1154" s="119">
        <v>1700</v>
      </c>
      <c r="E1154" s="119" t="s">
        <v>131</v>
      </c>
      <c r="F1154" s="119">
        <v>1200</v>
      </c>
      <c r="G1154" s="85"/>
      <c r="H1154" s="85"/>
    </row>
    <row r="1155" spans="3:8" hidden="1" x14ac:dyDescent="0.25">
      <c r="C1155" s="119">
        <f t="shared" si="21"/>
        <v>1144</v>
      </c>
      <c r="D1155" s="119">
        <v>1700</v>
      </c>
      <c r="E1155" s="119" t="s">
        <v>131</v>
      </c>
      <c r="F1155" s="119">
        <v>1250</v>
      </c>
      <c r="G1155" s="85"/>
      <c r="H1155" s="85"/>
    </row>
    <row r="1156" spans="3:8" hidden="1" x14ac:dyDescent="0.25">
      <c r="C1156" s="119">
        <f t="shared" si="21"/>
        <v>1145</v>
      </c>
      <c r="D1156" s="119">
        <v>1700</v>
      </c>
      <c r="E1156" s="119" t="s">
        <v>131</v>
      </c>
      <c r="F1156" s="119">
        <v>1300</v>
      </c>
      <c r="G1156" s="85"/>
      <c r="H1156" s="85"/>
    </row>
    <row r="1157" spans="3:8" hidden="1" x14ac:dyDescent="0.25">
      <c r="C1157" s="119">
        <f t="shared" si="21"/>
        <v>1146</v>
      </c>
      <c r="D1157" s="119">
        <v>1700</v>
      </c>
      <c r="E1157" s="119" t="s">
        <v>131</v>
      </c>
      <c r="F1157" s="119">
        <v>1350</v>
      </c>
      <c r="G1157" s="85"/>
      <c r="H1157" s="85"/>
    </row>
    <row r="1158" spans="3:8" hidden="1" x14ac:dyDescent="0.25">
      <c r="C1158" s="119">
        <f t="shared" si="21"/>
        <v>1147</v>
      </c>
      <c r="D1158" s="119">
        <v>1700</v>
      </c>
      <c r="E1158" s="119" t="s">
        <v>131</v>
      </c>
      <c r="F1158" s="119">
        <v>1400</v>
      </c>
      <c r="G1158" s="85"/>
      <c r="H1158" s="85"/>
    </row>
    <row r="1159" spans="3:8" hidden="1" x14ac:dyDescent="0.25">
      <c r="C1159" s="119">
        <f t="shared" si="21"/>
        <v>1148</v>
      </c>
      <c r="D1159" s="119">
        <v>1700</v>
      </c>
      <c r="E1159" s="119" t="s">
        <v>131</v>
      </c>
      <c r="F1159" s="119">
        <v>1450</v>
      </c>
      <c r="G1159" s="85"/>
      <c r="H1159" s="85"/>
    </row>
    <row r="1160" spans="3:8" hidden="1" x14ac:dyDescent="0.25">
      <c r="C1160" s="119">
        <f t="shared" si="21"/>
        <v>1149</v>
      </c>
      <c r="D1160" s="119">
        <v>1700</v>
      </c>
      <c r="E1160" s="119" t="s">
        <v>131</v>
      </c>
      <c r="F1160" s="119">
        <v>1500</v>
      </c>
      <c r="G1160" s="85"/>
      <c r="H1160" s="85"/>
    </row>
    <row r="1161" spans="3:8" hidden="1" x14ac:dyDescent="0.25">
      <c r="C1161" s="119">
        <f t="shared" si="21"/>
        <v>1150</v>
      </c>
      <c r="D1161" s="119">
        <v>1700</v>
      </c>
      <c r="E1161" s="119" t="s">
        <v>131</v>
      </c>
      <c r="F1161" s="119">
        <v>1550</v>
      </c>
      <c r="G1161" s="85"/>
      <c r="H1161" s="85"/>
    </row>
    <row r="1162" spans="3:8" hidden="1" x14ac:dyDescent="0.25">
      <c r="C1162" s="119">
        <f t="shared" si="21"/>
        <v>1151</v>
      </c>
      <c r="D1162" s="119">
        <v>1700</v>
      </c>
      <c r="E1162" s="119" t="s">
        <v>131</v>
      </c>
      <c r="F1162" s="119">
        <v>1600</v>
      </c>
      <c r="G1162" s="85"/>
      <c r="H1162" s="85"/>
    </row>
    <row r="1163" spans="3:8" hidden="1" x14ac:dyDescent="0.25">
      <c r="C1163" s="119">
        <f t="shared" si="21"/>
        <v>1152</v>
      </c>
      <c r="D1163" s="119">
        <v>1700</v>
      </c>
      <c r="E1163" s="119" t="s">
        <v>131</v>
      </c>
      <c r="F1163" s="119">
        <v>1650</v>
      </c>
      <c r="G1163" s="85"/>
      <c r="H1163" s="85"/>
    </row>
    <row r="1164" spans="3:8" hidden="1" x14ac:dyDescent="0.25">
      <c r="C1164" s="119">
        <f t="shared" si="21"/>
        <v>1153</v>
      </c>
      <c r="D1164" s="119">
        <v>1700</v>
      </c>
      <c r="E1164" s="119" t="s">
        <v>131</v>
      </c>
      <c r="F1164" s="119">
        <v>1700</v>
      </c>
      <c r="G1164" s="85"/>
      <c r="H1164" s="85"/>
    </row>
    <row r="1165" spans="3:8" hidden="1" x14ac:dyDescent="0.25">
      <c r="C1165" s="119">
        <f t="shared" si="21"/>
        <v>1154</v>
      </c>
      <c r="D1165" s="119">
        <v>1700</v>
      </c>
      <c r="E1165" s="119" t="s">
        <v>131</v>
      </c>
      <c r="F1165" s="119">
        <v>1750</v>
      </c>
      <c r="G1165" s="85"/>
      <c r="H1165" s="85"/>
    </row>
    <row r="1166" spans="3:8" hidden="1" x14ac:dyDescent="0.25">
      <c r="C1166" s="119">
        <f t="shared" ref="C1166:C1229" si="22">1+C1165</f>
        <v>1155</v>
      </c>
      <c r="D1166" s="119">
        <v>1700</v>
      </c>
      <c r="E1166" s="119" t="s">
        <v>131</v>
      </c>
      <c r="F1166" s="119">
        <v>1800</v>
      </c>
      <c r="G1166" s="85"/>
      <c r="H1166" s="85"/>
    </row>
    <row r="1167" spans="3:8" hidden="1" x14ac:dyDescent="0.25">
      <c r="C1167" s="119">
        <f t="shared" si="22"/>
        <v>1156</v>
      </c>
      <c r="D1167" s="119">
        <v>1750</v>
      </c>
      <c r="E1167" s="119" t="s">
        <v>131</v>
      </c>
      <c r="F1167" s="119">
        <v>100</v>
      </c>
      <c r="G1167" s="85"/>
      <c r="H1167" s="85"/>
    </row>
    <row r="1168" spans="3:8" hidden="1" x14ac:dyDescent="0.25">
      <c r="C1168" s="119">
        <f t="shared" si="22"/>
        <v>1157</v>
      </c>
      <c r="D1168" s="119">
        <v>1750</v>
      </c>
      <c r="E1168" s="119" t="s">
        <v>131</v>
      </c>
      <c r="F1168" s="119">
        <v>150</v>
      </c>
      <c r="G1168" s="85"/>
      <c r="H1168" s="85"/>
    </row>
    <row r="1169" spans="3:8" hidden="1" x14ac:dyDescent="0.25">
      <c r="C1169" s="119">
        <f t="shared" si="22"/>
        <v>1158</v>
      </c>
      <c r="D1169" s="119">
        <v>1750</v>
      </c>
      <c r="E1169" s="119" t="s">
        <v>131</v>
      </c>
      <c r="F1169" s="119">
        <v>200</v>
      </c>
      <c r="G1169" s="85"/>
      <c r="H1169" s="85"/>
    </row>
    <row r="1170" spans="3:8" hidden="1" x14ac:dyDescent="0.25">
      <c r="C1170" s="119">
        <f t="shared" si="22"/>
        <v>1159</v>
      </c>
      <c r="D1170" s="119">
        <v>1750</v>
      </c>
      <c r="E1170" s="119" t="s">
        <v>131</v>
      </c>
      <c r="F1170" s="119">
        <v>250</v>
      </c>
      <c r="G1170" s="85"/>
      <c r="H1170" s="85"/>
    </row>
    <row r="1171" spans="3:8" hidden="1" x14ac:dyDescent="0.25">
      <c r="C1171" s="119">
        <f t="shared" si="22"/>
        <v>1160</v>
      </c>
      <c r="D1171" s="119">
        <v>1750</v>
      </c>
      <c r="E1171" s="119" t="s">
        <v>131</v>
      </c>
      <c r="F1171" s="119">
        <v>300</v>
      </c>
      <c r="G1171" s="85"/>
      <c r="H1171" s="85"/>
    </row>
    <row r="1172" spans="3:8" hidden="1" x14ac:dyDescent="0.25">
      <c r="C1172" s="119">
        <f t="shared" si="22"/>
        <v>1161</v>
      </c>
      <c r="D1172" s="119">
        <v>1750</v>
      </c>
      <c r="E1172" s="119" t="s">
        <v>131</v>
      </c>
      <c r="F1172" s="119">
        <v>350</v>
      </c>
      <c r="G1172" s="85"/>
      <c r="H1172" s="85"/>
    </row>
    <row r="1173" spans="3:8" hidden="1" x14ac:dyDescent="0.25">
      <c r="C1173" s="119">
        <f t="shared" si="22"/>
        <v>1162</v>
      </c>
      <c r="D1173" s="119">
        <v>1750</v>
      </c>
      <c r="E1173" s="119" t="s">
        <v>131</v>
      </c>
      <c r="F1173" s="119">
        <v>400</v>
      </c>
      <c r="G1173" s="85"/>
      <c r="H1173" s="85"/>
    </row>
    <row r="1174" spans="3:8" hidden="1" x14ac:dyDescent="0.25">
      <c r="C1174" s="119">
        <f t="shared" si="22"/>
        <v>1163</v>
      </c>
      <c r="D1174" s="119">
        <v>1750</v>
      </c>
      <c r="E1174" s="122" t="s">
        <v>131</v>
      </c>
      <c r="F1174" s="122">
        <v>450</v>
      </c>
      <c r="G1174" s="85"/>
      <c r="H1174" s="85"/>
    </row>
    <row r="1175" spans="3:8" hidden="1" x14ac:dyDescent="0.25">
      <c r="C1175" s="119">
        <f t="shared" si="22"/>
        <v>1164</v>
      </c>
      <c r="D1175" s="119">
        <v>1750</v>
      </c>
      <c r="E1175" s="119" t="s">
        <v>131</v>
      </c>
      <c r="F1175" s="119">
        <v>500</v>
      </c>
      <c r="G1175" s="85"/>
      <c r="H1175" s="85"/>
    </row>
    <row r="1176" spans="3:8" hidden="1" x14ac:dyDescent="0.25">
      <c r="C1176" s="119">
        <f t="shared" si="22"/>
        <v>1165</v>
      </c>
      <c r="D1176" s="119">
        <v>1750</v>
      </c>
      <c r="E1176" s="119" t="s">
        <v>131</v>
      </c>
      <c r="F1176" s="119">
        <v>550</v>
      </c>
      <c r="G1176" s="85"/>
      <c r="H1176" s="85"/>
    </row>
    <row r="1177" spans="3:8" hidden="1" x14ac:dyDescent="0.25">
      <c r="C1177" s="119">
        <f t="shared" si="22"/>
        <v>1166</v>
      </c>
      <c r="D1177" s="119">
        <v>1750</v>
      </c>
      <c r="E1177" s="119" t="s">
        <v>131</v>
      </c>
      <c r="F1177" s="119">
        <v>600</v>
      </c>
      <c r="G1177" s="85"/>
      <c r="H1177" s="85"/>
    </row>
    <row r="1178" spans="3:8" hidden="1" x14ac:dyDescent="0.25">
      <c r="C1178" s="119">
        <f t="shared" si="22"/>
        <v>1167</v>
      </c>
      <c r="D1178" s="119">
        <v>1750</v>
      </c>
      <c r="E1178" s="119" t="s">
        <v>131</v>
      </c>
      <c r="F1178" s="119">
        <v>650</v>
      </c>
      <c r="G1178" s="85"/>
      <c r="H1178" s="85"/>
    </row>
    <row r="1179" spans="3:8" hidden="1" x14ac:dyDescent="0.25">
      <c r="C1179" s="119">
        <f t="shared" si="22"/>
        <v>1168</v>
      </c>
      <c r="D1179" s="119">
        <v>1750</v>
      </c>
      <c r="E1179" s="119" t="s">
        <v>131</v>
      </c>
      <c r="F1179" s="119">
        <v>700</v>
      </c>
      <c r="G1179" s="85"/>
      <c r="H1179" s="85"/>
    </row>
    <row r="1180" spans="3:8" hidden="1" x14ac:dyDescent="0.25">
      <c r="C1180" s="119">
        <f t="shared" si="22"/>
        <v>1169</v>
      </c>
      <c r="D1180" s="119">
        <v>1750</v>
      </c>
      <c r="E1180" s="119" t="s">
        <v>131</v>
      </c>
      <c r="F1180" s="119">
        <v>750</v>
      </c>
      <c r="G1180" s="85"/>
      <c r="H1180" s="85"/>
    </row>
    <row r="1181" spans="3:8" hidden="1" x14ac:dyDescent="0.25">
      <c r="C1181" s="119">
        <f t="shared" si="22"/>
        <v>1170</v>
      </c>
      <c r="D1181" s="119">
        <v>1750</v>
      </c>
      <c r="E1181" s="119" t="s">
        <v>131</v>
      </c>
      <c r="F1181" s="119">
        <v>800</v>
      </c>
      <c r="G1181" s="85"/>
      <c r="H1181" s="85"/>
    </row>
    <row r="1182" spans="3:8" hidden="1" x14ac:dyDescent="0.25">
      <c r="C1182" s="119">
        <f t="shared" si="22"/>
        <v>1171</v>
      </c>
      <c r="D1182" s="119">
        <v>1750</v>
      </c>
      <c r="E1182" s="119" t="s">
        <v>131</v>
      </c>
      <c r="F1182" s="119">
        <v>850</v>
      </c>
      <c r="G1182" s="85"/>
      <c r="H1182" s="85"/>
    </row>
    <row r="1183" spans="3:8" hidden="1" x14ac:dyDescent="0.25">
      <c r="C1183" s="119">
        <f t="shared" si="22"/>
        <v>1172</v>
      </c>
      <c r="D1183" s="119">
        <v>1750</v>
      </c>
      <c r="E1183" s="119" t="s">
        <v>131</v>
      </c>
      <c r="F1183" s="119">
        <v>900</v>
      </c>
      <c r="G1183" s="85"/>
      <c r="H1183" s="85"/>
    </row>
    <row r="1184" spans="3:8" hidden="1" x14ac:dyDescent="0.25">
      <c r="C1184" s="119">
        <f t="shared" si="22"/>
        <v>1173</v>
      </c>
      <c r="D1184" s="119">
        <v>1750</v>
      </c>
      <c r="E1184" s="119" t="s">
        <v>131</v>
      </c>
      <c r="F1184" s="119">
        <v>950</v>
      </c>
      <c r="G1184" s="85"/>
      <c r="H1184" s="85"/>
    </row>
    <row r="1185" spans="3:8" hidden="1" x14ac:dyDescent="0.25">
      <c r="C1185" s="119">
        <f t="shared" si="22"/>
        <v>1174</v>
      </c>
      <c r="D1185" s="119">
        <v>1750</v>
      </c>
      <c r="E1185" s="119" t="s">
        <v>131</v>
      </c>
      <c r="F1185" s="119">
        <v>1000</v>
      </c>
      <c r="G1185" s="85"/>
      <c r="H1185" s="85"/>
    </row>
    <row r="1186" spans="3:8" hidden="1" x14ac:dyDescent="0.25">
      <c r="C1186" s="119">
        <f t="shared" si="22"/>
        <v>1175</v>
      </c>
      <c r="D1186" s="119">
        <v>1750</v>
      </c>
      <c r="E1186" s="119" t="s">
        <v>131</v>
      </c>
      <c r="F1186" s="119">
        <v>1050</v>
      </c>
      <c r="G1186" s="85"/>
      <c r="H1186" s="85"/>
    </row>
    <row r="1187" spans="3:8" hidden="1" x14ac:dyDescent="0.25">
      <c r="C1187" s="119">
        <f t="shared" si="22"/>
        <v>1176</v>
      </c>
      <c r="D1187" s="119">
        <v>1750</v>
      </c>
      <c r="E1187" s="119" t="s">
        <v>131</v>
      </c>
      <c r="F1187" s="119">
        <v>1100</v>
      </c>
      <c r="G1187" s="85"/>
      <c r="H1187" s="85"/>
    </row>
    <row r="1188" spans="3:8" hidden="1" x14ac:dyDescent="0.25">
      <c r="C1188" s="119">
        <f t="shared" si="22"/>
        <v>1177</v>
      </c>
      <c r="D1188" s="119">
        <v>1750</v>
      </c>
      <c r="E1188" s="119" t="s">
        <v>131</v>
      </c>
      <c r="F1188" s="119">
        <v>1150</v>
      </c>
      <c r="G1188" s="85"/>
      <c r="H1188" s="85"/>
    </row>
    <row r="1189" spans="3:8" hidden="1" x14ac:dyDescent="0.25">
      <c r="C1189" s="119">
        <f t="shared" si="22"/>
        <v>1178</v>
      </c>
      <c r="D1189" s="119">
        <v>1750</v>
      </c>
      <c r="E1189" s="119" t="s">
        <v>131</v>
      </c>
      <c r="F1189" s="119">
        <v>1200</v>
      </c>
      <c r="G1189" s="85"/>
      <c r="H1189" s="85"/>
    </row>
    <row r="1190" spans="3:8" hidden="1" x14ac:dyDescent="0.25">
      <c r="C1190" s="119">
        <f t="shared" si="22"/>
        <v>1179</v>
      </c>
      <c r="D1190" s="119">
        <v>1750</v>
      </c>
      <c r="E1190" s="119" t="s">
        <v>131</v>
      </c>
      <c r="F1190" s="119">
        <v>1250</v>
      </c>
      <c r="G1190" s="85"/>
      <c r="H1190" s="85"/>
    </row>
    <row r="1191" spans="3:8" hidden="1" x14ac:dyDescent="0.25">
      <c r="C1191" s="119">
        <f t="shared" si="22"/>
        <v>1180</v>
      </c>
      <c r="D1191" s="119">
        <v>1750</v>
      </c>
      <c r="E1191" s="119" t="s">
        <v>131</v>
      </c>
      <c r="F1191" s="119">
        <v>1300</v>
      </c>
      <c r="G1191" s="85"/>
      <c r="H1191" s="85"/>
    </row>
    <row r="1192" spans="3:8" hidden="1" x14ac:dyDescent="0.25">
      <c r="C1192" s="119">
        <f t="shared" si="22"/>
        <v>1181</v>
      </c>
      <c r="D1192" s="119">
        <v>1750</v>
      </c>
      <c r="E1192" s="119" t="s">
        <v>131</v>
      </c>
      <c r="F1192" s="119">
        <v>1350</v>
      </c>
      <c r="G1192" s="85"/>
      <c r="H1192" s="85"/>
    </row>
    <row r="1193" spans="3:8" hidden="1" x14ac:dyDescent="0.25">
      <c r="C1193" s="119">
        <f t="shared" si="22"/>
        <v>1182</v>
      </c>
      <c r="D1193" s="119">
        <v>1750</v>
      </c>
      <c r="E1193" s="119" t="s">
        <v>131</v>
      </c>
      <c r="F1193" s="119">
        <v>1400</v>
      </c>
      <c r="G1193" s="85"/>
      <c r="H1193" s="85"/>
    </row>
    <row r="1194" spans="3:8" hidden="1" x14ac:dyDescent="0.25">
      <c r="C1194" s="119">
        <f t="shared" si="22"/>
        <v>1183</v>
      </c>
      <c r="D1194" s="119">
        <v>1750</v>
      </c>
      <c r="E1194" s="119" t="s">
        <v>131</v>
      </c>
      <c r="F1194" s="119">
        <v>1450</v>
      </c>
      <c r="G1194" s="85"/>
      <c r="H1194" s="85"/>
    </row>
    <row r="1195" spans="3:8" hidden="1" x14ac:dyDescent="0.25">
      <c r="C1195" s="119">
        <f t="shared" si="22"/>
        <v>1184</v>
      </c>
      <c r="D1195" s="119">
        <v>1750</v>
      </c>
      <c r="E1195" s="119" t="s">
        <v>131</v>
      </c>
      <c r="F1195" s="119">
        <v>1500</v>
      </c>
      <c r="G1195" s="85"/>
      <c r="H1195" s="85"/>
    </row>
    <row r="1196" spans="3:8" hidden="1" x14ac:dyDescent="0.25">
      <c r="C1196" s="119">
        <f t="shared" si="22"/>
        <v>1185</v>
      </c>
      <c r="D1196" s="119">
        <v>1750</v>
      </c>
      <c r="E1196" s="119" t="s">
        <v>131</v>
      </c>
      <c r="F1196" s="119">
        <v>1550</v>
      </c>
      <c r="G1196" s="85"/>
      <c r="H1196" s="85"/>
    </row>
    <row r="1197" spans="3:8" hidden="1" x14ac:dyDescent="0.25">
      <c r="C1197" s="119">
        <f t="shared" si="22"/>
        <v>1186</v>
      </c>
      <c r="D1197" s="119">
        <v>1750</v>
      </c>
      <c r="E1197" s="119" t="s">
        <v>131</v>
      </c>
      <c r="F1197" s="119">
        <v>1600</v>
      </c>
      <c r="G1197" s="85"/>
      <c r="H1197" s="85"/>
    </row>
    <row r="1198" spans="3:8" hidden="1" x14ac:dyDescent="0.25">
      <c r="C1198" s="119">
        <f t="shared" si="22"/>
        <v>1187</v>
      </c>
      <c r="D1198" s="119">
        <v>1750</v>
      </c>
      <c r="E1198" s="119" t="s">
        <v>131</v>
      </c>
      <c r="F1198" s="119">
        <v>1650</v>
      </c>
      <c r="G1198" s="85"/>
      <c r="H1198" s="85"/>
    </row>
    <row r="1199" spans="3:8" hidden="1" x14ac:dyDescent="0.25">
      <c r="C1199" s="119">
        <f t="shared" si="22"/>
        <v>1188</v>
      </c>
      <c r="D1199" s="119">
        <v>1750</v>
      </c>
      <c r="E1199" s="119" t="s">
        <v>131</v>
      </c>
      <c r="F1199" s="119">
        <v>1700</v>
      </c>
      <c r="G1199" s="85"/>
      <c r="H1199" s="85"/>
    </row>
    <row r="1200" spans="3:8" hidden="1" x14ac:dyDescent="0.25">
      <c r="C1200" s="119">
        <f t="shared" si="22"/>
        <v>1189</v>
      </c>
      <c r="D1200" s="119">
        <v>1750</v>
      </c>
      <c r="E1200" s="119" t="s">
        <v>131</v>
      </c>
      <c r="F1200" s="119">
        <v>1750</v>
      </c>
      <c r="G1200" s="85"/>
      <c r="H1200" s="85"/>
    </row>
    <row r="1201" spans="3:8" hidden="1" x14ac:dyDescent="0.25">
      <c r="C1201" s="119">
        <f t="shared" si="22"/>
        <v>1190</v>
      </c>
      <c r="D1201" s="119">
        <v>1750</v>
      </c>
      <c r="E1201" s="119" t="s">
        <v>131</v>
      </c>
      <c r="F1201" s="119">
        <v>1800</v>
      </c>
      <c r="G1201" s="85"/>
      <c r="H1201" s="85"/>
    </row>
    <row r="1202" spans="3:8" hidden="1" x14ac:dyDescent="0.25">
      <c r="C1202" s="119">
        <f t="shared" si="22"/>
        <v>1191</v>
      </c>
      <c r="D1202" s="119">
        <v>1800</v>
      </c>
      <c r="E1202" s="119" t="s">
        <v>131</v>
      </c>
      <c r="F1202" s="119">
        <v>100</v>
      </c>
      <c r="G1202" s="85"/>
      <c r="H1202" s="85"/>
    </row>
    <row r="1203" spans="3:8" hidden="1" x14ac:dyDescent="0.25">
      <c r="C1203" s="119">
        <f t="shared" si="22"/>
        <v>1192</v>
      </c>
      <c r="D1203" s="119">
        <v>1800</v>
      </c>
      <c r="E1203" s="119" t="s">
        <v>131</v>
      </c>
      <c r="F1203" s="119">
        <v>150</v>
      </c>
      <c r="G1203" s="85"/>
      <c r="H1203" s="85"/>
    </row>
    <row r="1204" spans="3:8" hidden="1" x14ac:dyDescent="0.25">
      <c r="C1204" s="119">
        <f t="shared" si="22"/>
        <v>1193</v>
      </c>
      <c r="D1204" s="119">
        <v>1800</v>
      </c>
      <c r="E1204" s="119" t="s">
        <v>131</v>
      </c>
      <c r="F1204" s="119">
        <v>200</v>
      </c>
      <c r="G1204" s="85"/>
      <c r="H1204" s="85"/>
    </row>
    <row r="1205" spans="3:8" hidden="1" x14ac:dyDescent="0.25">
      <c r="C1205" s="119">
        <f t="shared" si="22"/>
        <v>1194</v>
      </c>
      <c r="D1205" s="119">
        <v>1800</v>
      </c>
      <c r="E1205" s="119" t="s">
        <v>131</v>
      </c>
      <c r="F1205" s="119">
        <v>250</v>
      </c>
      <c r="G1205" s="85"/>
      <c r="H1205" s="85"/>
    </row>
    <row r="1206" spans="3:8" hidden="1" x14ac:dyDescent="0.25">
      <c r="C1206" s="119">
        <f t="shared" si="22"/>
        <v>1195</v>
      </c>
      <c r="D1206" s="119">
        <v>1800</v>
      </c>
      <c r="E1206" s="119" t="s">
        <v>131</v>
      </c>
      <c r="F1206" s="119">
        <v>300</v>
      </c>
      <c r="G1206" s="85"/>
      <c r="H1206" s="85"/>
    </row>
    <row r="1207" spans="3:8" hidden="1" x14ac:dyDescent="0.25">
      <c r="C1207" s="119">
        <f t="shared" si="22"/>
        <v>1196</v>
      </c>
      <c r="D1207" s="119">
        <v>1800</v>
      </c>
      <c r="E1207" s="119" t="s">
        <v>131</v>
      </c>
      <c r="F1207" s="119">
        <v>350</v>
      </c>
      <c r="G1207" s="85"/>
      <c r="H1207" s="85"/>
    </row>
    <row r="1208" spans="3:8" hidden="1" x14ac:dyDescent="0.25">
      <c r="C1208" s="119">
        <f t="shared" si="22"/>
        <v>1197</v>
      </c>
      <c r="D1208" s="119">
        <v>1800</v>
      </c>
      <c r="E1208" s="119" t="s">
        <v>131</v>
      </c>
      <c r="F1208" s="119">
        <v>400</v>
      </c>
      <c r="G1208" s="85"/>
      <c r="H1208" s="85"/>
    </row>
    <row r="1209" spans="3:8" hidden="1" x14ac:dyDescent="0.25">
      <c r="C1209" s="119">
        <f t="shared" si="22"/>
        <v>1198</v>
      </c>
      <c r="D1209" s="119">
        <v>1800</v>
      </c>
      <c r="E1209" s="122" t="s">
        <v>131</v>
      </c>
      <c r="F1209" s="122">
        <v>450</v>
      </c>
      <c r="G1209" s="85"/>
      <c r="H1209" s="85"/>
    </row>
    <row r="1210" spans="3:8" hidden="1" x14ac:dyDescent="0.25">
      <c r="C1210" s="119">
        <f t="shared" si="22"/>
        <v>1199</v>
      </c>
      <c r="D1210" s="119">
        <v>1800</v>
      </c>
      <c r="E1210" s="119" t="s">
        <v>131</v>
      </c>
      <c r="F1210" s="119">
        <v>500</v>
      </c>
      <c r="G1210" s="85"/>
      <c r="H1210" s="85"/>
    </row>
    <row r="1211" spans="3:8" hidden="1" x14ac:dyDescent="0.25">
      <c r="C1211" s="119">
        <f t="shared" si="22"/>
        <v>1200</v>
      </c>
      <c r="D1211" s="119">
        <v>1800</v>
      </c>
      <c r="E1211" s="119" t="s">
        <v>131</v>
      </c>
      <c r="F1211" s="119">
        <v>550</v>
      </c>
      <c r="G1211" s="85"/>
      <c r="H1211" s="85"/>
    </row>
    <row r="1212" spans="3:8" hidden="1" x14ac:dyDescent="0.25">
      <c r="C1212" s="119">
        <f t="shared" si="22"/>
        <v>1201</v>
      </c>
      <c r="D1212" s="119">
        <v>1800</v>
      </c>
      <c r="E1212" s="119" t="s">
        <v>131</v>
      </c>
      <c r="F1212" s="119">
        <v>600</v>
      </c>
      <c r="G1212" s="85"/>
      <c r="H1212" s="85"/>
    </row>
    <row r="1213" spans="3:8" hidden="1" x14ac:dyDescent="0.25">
      <c r="C1213" s="119">
        <f t="shared" si="22"/>
        <v>1202</v>
      </c>
      <c r="D1213" s="119">
        <v>1800</v>
      </c>
      <c r="E1213" s="119" t="s">
        <v>131</v>
      </c>
      <c r="F1213" s="119">
        <v>650</v>
      </c>
      <c r="G1213" s="85"/>
      <c r="H1213" s="85"/>
    </row>
    <row r="1214" spans="3:8" hidden="1" x14ac:dyDescent="0.25">
      <c r="C1214" s="119">
        <f t="shared" si="22"/>
        <v>1203</v>
      </c>
      <c r="D1214" s="119">
        <v>1800</v>
      </c>
      <c r="E1214" s="119" t="s">
        <v>131</v>
      </c>
      <c r="F1214" s="119">
        <v>700</v>
      </c>
      <c r="G1214" s="85"/>
      <c r="H1214" s="85"/>
    </row>
    <row r="1215" spans="3:8" hidden="1" x14ac:dyDescent="0.25">
      <c r="C1215" s="119">
        <f t="shared" si="22"/>
        <v>1204</v>
      </c>
      <c r="D1215" s="119">
        <v>1800</v>
      </c>
      <c r="E1215" s="119" t="s">
        <v>131</v>
      </c>
      <c r="F1215" s="119">
        <v>750</v>
      </c>
      <c r="G1215" s="85"/>
      <c r="H1215" s="85"/>
    </row>
    <row r="1216" spans="3:8" hidden="1" x14ac:dyDescent="0.25">
      <c r="C1216" s="119">
        <f t="shared" si="22"/>
        <v>1205</v>
      </c>
      <c r="D1216" s="119">
        <v>1800</v>
      </c>
      <c r="E1216" s="119" t="s">
        <v>131</v>
      </c>
      <c r="F1216" s="119">
        <v>800</v>
      </c>
      <c r="G1216" s="85"/>
      <c r="H1216" s="85"/>
    </row>
    <row r="1217" spans="3:8" hidden="1" x14ac:dyDescent="0.25">
      <c r="C1217" s="119">
        <f t="shared" si="22"/>
        <v>1206</v>
      </c>
      <c r="D1217" s="119">
        <v>1800</v>
      </c>
      <c r="E1217" s="119" t="s">
        <v>131</v>
      </c>
      <c r="F1217" s="119">
        <v>850</v>
      </c>
      <c r="G1217" s="85"/>
      <c r="H1217" s="85"/>
    </row>
    <row r="1218" spans="3:8" hidden="1" x14ac:dyDescent="0.25">
      <c r="C1218" s="119">
        <f t="shared" si="22"/>
        <v>1207</v>
      </c>
      <c r="D1218" s="119">
        <v>1800</v>
      </c>
      <c r="E1218" s="119" t="s">
        <v>131</v>
      </c>
      <c r="F1218" s="119">
        <v>900</v>
      </c>
      <c r="G1218" s="85"/>
      <c r="H1218" s="85"/>
    </row>
    <row r="1219" spans="3:8" hidden="1" x14ac:dyDescent="0.25">
      <c r="C1219" s="119">
        <f t="shared" si="22"/>
        <v>1208</v>
      </c>
      <c r="D1219" s="119">
        <v>1800</v>
      </c>
      <c r="E1219" s="119" t="s">
        <v>131</v>
      </c>
      <c r="F1219" s="119">
        <v>950</v>
      </c>
      <c r="G1219" s="85"/>
      <c r="H1219" s="85"/>
    </row>
    <row r="1220" spans="3:8" hidden="1" x14ac:dyDescent="0.25">
      <c r="C1220" s="119">
        <f t="shared" si="22"/>
        <v>1209</v>
      </c>
      <c r="D1220" s="119">
        <v>1800</v>
      </c>
      <c r="E1220" s="119" t="s">
        <v>131</v>
      </c>
      <c r="F1220" s="119">
        <v>1000</v>
      </c>
      <c r="G1220" s="85"/>
      <c r="H1220" s="85"/>
    </row>
    <row r="1221" spans="3:8" hidden="1" x14ac:dyDescent="0.25">
      <c r="C1221" s="119">
        <f t="shared" si="22"/>
        <v>1210</v>
      </c>
      <c r="D1221" s="119">
        <v>1800</v>
      </c>
      <c r="E1221" s="119" t="s">
        <v>131</v>
      </c>
      <c r="F1221" s="119">
        <v>1050</v>
      </c>
      <c r="G1221" s="85"/>
      <c r="H1221" s="85"/>
    </row>
    <row r="1222" spans="3:8" hidden="1" x14ac:dyDescent="0.25">
      <c r="C1222" s="119">
        <f t="shared" si="22"/>
        <v>1211</v>
      </c>
      <c r="D1222" s="119">
        <v>1800</v>
      </c>
      <c r="E1222" s="119" t="s">
        <v>131</v>
      </c>
      <c r="F1222" s="119">
        <v>1100</v>
      </c>
      <c r="G1222" s="85"/>
      <c r="H1222" s="85"/>
    </row>
    <row r="1223" spans="3:8" hidden="1" x14ac:dyDescent="0.25">
      <c r="C1223" s="119">
        <f t="shared" si="22"/>
        <v>1212</v>
      </c>
      <c r="D1223" s="119">
        <v>1800</v>
      </c>
      <c r="E1223" s="119" t="s">
        <v>131</v>
      </c>
      <c r="F1223" s="119">
        <v>1150</v>
      </c>
      <c r="G1223" s="85"/>
      <c r="H1223" s="85"/>
    </row>
    <row r="1224" spans="3:8" hidden="1" x14ac:dyDescent="0.25">
      <c r="C1224" s="119">
        <f t="shared" si="22"/>
        <v>1213</v>
      </c>
      <c r="D1224" s="119">
        <v>1800</v>
      </c>
      <c r="E1224" s="119" t="s">
        <v>131</v>
      </c>
      <c r="F1224" s="119">
        <v>1200</v>
      </c>
      <c r="G1224" s="85"/>
      <c r="H1224" s="85"/>
    </row>
    <row r="1225" spans="3:8" hidden="1" x14ac:dyDescent="0.25">
      <c r="C1225" s="119">
        <f t="shared" si="22"/>
        <v>1214</v>
      </c>
      <c r="D1225" s="119">
        <v>1800</v>
      </c>
      <c r="E1225" s="119" t="s">
        <v>131</v>
      </c>
      <c r="F1225" s="119">
        <v>1250</v>
      </c>
      <c r="G1225" s="85"/>
      <c r="H1225" s="85"/>
    </row>
    <row r="1226" spans="3:8" hidden="1" x14ac:dyDescent="0.25">
      <c r="C1226" s="119">
        <f t="shared" si="22"/>
        <v>1215</v>
      </c>
      <c r="D1226" s="119">
        <v>1800</v>
      </c>
      <c r="E1226" s="119" t="s">
        <v>131</v>
      </c>
      <c r="F1226" s="119">
        <v>1300</v>
      </c>
      <c r="G1226" s="85"/>
      <c r="H1226" s="85"/>
    </row>
    <row r="1227" spans="3:8" hidden="1" x14ac:dyDescent="0.25">
      <c r="C1227" s="119">
        <f t="shared" si="22"/>
        <v>1216</v>
      </c>
      <c r="D1227" s="119">
        <v>1800</v>
      </c>
      <c r="E1227" s="119" t="s">
        <v>131</v>
      </c>
      <c r="F1227" s="119">
        <v>1350</v>
      </c>
      <c r="G1227" s="85"/>
      <c r="H1227" s="85"/>
    </row>
    <row r="1228" spans="3:8" hidden="1" x14ac:dyDescent="0.25">
      <c r="C1228" s="119">
        <f t="shared" si="22"/>
        <v>1217</v>
      </c>
      <c r="D1228" s="119">
        <v>1800</v>
      </c>
      <c r="E1228" s="119" t="s">
        <v>131</v>
      </c>
      <c r="F1228" s="119">
        <v>1400</v>
      </c>
      <c r="G1228" s="85"/>
      <c r="H1228" s="85"/>
    </row>
    <row r="1229" spans="3:8" hidden="1" x14ac:dyDescent="0.25">
      <c r="C1229" s="119">
        <f t="shared" si="22"/>
        <v>1218</v>
      </c>
      <c r="D1229" s="119">
        <v>1800</v>
      </c>
      <c r="E1229" s="119" t="s">
        <v>131</v>
      </c>
      <c r="F1229" s="119">
        <v>1450</v>
      </c>
      <c r="G1229" s="85"/>
      <c r="H1229" s="85"/>
    </row>
    <row r="1230" spans="3:8" hidden="1" x14ac:dyDescent="0.25">
      <c r="C1230" s="119">
        <f t="shared" ref="C1230:C1236" si="23">1+C1229</f>
        <v>1219</v>
      </c>
      <c r="D1230" s="119">
        <v>1800</v>
      </c>
      <c r="E1230" s="119" t="s">
        <v>131</v>
      </c>
      <c r="F1230" s="119">
        <v>1500</v>
      </c>
      <c r="G1230" s="85"/>
      <c r="H1230" s="85"/>
    </row>
    <row r="1231" spans="3:8" hidden="1" x14ac:dyDescent="0.25">
      <c r="C1231" s="119">
        <f t="shared" si="23"/>
        <v>1220</v>
      </c>
      <c r="D1231" s="119">
        <v>1800</v>
      </c>
      <c r="E1231" s="119" t="s">
        <v>131</v>
      </c>
      <c r="F1231" s="119">
        <v>1550</v>
      </c>
      <c r="G1231" s="85"/>
      <c r="H1231" s="85"/>
    </row>
    <row r="1232" spans="3:8" hidden="1" x14ac:dyDescent="0.25">
      <c r="C1232" s="119">
        <f t="shared" si="23"/>
        <v>1221</v>
      </c>
      <c r="D1232" s="119">
        <v>1800</v>
      </c>
      <c r="E1232" s="119" t="s">
        <v>131</v>
      </c>
      <c r="F1232" s="119">
        <v>1600</v>
      </c>
      <c r="G1232" s="85"/>
      <c r="H1232" s="85"/>
    </row>
    <row r="1233" spans="3:36" hidden="1" x14ac:dyDescent="0.25">
      <c r="C1233" s="119">
        <f t="shared" si="23"/>
        <v>1222</v>
      </c>
      <c r="D1233" s="119">
        <v>1800</v>
      </c>
      <c r="E1233" s="119" t="s">
        <v>131</v>
      </c>
      <c r="F1233" s="119">
        <v>1650</v>
      </c>
      <c r="G1233" s="85"/>
      <c r="H1233" s="85"/>
    </row>
    <row r="1234" spans="3:36" hidden="1" x14ac:dyDescent="0.25">
      <c r="C1234" s="119">
        <f t="shared" si="23"/>
        <v>1223</v>
      </c>
      <c r="D1234" s="119">
        <v>1800</v>
      </c>
      <c r="E1234" s="119" t="s">
        <v>131</v>
      </c>
      <c r="F1234" s="119">
        <v>1700</v>
      </c>
      <c r="G1234" s="85"/>
      <c r="H1234" s="85"/>
    </row>
    <row r="1235" spans="3:36" hidden="1" x14ac:dyDescent="0.25">
      <c r="C1235" s="119">
        <f t="shared" si="23"/>
        <v>1224</v>
      </c>
      <c r="D1235" s="119">
        <v>1800</v>
      </c>
      <c r="E1235" s="119" t="s">
        <v>131</v>
      </c>
      <c r="F1235" s="119">
        <v>1750</v>
      </c>
      <c r="G1235" s="85"/>
      <c r="H1235" s="85"/>
    </row>
    <row r="1236" spans="3:36" hidden="1" x14ac:dyDescent="0.25">
      <c r="C1236" s="119">
        <f t="shared" si="23"/>
        <v>1225</v>
      </c>
      <c r="D1236" s="119">
        <v>1800</v>
      </c>
      <c r="E1236" s="119" t="s">
        <v>131</v>
      </c>
      <c r="F1236" s="119">
        <v>1800</v>
      </c>
      <c r="G1236" s="85"/>
      <c r="H1236" s="85"/>
    </row>
    <row r="1237" spans="3:36" hidden="1" x14ac:dyDescent="0.25"/>
    <row r="1240" spans="3:36" ht="39.75" customHeight="1" x14ac:dyDescent="0.25">
      <c r="Q1240" s="382" t="s">
        <v>609</v>
      </c>
      <c r="R1240" s="382"/>
      <c r="S1240" s="382"/>
      <c r="T1240" s="382"/>
      <c r="U1240" s="382"/>
      <c r="V1240" s="382"/>
      <c r="W1240" s="382"/>
      <c r="AD1240" s="382" t="s">
        <v>609</v>
      </c>
      <c r="AE1240" s="382"/>
      <c r="AF1240" s="382"/>
      <c r="AG1240" s="382"/>
      <c r="AH1240" s="382"/>
      <c r="AI1240" s="382"/>
      <c r="AJ1240" s="382"/>
    </row>
  </sheetData>
  <autoFilter ref="P11:AJ92" xr:uid="{4368EF58-7BD5-408E-88BD-1DA68C6CD45E}"/>
  <mergeCells count="24">
    <mergeCell ref="Q1240:W1240"/>
    <mergeCell ref="AD1240:AJ1240"/>
    <mergeCell ref="V6:W7"/>
    <mergeCell ref="AI6:AJ7"/>
    <mergeCell ref="AJ8:AJ10"/>
    <mergeCell ref="V8:V10"/>
    <mergeCell ref="W8:W10"/>
    <mergeCell ref="AI8:AI10"/>
    <mergeCell ref="AC6:AF6"/>
    <mergeCell ref="AC8:AC10"/>
    <mergeCell ref="AD8:AF9"/>
    <mergeCell ref="AG7:AH7"/>
    <mergeCell ref="T7:U7"/>
    <mergeCell ref="AG8:AG10"/>
    <mergeCell ref="AH8:AH10"/>
    <mergeCell ref="T8:T10"/>
    <mergeCell ref="U8:U10"/>
    <mergeCell ref="C6:G6"/>
    <mergeCell ref="P6:S6"/>
    <mergeCell ref="C8:C10"/>
    <mergeCell ref="D8:F9"/>
    <mergeCell ref="G8:H9"/>
    <mergeCell ref="P8:P10"/>
    <mergeCell ref="Q8:S9"/>
  </mergeCells>
  <pageMargins left="0.7" right="0.7" top="0.75" bottom="0.75" header="0.3" footer="0.3"/>
  <pageSetup paperSize="9" scale="67" orientation="portrait" verticalDpi="0" r:id="rId1"/>
  <colBreaks count="2" manualBreakCount="2">
    <brk id="15" max="1239" man="1"/>
    <brk id="25" max="1048575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6721-4AF0-49E2-8795-297C991786CD}">
  <sheetPr>
    <tabColor rgb="FF00B0F0"/>
  </sheetPr>
  <dimension ref="C1:L19"/>
  <sheetViews>
    <sheetView showGridLines="0" zoomScaleNormal="100" workbookViewId="0"/>
  </sheetViews>
  <sheetFormatPr defaultRowHeight="15" x14ac:dyDescent="0.25"/>
  <cols>
    <col min="1" max="2" width="9.140625" style="71"/>
    <col min="3" max="3" width="23.140625" style="71" customWidth="1"/>
    <col min="4" max="4" width="9.28515625" style="71" customWidth="1"/>
    <col min="5" max="5" width="9.140625" style="71"/>
    <col min="6" max="6" width="20.140625" style="71" customWidth="1"/>
    <col min="7" max="8" width="9.140625" style="71"/>
    <col min="9" max="10" width="11.85546875" style="71" customWidth="1"/>
    <col min="11" max="11" width="13.140625" style="71" customWidth="1"/>
    <col min="12" max="12" width="11.42578125" style="71" customWidth="1"/>
    <col min="13" max="16384" width="9.140625" style="71"/>
  </cols>
  <sheetData>
    <row r="1" spans="3:12" x14ac:dyDescent="0.25">
      <c r="K1" s="335"/>
      <c r="L1" s="334" t="s">
        <v>333</v>
      </c>
    </row>
    <row r="2" spans="3:12" ht="15" customHeight="1" x14ac:dyDescent="0.25">
      <c r="K2" s="335"/>
      <c r="L2" s="334">
        <v>12000</v>
      </c>
    </row>
    <row r="3" spans="3:12" ht="15" customHeight="1" x14ac:dyDescent="0.25"/>
    <row r="4" spans="3:12" ht="15.75" thickBot="1" x14ac:dyDescent="0.3"/>
    <row r="5" spans="3:12" ht="15" customHeight="1" x14ac:dyDescent="0.25">
      <c r="C5" s="591" t="s">
        <v>139</v>
      </c>
      <c r="D5" s="591"/>
      <c r="E5" s="591"/>
      <c r="F5" s="591"/>
      <c r="G5" s="591"/>
      <c r="H5" s="591"/>
      <c r="K5" s="715"/>
      <c r="L5" s="716"/>
    </row>
    <row r="6" spans="3:12" ht="15.75" customHeight="1" thickBot="1" x14ac:dyDescent="0.3">
      <c r="C6" s="591"/>
      <c r="D6" s="591"/>
      <c r="E6" s="591"/>
      <c r="F6" s="591"/>
      <c r="G6" s="591"/>
      <c r="H6" s="591"/>
      <c r="I6" s="373" t="s">
        <v>612</v>
      </c>
      <c r="J6" s="482"/>
      <c r="K6" s="717"/>
      <c r="L6" s="718"/>
    </row>
    <row r="7" spans="3:12" x14ac:dyDescent="0.25">
      <c r="I7" s="719" t="s">
        <v>332</v>
      </c>
      <c r="J7" s="719" t="s">
        <v>331</v>
      </c>
      <c r="K7" s="712" t="s">
        <v>332</v>
      </c>
      <c r="L7" s="712" t="s">
        <v>331</v>
      </c>
    </row>
    <row r="8" spans="3:12" ht="15.75" x14ac:dyDescent="0.25">
      <c r="C8" s="710" t="s">
        <v>3</v>
      </c>
      <c r="D8" s="711"/>
      <c r="E8" s="711"/>
      <c r="F8" s="711"/>
      <c r="G8" s="711"/>
      <c r="H8" s="711"/>
      <c r="I8" s="720"/>
      <c r="J8" s="720"/>
      <c r="K8" s="713"/>
      <c r="L8" s="713"/>
    </row>
    <row r="9" spans="3:12" ht="15.75" x14ac:dyDescent="0.25">
      <c r="C9" s="108" t="s">
        <v>1</v>
      </c>
      <c r="D9" s="108" t="s">
        <v>140</v>
      </c>
      <c r="E9" s="108" t="s">
        <v>141</v>
      </c>
      <c r="F9" s="108" t="s">
        <v>114</v>
      </c>
      <c r="G9" s="108" t="s">
        <v>123</v>
      </c>
      <c r="H9" s="108" t="s">
        <v>142</v>
      </c>
      <c r="I9" s="721"/>
      <c r="J9" s="721"/>
      <c r="K9" s="714"/>
      <c r="L9" s="714"/>
    </row>
    <row r="10" spans="3:12" ht="15.75" x14ac:dyDescent="0.25">
      <c r="C10" s="108"/>
      <c r="D10" s="108"/>
      <c r="E10" s="108"/>
      <c r="F10" s="108"/>
      <c r="G10" s="108"/>
      <c r="H10" s="108"/>
      <c r="I10" s="124"/>
      <c r="J10" s="124"/>
      <c r="K10" s="124"/>
      <c r="L10" s="124"/>
    </row>
    <row r="11" spans="3:12" ht="15.75" x14ac:dyDescent="0.25">
      <c r="C11" s="109" t="s">
        <v>143</v>
      </c>
      <c r="D11" s="109">
        <v>1</v>
      </c>
      <c r="E11" s="109">
        <v>49</v>
      </c>
      <c r="F11" s="109" t="s">
        <v>144</v>
      </c>
      <c r="G11" s="109">
        <v>52</v>
      </c>
      <c r="H11" s="109">
        <v>25</v>
      </c>
      <c r="I11" s="200">
        <v>203396</v>
      </c>
      <c r="J11" s="205">
        <v>17</v>
      </c>
      <c r="K11" s="120">
        <v>237815</v>
      </c>
      <c r="L11" s="120">
        <v>20</v>
      </c>
    </row>
    <row r="12" spans="3:12" ht="15.75" x14ac:dyDescent="0.25">
      <c r="C12" s="109" t="s">
        <v>145</v>
      </c>
      <c r="D12" s="109">
        <v>2</v>
      </c>
      <c r="E12" s="109">
        <v>49</v>
      </c>
      <c r="F12" s="109" t="s">
        <v>144</v>
      </c>
      <c r="G12" s="109">
        <v>92</v>
      </c>
      <c r="H12" s="109">
        <v>25</v>
      </c>
      <c r="I12" s="200">
        <v>257459</v>
      </c>
      <c r="J12" s="205">
        <v>21</v>
      </c>
      <c r="K12" s="120">
        <v>301026</v>
      </c>
      <c r="L12" s="120">
        <v>25</v>
      </c>
    </row>
    <row r="13" spans="3:12" ht="15.75" x14ac:dyDescent="0.25">
      <c r="C13" s="109" t="s">
        <v>146</v>
      </c>
      <c r="D13" s="109">
        <v>3</v>
      </c>
      <c r="E13" s="109">
        <v>49</v>
      </c>
      <c r="F13" s="109" t="s">
        <v>144</v>
      </c>
      <c r="G13" s="109">
        <v>132</v>
      </c>
      <c r="H13" s="109">
        <v>25</v>
      </c>
      <c r="I13" s="200">
        <v>332542</v>
      </c>
      <c r="J13" s="205">
        <v>28</v>
      </c>
      <c r="K13" s="120">
        <v>388815</v>
      </c>
      <c r="L13" s="120">
        <v>32</v>
      </c>
    </row>
    <row r="14" spans="3:12" ht="15.75" x14ac:dyDescent="0.25">
      <c r="C14" s="109" t="s">
        <v>147</v>
      </c>
      <c r="D14" s="109">
        <v>4</v>
      </c>
      <c r="E14" s="109">
        <v>49</v>
      </c>
      <c r="F14" s="109" t="s">
        <v>144</v>
      </c>
      <c r="G14" s="109">
        <v>172</v>
      </c>
      <c r="H14" s="109">
        <v>25</v>
      </c>
      <c r="I14" s="200">
        <v>410084</v>
      </c>
      <c r="J14" s="205">
        <v>34</v>
      </c>
      <c r="K14" s="120">
        <v>479479</v>
      </c>
      <c r="L14" s="120">
        <v>40</v>
      </c>
    </row>
    <row r="15" spans="3:12" ht="15.75" x14ac:dyDescent="0.25">
      <c r="C15" s="109" t="s">
        <v>148</v>
      </c>
      <c r="D15" s="109">
        <v>5</v>
      </c>
      <c r="E15" s="109">
        <v>49</v>
      </c>
      <c r="F15" s="109" t="s">
        <v>144</v>
      </c>
      <c r="G15" s="109">
        <v>213</v>
      </c>
      <c r="H15" s="109">
        <v>25</v>
      </c>
      <c r="I15" s="200">
        <v>488618</v>
      </c>
      <c r="J15" s="205">
        <v>41</v>
      </c>
      <c r="K15" s="120">
        <v>571303</v>
      </c>
      <c r="L15" s="120">
        <v>48</v>
      </c>
    </row>
    <row r="16" spans="3:12" ht="15.75" x14ac:dyDescent="0.25">
      <c r="C16" s="109" t="s">
        <v>149</v>
      </c>
      <c r="D16" s="109">
        <v>6</v>
      </c>
      <c r="E16" s="109">
        <v>49</v>
      </c>
      <c r="F16" s="109" t="s">
        <v>144</v>
      </c>
      <c r="G16" s="109">
        <v>253</v>
      </c>
      <c r="H16" s="109">
        <v>25</v>
      </c>
      <c r="I16" s="200">
        <v>659440</v>
      </c>
      <c r="J16" s="205">
        <v>55</v>
      </c>
      <c r="K16" s="120">
        <v>771031</v>
      </c>
      <c r="L16" s="120">
        <v>64</v>
      </c>
    </row>
    <row r="19" spans="3:9" ht="34.5" customHeight="1" x14ac:dyDescent="0.25">
      <c r="C19" s="382" t="s">
        <v>609</v>
      </c>
      <c r="D19" s="382"/>
      <c r="E19" s="382"/>
      <c r="F19" s="382"/>
      <c r="G19" s="382"/>
      <c r="H19" s="382"/>
      <c r="I19" s="382"/>
    </row>
  </sheetData>
  <mergeCells count="9">
    <mergeCell ref="C5:H6"/>
    <mergeCell ref="C8:H8"/>
    <mergeCell ref="C19:I19"/>
    <mergeCell ref="K7:K9"/>
    <mergeCell ref="L7:L9"/>
    <mergeCell ref="I6:J6"/>
    <mergeCell ref="K5:L6"/>
    <mergeCell ref="I7:I9"/>
    <mergeCell ref="J7:J9"/>
  </mergeCells>
  <pageMargins left="0.7" right="0.7" top="0.75" bottom="0.75" header="0.3" footer="0.3"/>
  <pageSetup paperSize="9" scale="73" orientation="landscape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A70D0-7B19-46E2-8B8E-03C9BE982703}">
  <dimension ref="A1:AA55"/>
  <sheetViews>
    <sheetView topLeftCell="B1" workbookViewId="0">
      <selection activeCell="R9" sqref="R9"/>
    </sheetView>
  </sheetViews>
  <sheetFormatPr defaultColWidth="9.7109375" defaultRowHeight="15" x14ac:dyDescent="0.25"/>
  <cols>
    <col min="1" max="2" width="9.7109375" style="2"/>
    <col min="3" max="3" width="15.85546875" style="2" customWidth="1"/>
    <col min="4" max="4" width="18.42578125" style="2" customWidth="1"/>
    <col min="5" max="16384" width="9.7109375" style="2"/>
  </cols>
  <sheetData>
    <row r="1" spans="1:27" ht="18" x14ac:dyDescent="0.25">
      <c r="A1" s="1"/>
    </row>
    <row r="2" spans="1:27" x14ac:dyDescent="0.25">
      <c r="A2" s="3"/>
    </row>
    <row r="3" spans="1:27" x14ac:dyDescent="0.25">
      <c r="A3" s="3"/>
    </row>
    <row r="4" spans="1:27" ht="15.75" thickBot="1" x14ac:dyDescent="0.3">
      <c r="A4" s="3"/>
    </row>
    <row r="5" spans="1:27" ht="19.5" thickBot="1" x14ac:dyDescent="0.3">
      <c r="A5" s="3"/>
      <c r="C5" s="722" t="s">
        <v>112</v>
      </c>
      <c r="D5" s="723"/>
      <c r="E5" s="723"/>
      <c r="F5" s="723"/>
      <c r="G5" s="724"/>
    </row>
    <row r="14" spans="1:27" ht="18" x14ac:dyDescent="0.25">
      <c r="A14" s="1"/>
      <c r="C14" s="725" t="s">
        <v>113</v>
      </c>
      <c r="D14" s="725"/>
      <c r="E14" s="4">
        <v>150</v>
      </c>
      <c r="F14" s="4">
        <v>200</v>
      </c>
      <c r="G14" s="4">
        <v>250</v>
      </c>
      <c r="H14" s="4">
        <v>300</v>
      </c>
      <c r="I14" s="4">
        <v>400</v>
      </c>
      <c r="J14" s="4">
        <v>450</v>
      </c>
      <c r="K14" s="4">
        <v>500</v>
      </c>
      <c r="L14" s="4">
        <v>550</v>
      </c>
      <c r="M14" s="4">
        <v>600</v>
      </c>
      <c r="N14" s="4">
        <v>650</v>
      </c>
      <c r="O14" s="4">
        <v>700</v>
      </c>
      <c r="P14" s="4">
        <v>750</v>
      </c>
      <c r="Q14" s="4">
        <v>800</v>
      </c>
      <c r="R14" s="4">
        <v>850</v>
      </c>
      <c r="S14" s="4">
        <v>900</v>
      </c>
      <c r="T14" s="4">
        <v>950</v>
      </c>
      <c r="U14" s="4">
        <v>1000</v>
      </c>
      <c r="V14" s="4">
        <v>1050</v>
      </c>
      <c r="W14" s="4">
        <v>1100</v>
      </c>
      <c r="X14" s="4">
        <v>1150</v>
      </c>
      <c r="Y14" s="4">
        <v>1200</v>
      </c>
      <c r="Z14" s="4">
        <v>1250</v>
      </c>
      <c r="AA14" s="4" t="s">
        <v>114</v>
      </c>
    </row>
    <row r="15" spans="1:27" x14ac:dyDescent="0.25">
      <c r="A15" s="3"/>
      <c r="C15" s="725"/>
      <c r="D15" s="725"/>
      <c r="E15" s="4">
        <v>100</v>
      </c>
      <c r="F15" s="4">
        <v>150</v>
      </c>
      <c r="G15" s="4">
        <v>200</v>
      </c>
      <c r="H15" s="4">
        <v>250</v>
      </c>
      <c r="I15" s="4">
        <v>350</v>
      </c>
      <c r="J15" s="4">
        <v>400</v>
      </c>
      <c r="K15" s="4">
        <v>450</v>
      </c>
      <c r="L15" s="4">
        <v>500</v>
      </c>
      <c r="M15" s="4">
        <v>550</v>
      </c>
      <c r="N15" s="4">
        <v>600</v>
      </c>
      <c r="O15" s="4">
        <v>650</v>
      </c>
      <c r="P15" s="4">
        <v>700</v>
      </c>
      <c r="Q15" s="4">
        <v>750</v>
      </c>
      <c r="R15" s="4">
        <v>800</v>
      </c>
      <c r="S15" s="4">
        <v>850</v>
      </c>
      <c r="T15" s="4">
        <v>900</v>
      </c>
      <c r="U15" s="4">
        <v>950</v>
      </c>
      <c r="V15" s="4">
        <v>1000</v>
      </c>
      <c r="W15" s="4">
        <v>1050</v>
      </c>
      <c r="X15" s="4">
        <v>1100</v>
      </c>
      <c r="Y15" s="4">
        <v>1150</v>
      </c>
      <c r="Z15" s="4">
        <v>1200</v>
      </c>
      <c r="AA15" s="4" t="s">
        <v>115</v>
      </c>
    </row>
    <row r="16" spans="1:27" x14ac:dyDescent="0.25">
      <c r="A16" s="3"/>
      <c r="C16" s="4">
        <v>150</v>
      </c>
      <c r="D16" s="4">
        <v>100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5" t="s">
        <v>116</v>
      </c>
    </row>
    <row r="17" spans="1:27" x14ac:dyDescent="0.25">
      <c r="A17" s="3"/>
      <c r="C17" s="4">
        <v>200</v>
      </c>
      <c r="D17" s="4">
        <v>150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5" t="s">
        <v>117</v>
      </c>
    </row>
    <row r="18" spans="1:27" x14ac:dyDescent="0.25">
      <c r="A18" s="3"/>
      <c r="C18" s="4">
        <v>250</v>
      </c>
      <c r="D18" s="4">
        <v>200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5" t="s">
        <v>118</v>
      </c>
    </row>
    <row r="19" spans="1:27" x14ac:dyDescent="0.25">
      <c r="A19" s="3"/>
      <c r="C19" s="4">
        <v>300</v>
      </c>
      <c r="D19" s="4">
        <v>250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5" t="s">
        <v>119</v>
      </c>
    </row>
    <row r="20" spans="1:27" x14ac:dyDescent="0.25">
      <c r="A20" s="3"/>
      <c r="C20" s="4">
        <v>350</v>
      </c>
      <c r="D20" s="4">
        <v>300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5" t="s">
        <v>120</v>
      </c>
    </row>
    <row r="21" spans="1:27" x14ac:dyDescent="0.25">
      <c r="C21" s="4">
        <v>400</v>
      </c>
      <c r="D21" s="4">
        <v>350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5" t="s">
        <v>121</v>
      </c>
    </row>
    <row r="22" spans="1:27" x14ac:dyDescent="0.25">
      <c r="C22" s="4">
        <v>450</v>
      </c>
      <c r="D22" s="4">
        <v>400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6"/>
    </row>
    <row r="23" spans="1:27" x14ac:dyDescent="0.25">
      <c r="C23" s="4">
        <v>500</v>
      </c>
      <c r="D23" s="4">
        <v>450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 t="s">
        <v>122</v>
      </c>
    </row>
    <row r="24" spans="1:27" ht="18" x14ac:dyDescent="0.25">
      <c r="A24" s="1"/>
      <c r="C24" s="4">
        <v>550</v>
      </c>
      <c r="D24" s="4">
        <v>500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5" t="s">
        <v>122</v>
      </c>
    </row>
    <row r="25" spans="1:27" x14ac:dyDescent="0.25">
      <c r="A25" s="3"/>
      <c r="C25" s="4">
        <v>600</v>
      </c>
      <c r="D25" s="4">
        <v>550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7"/>
    </row>
    <row r="26" spans="1:27" x14ac:dyDescent="0.25">
      <c r="A26" s="3"/>
      <c r="C26" s="4">
        <v>650</v>
      </c>
      <c r="D26" s="4">
        <v>600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7"/>
    </row>
    <row r="27" spans="1:27" x14ac:dyDescent="0.25">
      <c r="A27" s="3"/>
      <c r="C27" s="4">
        <v>700</v>
      </c>
      <c r="D27" s="4">
        <v>650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7"/>
    </row>
    <row r="28" spans="1:27" x14ac:dyDescent="0.25">
      <c r="A28" s="3"/>
      <c r="C28" s="4">
        <v>750</v>
      </c>
      <c r="D28" s="4">
        <v>700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7"/>
    </row>
    <row r="29" spans="1:27" x14ac:dyDescent="0.25">
      <c r="C29" s="4">
        <v>800</v>
      </c>
      <c r="D29" s="4">
        <v>750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7"/>
    </row>
    <row r="30" spans="1:27" x14ac:dyDescent="0.25">
      <c r="C30" s="4">
        <v>850</v>
      </c>
      <c r="D30" s="4">
        <v>800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7"/>
    </row>
    <row r="31" spans="1:27" x14ac:dyDescent="0.25">
      <c r="C31" s="4">
        <v>900</v>
      </c>
      <c r="D31" s="4">
        <v>850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7"/>
    </row>
    <row r="32" spans="1:27" ht="18" x14ac:dyDescent="0.25">
      <c r="A32" s="1"/>
      <c r="C32" s="4">
        <v>950</v>
      </c>
      <c r="D32" s="4">
        <v>900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7"/>
    </row>
    <row r="33" spans="1:27" x14ac:dyDescent="0.25">
      <c r="A33" s="3"/>
      <c r="C33" s="4">
        <v>1000</v>
      </c>
      <c r="D33" s="4">
        <v>950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7"/>
    </row>
    <row r="34" spans="1:27" x14ac:dyDescent="0.25">
      <c r="A34" s="3"/>
      <c r="C34" s="4">
        <v>1050</v>
      </c>
      <c r="D34" s="4">
        <v>1000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7"/>
    </row>
    <row r="35" spans="1:27" x14ac:dyDescent="0.25">
      <c r="A35" s="3"/>
      <c r="C35" s="4" t="s">
        <v>123</v>
      </c>
      <c r="D35" s="4" t="s">
        <v>124</v>
      </c>
      <c r="E35" s="726" t="s">
        <v>125</v>
      </c>
      <c r="F35" s="726"/>
      <c r="G35" s="726"/>
      <c r="H35" s="726"/>
      <c r="I35" s="726"/>
      <c r="J35" s="726"/>
      <c r="K35" s="726"/>
      <c r="L35" s="726"/>
      <c r="M35" s="726"/>
      <c r="N35" s="726"/>
      <c r="O35" s="726"/>
      <c r="P35" s="726"/>
      <c r="Q35" s="726"/>
      <c r="R35" s="726"/>
      <c r="S35" s="726"/>
      <c r="T35" s="726"/>
      <c r="U35" s="726"/>
      <c r="V35" s="726"/>
      <c r="W35" s="726"/>
      <c r="X35" s="726"/>
      <c r="Y35" s="726"/>
      <c r="Z35" s="726"/>
      <c r="AA35" s="8"/>
    </row>
    <row r="36" spans="1:27" x14ac:dyDescent="0.25">
      <c r="A36" s="3"/>
    </row>
    <row r="37" spans="1:27" x14ac:dyDescent="0.25">
      <c r="A37" s="3"/>
    </row>
    <row r="38" spans="1:27" x14ac:dyDescent="0.25">
      <c r="A38" s="3"/>
    </row>
    <row r="42" spans="1:27" ht="18" x14ac:dyDescent="0.25">
      <c r="A42" s="1"/>
    </row>
    <row r="43" spans="1:27" x14ac:dyDescent="0.25">
      <c r="A43" s="3"/>
    </row>
    <row r="44" spans="1:27" x14ac:dyDescent="0.25">
      <c r="A44" s="3"/>
    </row>
    <row r="45" spans="1:27" x14ac:dyDescent="0.25">
      <c r="A45" s="3"/>
    </row>
    <row r="46" spans="1:27" x14ac:dyDescent="0.25">
      <c r="A46" s="3"/>
    </row>
    <row r="47" spans="1:27" x14ac:dyDescent="0.25">
      <c r="A47" s="3"/>
    </row>
    <row r="51" spans="1:1" ht="18" x14ac:dyDescent="0.25">
      <c r="A51" s="1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</sheetData>
  <mergeCells count="3">
    <mergeCell ref="C5:G5"/>
    <mergeCell ref="C14:D15"/>
    <mergeCell ref="E35:Z35"/>
  </mergeCells>
  <pageMargins left="0.7" right="0.7" top="0.75" bottom="0.75" header="0.3" footer="0.3"/>
  <pageSetup paperSize="9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706F-C8DA-4928-881D-56DA5361320B}">
  <dimension ref="C4:M23"/>
  <sheetViews>
    <sheetView workbookViewId="0">
      <selection activeCell="D27" sqref="D27"/>
    </sheetView>
  </sheetViews>
  <sheetFormatPr defaultRowHeight="15" x14ac:dyDescent="0.25"/>
  <cols>
    <col min="1" max="2" width="9.140625" style="2"/>
    <col min="3" max="3" width="16.85546875" style="2" customWidth="1"/>
    <col min="4" max="4" width="15.42578125" style="2" customWidth="1"/>
    <col min="5" max="16384" width="9.140625" style="2"/>
  </cols>
  <sheetData>
    <row r="4" spans="3:13" ht="15.75" thickBot="1" x14ac:dyDescent="0.3"/>
    <row r="5" spans="3:13" ht="19.5" thickBot="1" x14ac:dyDescent="0.3">
      <c r="C5" s="722" t="s">
        <v>126</v>
      </c>
      <c r="D5" s="723"/>
      <c r="E5" s="723"/>
      <c r="F5" s="723"/>
      <c r="G5" s="724"/>
    </row>
    <row r="12" spans="3:13" x14ac:dyDescent="0.25">
      <c r="C12" s="725" t="s">
        <v>113</v>
      </c>
      <c r="D12" s="725"/>
      <c r="E12" s="4">
        <v>164</v>
      </c>
      <c r="F12" s="4">
        <v>214</v>
      </c>
      <c r="G12" s="4">
        <v>264</v>
      </c>
      <c r="H12" s="4">
        <v>314</v>
      </c>
      <c r="I12" s="4">
        <v>414</v>
      </c>
      <c r="J12" s="4">
        <v>464</v>
      </c>
      <c r="K12" s="4">
        <v>514</v>
      </c>
      <c r="L12" s="4">
        <v>564</v>
      </c>
      <c r="M12" s="4" t="s">
        <v>114</v>
      </c>
    </row>
    <row r="13" spans="3:13" x14ac:dyDescent="0.25">
      <c r="C13" s="725"/>
      <c r="D13" s="725"/>
      <c r="E13" s="4">
        <v>100</v>
      </c>
      <c r="F13" s="4">
        <v>150</v>
      </c>
      <c r="G13" s="4">
        <v>200</v>
      </c>
      <c r="H13" s="4">
        <v>250</v>
      </c>
      <c r="I13" s="4">
        <v>350</v>
      </c>
      <c r="J13" s="4">
        <v>400</v>
      </c>
      <c r="K13" s="4">
        <v>450</v>
      </c>
      <c r="L13" s="4">
        <v>500</v>
      </c>
      <c r="M13" s="4" t="s">
        <v>115</v>
      </c>
    </row>
    <row r="14" spans="3:13" x14ac:dyDescent="0.25">
      <c r="C14" s="4">
        <v>164</v>
      </c>
      <c r="D14" s="4">
        <v>100</v>
      </c>
      <c r="E14" s="4"/>
      <c r="F14" s="4"/>
      <c r="G14" s="4"/>
      <c r="H14" s="4"/>
      <c r="I14" s="4"/>
      <c r="J14" s="4"/>
      <c r="K14" s="4"/>
      <c r="L14" s="4"/>
      <c r="M14" s="5" t="s">
        <v>116</v>
      </c>
    </row>
    <row r="15" spans="3:13" x14ac:dyDescent="0.25">
      <c r="C15" s="4">
        <v>214</v>
      </c>
      <c r="D15" s="4">
        <v>150</v>
      </c>
      <c r="E15" s="4"/>
      <c r="F15" s="4"/>
      <c r="G15" s="4"/>
      <c r="H15" s="4"/>
      <c r="I15" s="4"/>
      <c r="J15" s="4"/>
      <c r="K15" s="4"/>
      <c r="L15" s="4"/>
      <c r="M15" s="5" t="s">
        <v>117</v>
      </c>
    </row>
    <row r="16" spans="3:13" x14ac:dyDescent="0.25">
      <c r="C16" s="4">
        <v>264</v>
      </c>
      <c r="D16" s="4">
        <v>200</v>
      </c>
      <c r="E16" s="4"/>
      <c r="F16" s="4"/>
      <c r="G16" s="4"/>
      <c r="H16" s="4"/>
      <c r="I16" s="4"/>
      <c r="J16" s="4"/>
      <c r="K16" s="4"/>
      <c r="L16" s="4"/>
      <c r="M16" s="5" t="s">
        <v>118</v>
      </c>
    </row>
    <row r="17" spans="3:13" x14ac:dyDescent="0.25">
      <c r="C17" s="4">
        <v>314</v>
      </c>
      <c r="D17" s="4">
        <v>250</v>
      </c>
      <c r="E17" s="4"/>
      <c r="F17" s="4"/>
      <c r="G17" s="4"/>
      <c r="H17" s="4"/>
      <c r="I17" s="4"/>
      <c r="J17" s="4"/>
      <c r="K17" s="4"/>
      <c r="L17" s="4"/>
      <c r="M17" s="5" t="s">
        <v>119</v>
      </c>
    </row>
    <row r="18" spans="3:13" x14ac:dyDescent="0.25">
      <c r="C18" s="4">
        <v>364</v>
      </c>
      <c r="D18" s="4">
        <v>300</v>
      </c>
      <c r="E18" s="4"/>
      <c r="F18" s="4"/>
      <c r="G18" s="4"/>
      <c r="H18" s="4"/>
      <c r="I18" s="4"/>
      <c r="J18" s="4"/>
      <c r="K18" s="4"/>
      <c r="L18" s="4"/>
      <c r="M18" s="5" t="s">
        <v>120</v>
      </c>
    </row>
    <row r="19" spans="3:13" x14ac:dyDescent="0.25">
      <c r="C19" s="4">
        <v>414</v>
      </c>
      <c r="D19" s="4">
        <v>350</v>
      </c>
      <c r="E19" s="4"/>
      <c r="F19" s="4"/>
      <c r="G19" s="4"/>
      <c r="H19" s="4"/>
      <c r="I19" s="4"/>
      <c r="J19" s="4"/>
      <c r="K19" s="4"/>
      <c r="L19" s="4"/>
      <c r="M19" s="5" t="s">
        <v>121</v>
      </c>
    </row>
    <row r="20" spans="3:13" x14ac:dyDescent="0.25">
      <c r="C20" s="4">
        <v>464</v>
      </c>
      <c r="D20" s="4">
        <v>400</v>
      </c>
      <c r="E20" s="4"/>
      <c r="F20" s="4"/>
      <c r="G20" s="4"/>
      <c r="H20" s="4"/>
      <c r="I20" s="4"/>
      <c r="J20" s="4"/>
      <c r="K20" s="4"/>
      <c r="L20" s="4"/>
      <c r="M20" s="6"/>
    </row>
    <row r="21" spans="3:13" x14ac:dyDescent="0.25">
      <c r="C21" s="4">
        <v>514</v>
      </c>
      <c r="D21" s="4">
        <v>450</v>
      </c>
      <c r="E21" s="4"/>
      <c r="F21" s="4"/>
      <c r="G21" s="4"/>
      <c r="H21" s="4"/>
      <c r="I21" s="4"/>
      <c r="J21" s="4"/>
      <c r="K21" s="4"/>
      <c r="L21" s="4"/>
      <c r="M21" s="5" t="s">
        <v>122</v>
      </c>
    </row>
    <row r="22" spans="3:13" x14ac:dyDescent="0.25">
      <c r="C22" s="4">
        <v>564</v>
      </c>
      <c r="D22" s="4">
        <v>500</v>
      </c>
      <c r="E22" s="4"/>
      <c r="F22" s="4"/>
      <c r="G22" s="4"/>
      <c r="H22" s="4"/>
      <c r="I22" s="4"/>
      <c r="J22" s="4"/>
      <c r="K22" s="4"/>
      <c r="L22" s="4"/>
      <c r="M22" s="5" t="s">
        <v>122</v>
      </c>
    </row>
    <row r="23" spans="3:13" x14ac:dyDescent="0.25">
      <c r="C23" s="4" t="s">
        <v>123</v>
      </c>
      <c r="D23" s="4" t="s">
        <v>124</v>
      </c>
      <c r="E23" s="726" t="s">
        <v>125</v>
      </c>
      <c r="F23" s="726"/>
      <c r="G23" s="726"/>
      <c r="H23" s="726"/>
      <c r="I23" s="726"/>
      <c r="J23" s="726"/>
      <c r="K23" s="726"/>
      <c r="L23" s="726"/>
      <c r="M23" s="8"/>
    </row>
  </sheetData>
  <mergeCells count="3">
    <mergeCell ref="C5:G5"/>
    <mergeCell ref="C12:D13"/>
    <mergeCell ref="E23:L23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D442-9408-4C6E-9C91-D5BDFDE20061}">
  <dimension ref="C4:M26"/>
  <sheetViews>
    <sheetView workbookViewId="0">
      <selection activeCell="E26" sqref="E26:L26"/>
    </sheetView>
  </sheetViews>
  <sheetFormatPr defaultRowHeight="15" x14ac:dyDescent="0.25"/>
  <cols>
    <col min="1" max="2" width="9.140625" style="2"/>
    <col min="3" max="3" width="18.140625" style="2" customWidth="1"/>
    <col min="4" max="4" width="19" style="2" customWidth="1"/>
    <col min="5" max="16384" width="9.140625" style="2"/>
  </cols>
  <sheetData>
    <row r="4" spans="3:13" ht="15.75" thickBot="1" x14ac:dyDescent="0.3"/>
    <row r="5" spans="3:13" ht="19.5" thickBot="1" x14ac:dyDescent="0.3">
      <c r="C5" s="722" t="s">
        <v>127</v>
      </c>
      <c r="D5" s="723"/>
      <c r="E5" s="723"/>
      <c r="F5" s="723"/>
      <c r="G5" s="724"/>
    </row>
    <row r="15" spans="3:13" x14ac:dyDescent="0.25">
      <c r="C15" s="725" t="s">
        <v>113</v>
      </c>
      <c r="D15" s="725"/>
      <c r="E15" s="4">
        <v>164</v>
      </c>
      <c r="F15" s="4">
        <v>214</v>
      </c>
      <c r="G15" s="4">
        <v>264</v>
      </c>
      <c r="H15" s="4">
        <v>314</v>
      </c>
      <c r="I15" s="4">
        <v>414</v>
      </c>
      <c r="J15" s="4">
        <v>464</v>
      </c>
      <c r="K15" s="4">
        <v>514</v>
      </c>
      <c r="L15" s="4">
        <v>564</v>
      </c>
      <c r="M15" s="4" t="s">
        <v>114</v>
      </c>
    </row>
    <row r="16" spans="3:13" x14ac:dyDescent="0.25">
      <c r="C16" s="725"/>
      <c r="D16" s="725"/>
      <c r="E16" s="4">
        <v>100</v>
      </c>
      <c r="F16" s="4">
        <v>150</v>
      </c>
      <c r="G16" s="4">
        <v>200</v>
      </c>
      <c r="H16" s="4">
        <v>250</v>
      </c>
      <c r="I16" s="4">
        <v>350</v>
      </c>
      <c r="J16" s="4">
        <v>400</v>
      </c>
      <c r="K16" s="4">
        <v>450</v>
      </c>
      <c r="L16" s="4">
        <v>500</v>
      </c>
      <c r="M16" s="4" t="s">
        <v>115</v>
      </c>
    </row>
    <row r="17" spans="3:13" x14ac:dyDescent="0.25">
      <c r="C17" s="4">
        <v>164</v>
      </c>
      <c r="D17" s="4">
        <v>100</v>
      </c>
      <c r="E17" s="4"/>
      <c r="F17" s="4"/>
      <c r="G17" s="4"/>
      <c r="H17" s="4"/>
      <c r="I17" s="4"/>
      <c r="J17" s="4"/>
      <c r="K17" s="4"/>
      <c r="L17" s="4"/>
      <c r="M17" s="5" t="s">
        <v>116</v>
      </c>
    </row>
    <row r="18" spans="3:13" x14ac:dyDescent="0.25">
      <c r="C18" s="4">
        <v>214</v>
      </c>
      <c r="D18" s="4">
        <v>150</v>
      </c>
      <c r="E18" s="4"/>
      <c r="F18" s="4"/>
      <c r="G18" s="4"/>
      <c r="H18" s="4"/>
      <c r="I18" s="4"/>
      <c r="J18" s="4"/>
      <c r="K18" s="4"/>
      <c r="L18" s="4"/>
      <c r="M18" s="5" t="s">
        <v>117</v>
      </c>
    </row>
    <row r="19" spans="3:13" x14ac:dyDescent="0.25">
      <c r="C19" s="4">
        <v>264</v>
      </c>
      <c r="D19" s="4">
        <v>200</v>
      </c>
      <c r="E19" s="4"/>
      <c r="F19" s="4"/>
      <c r="G19" s="4"/>
      <c r="H19" s="4"/>
      <c r="I19" s="4"/>
      <c r="J19" s="4"/>
      <c r="K19" s="4"/>
      <c r="L19" s="4"/>
      <c r="M19" s="5" t="s">
        <v>118</v>
      </c>
    </row>
    <row r="20" spans="3:13" x14ac:dyDescent="0.25">
      <c r="C20" s="4">
        <v>314</v>
      </c>
      <c r="D20" s="4">
        <v>250</v>
      </c>
      <c r="E20" s="4"/>
      <c r="F20" s="4"/>
      <c r="G20" s="4"/>
      <c r="H20" s="4"/>
      <c r="I20" s="4"/>
      <c r="J20" s="4"/>
      <c r="K20" s="4"/>
      <c r="L20" s="4"/>
      <c r="M20" s="5" t="s">
        <v>119</v>
      </c>
    </row>
    <row r="21" spans="3:13" x14ac:dyDescent="0.25">
      <c r="C21" s="4">
        <v>364</v>
      </c>
      <c r="D21" s="4">
        <v>300</v>
      </c>
      <c r="E21" s="4"/>
      <c r="F21" s="4"/>
      <c r="G21" s="4"/>
      <c r="H21" s="4"/>
      <c r="I21" s="4"/>
      <c r="J21" s="4"/>
      <c r="K21" s="4"/>
      <c r="L21" s="4"/>
      <c r="M21" s="5" t="s">
        <v>120</v>
      </c>
    </row>
    <row r="22" spans="3:13" x14ac:dyDescent="0.25">
      <c r="C22" s="4">
        <v>414</v>
      </c>
      <c r="D22" s="4">
        <v>350</v>
      </c>
      <c r="E22" s="4"/>
      <c r="F22" s="4"/>
      <c r="G22" s="4"/>
      <c r="H22" s="4"/>
      <c r="I22" s="4"/>
      <c r="J22" s="4"/>
      <c r="K22" s="4"/>
      <c r="L22" s="4"/>
      <c r="M22" s="5" t="s">
        <v>121</v>
      </c>
    </row>
    <row r="23" spans="3:13" x14ac:dyDescent="0.25">
      <c r="C23" s="4">
        <v>464</v>
      </c>
      <c r="D23" s="4">
        <v>400</v>
      </c>
      <c r="E23" s="4"/>
      <c r="F23" s="4"/>
      <c r="G23" s="4"/>
      <c r="H23" s="4"/>
      <c r="I23" s="4"/>
      <c r="J23" s="4"/>
      <c r="K23" s="4"/>
      <c r="L23" s="4"/>
      <c r="M23" s="6"/>
    </row>
    <row r="24" spans="3:13" x14ac:dyDescent="0.25">
      <c r="C24" s="4">
        <v>514</v>
      </c>
      <c r="D24" s="4">
        <v>450</v>
      </c>
      <c r="E24" s="4"/>
      <c r="F24" s="4"/>
      <c r="G24" s="4"/>
      <c r="H24" s="4"/>
      <c r="I24" s="4"/>
      <c r="J24" s="4"/>
      <c r="K24" s="4"/>
      <c r="L24" s="4"/>
      <c r="M24" s="5" t="s">
        <v>122</v>
      </c>
    </row>
    <row r="25" spans="3:13" x14ac:dyDescent="0.25">
      <c r="C25" s="4">
        <v>564</v>
      </c>
      <c r="D25" s="4">
        <v>500</v>
      </c>
      <c r="E25" s="4"/>
      <c r="F25" s="4"/>
      <c r="G25" s="4"/>
      <c r="H25" s="4"/>
      <c r="I25" s="4"/>
      <c r="J25" s="4"/>
      <c r="K25" s="4"/>
      <c r="L25" s="4"/>
      <c r="M25" s="5" t="s">
        <v>122</v>
      </c>
    </row>
    <row r="26" spans="3:13" x14ac:dyDescent="0.25">
      <c r="C26" s="4" t="s">
        <v>123</v>
      </c>
      <c r="D26" s="4" t="s">
        <v>124</v>
      </c>
      <c r="E26" s="726" t="s">
        <v>125</v>
      </c>
      <c r="F26" s="726"/>
      <c r="G26" s="726"/>
      <c r="H26" s="726"/>
      <c r="I26" s="726"/>
      <c r="J26" s="726"/>
      <c r="K26" s="726"/>
      <c r="L26" s="726"/>
      <c r="M26" s="4"/>
    </row>
  </sheetData>
  <mergeCells count="3">
    <mergeCell ref="C5:G5"/>
    <mergeCell ref="C15:D16"/>
    <mergeCell ref="E26:L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36</vt:i4>
      </vt:variant>
      <vt:variant>
        <vt:lpstr>Именованные диапазоны</vt:lpstr>
      </vt:variant>
      <vt:variant>
        <vt:i4>31</vt:i4>
      </vt:variant>
    </vt:vector>
  </HeadingPairs>
  <TitlesOfParts>
    <vt:vector size="67" baseType="lpstr">
      <vt:lpstr>Меню</vt:lpstr>
      <vt:lpstr>ВЦ 4-75</vt:lpstr>
      <vt:lpstr>ВЦ 14-46</vt:lpstr>
      <vt:lpstr>ВКП</vt:lpstr>
      <vt:lpstr>ВР 12-26</vt:lpstr>
      <vt:lpstr>ВКПП+ВКПП-Ш.</vt:lpstr>
      <vt:lpstr>РКВ</vt:lpstr>
      <vt:lpstr>КПР</vt:lpstr>
      <vt:lpstr>ДР</vt:lpstr>
      <vt:lpstr>ФЯК.</vt:lpstr>
      <vt:lpstr>ФЯГ.</vt:lpstr>
      <vt:lpstr>ПВН</vt:lpstr>
      <vt:lpstr>ПВФ</vt:lpstr>
      <vt:lpstr>АВКв</vt:lpstr>
      <vt:lpstr>КПУ НО</vt:lpstr>
      <vt:lpstr>КПД НЗ</vt:lpstr>
      <vt:lpstr>ДКСП</vt:lpstr>
      <vt:lpstr>КОП</vt:lpstr>
      <vt:lpstr>КО</vt:lpstr>
      <vt:lpstr>КОГ</vt:lpstr>
      <vt:lpstr>КВУ</vt:lpstr>
      <vt:lpstr>КИД</vt:lpstr>
      <vt:lpstr>КС</vt:lpstr>
      <vt:lpstr>КЛ</vt:lpstr>
      <vt:lpstr>ЛД</vt:lpstr>
      <vt:lpstr>RSK</vt:lpstr>
      <vt:lpstr>4РВП.</vt:lpstr>
      <vt:lpstr>РВИ</vt:lpstr>
      <vt:lpstr>РВН</vt:lpstr>
      <vt:lpstr>РВ-1</vt:lpstr>
      <vt:lpstr>РВр-1</vt:lpstr>
      <vt:lpstr>РВр-2</vt:lpstr>
      <vt:lpstr>РЩ</vt:lpstr>
      <vt:lpstr>РВ-1 (2)</vt:lpstr>
      <vt:lpstr>РВР-1 (2)</vt:lpstr>
      <vt:lpstr>РВР-2 (2)</vt:lpstr>
      <vt:lpstr>'4РВП.'!Print_Area</vt:lpstr>
      <vt:lpstr>RSK!Print_Area</vt:lpstr>
      <vt:lpstr>АВКв!Print_Area</vt:lpstr>
      <vt:lpstr>ВКП!Print_Area</vt:lpstr>
      <vt:lpstr>'ВКПП+ВКПП-Ш.'!Print_Area</vt:lpstr>
      <vt:lpstr>'ВР 12-26'!Print_Area</vt:lpstr>
      <vt:lpstr>'ВЦ 14-46'!Print_Area</vt:lpstr>
      <vt:lpstr>'ВЦ 4-75'!Print_Area</vt:lpstr>
      <vt:lpstr>ДКСП!Print_Area</vt:lpstr>
      <vt:lpstr>ДР!Print_Area</vt:lpstr>
      <vt:lpstr>КВУ!Print_Area</vt:lpstr>
      <vt:lpstr>КИД!Print_Area</vt:lpstr>
      <vt:lpstr>КЛ!Print_Area</vt:lpstr>
      <vt:lpstr>КО!Print_Area</vt:lpstr>
      <vt:lpstr>КОГ!Print_Area</vt:lpstr>
      <vt:lpstr>КОП!Print_Area</vt:lpstr>
      <vt:lpstr>'КПД НЗ'!Print_Area</vt:lpstr>
      <vt:lpstr>КПР!Print_Area</vt:lpstr>
      <vt:lpstr>'КПУ НО'!Print_Area</vt:lpstr>
      <vt:lpstr>КС!Print_Area</vt:lpstr>
      <vt:lpstr>ЛД!Print_Area</vt:lpstr>
      <vt:lpstr>ПВН!Print_Area</vt:lpstr>
      <vt:lpstr>ПВФ!Print_Area</vt:lpstr>
      <vt:lpstr>'РВ-1'!Print_Area</vt:lpstr>
      <vt:lpstr>РВИ!Print_Area</vt:lpstr>
      <vt:lpstr>РВН!Print_Area</vt:lpstr>
      <vt:lpstr>'РВр-1'!Print_Area</vt:lpstr>
      <vt:lpstr>'РВр-2'!Print_Area</vt:lpstr>
      <vt:lpstr>РЩ!Print_Area</vt:lpstr>
      <vt:lpstr>ФЯГ.!Print_Area</vt:lpstr>
      <vt:lpstr>ФЯК.!Print_Area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2026-07-30T08:51:27Z</cp:lastPrinted>
  <dcterms:created xsi:type="dcterms:W3CDTF">2015-06-05T18:19:34Z</dcterms:created>
  <dcterms:modified xsi:type="dcterms:W3CDTF">2026-08-19T13:01:30Z</dcterms:modified>
</cp:coreProperties>
</file>