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"/>
    </mc:Choice>
  </mc:AlternateContent>
  <bookViews>
    <workbookView xWindow="0" yWindow="0" windowWidth="20490" windowHeight="7755" activeTab="1"/>
  </bookViews>
  <sheets>
    <sheet name="Correlation 1&amp;6" sheetId="2" r:id="rId1"/>
    <sheet name="Correlation 2&amp;6" sheetId="1" r:id="rId2"/>
  </sheets>
  <calcPr calcId="152511"/>
</workbook>
</file>

<file path=xl/calcChain.xml><?xml version="1.0" encoding="utf-8"?>
<calcChain xmlns="http://schemas.openxmlformats.org/spreadsheetml/2006/main">
  <c r="H14" i="1" l="1"/>
  <c r="H8" i="1"/>
  <c r="H12" i="1"/>
  <c r="H11" i="1"/>
  <c r="H10" i="1"/>
  <c r="I10" i="1" s="1"/>
  <c r="I8" i="1"/>
  <c r="I9" i="1"/>
  <c r="I11" i="1"/>
  <c r="I12" i="1"/>
  <c r="I14" i="1"/>
  <c r="I15" i="1"/>
  <c r="I16" i="1"/>
  <c r="I17" i="1"/>
  <c r="I18" i="1"/>
  <c r="I21" i="1"/>
  <c r="I22" i="1"/>
  <c r="I23" i="1"/>
  <c r="I24" i="1"/>
  <c r="H9" i="1"/>
  <c r="H6" i="1"/>
  <c r="H5" i="1"/>
  <c r="H4" i="1"/>
  <c r="I4" i="1" s="1"/>
  <c r="H3" i="1"/>
  <c r="I3" i="1"/>
  <c r="I5" i="1"/>
  <c r="I6" i="1"/>
  <c r="I2" i="1"/>
  <c r="H2" i="1"/>
</calcChain>
</file>

<file path=xl/sharedStrings.xml><?xml version="1.0" encoding="utf-8"?>
<sst xmlns="http://schemas.openxmlformats.org/spreadsheetml/2006/main" count="27" uniqueCount="16">
  <si>
    <t>Project</t>
  </si>
  <si>
    <t>Version</t>
  </si>
  <si>
    <t>Defects</t>
  </si>
  <si>
    <t>LOC</t>
  </si>
  <si>
    <t>KLOC</t>
  </si>
  <si>
    <t>Post Release DD</t>
  </si>
  <si>
    <t>Statement Cov.</t>
  </si>
  <si>
    <t>Branch Cov.</t>
  </si>
  <si>
    <t>Apache Commons Codec</t>
  </si>
  <si>
    <t>Apache Commons Collections</t>
  </si>
  <si>
    <t>NA</t>
  </si>
  <si>
    <t>Apache Commons Configuration</t>
  </si>
  <si>
    <t>Apache Maven Doxia</t>
  </si>
  <si>
    <t>1.9.1</t>
  </si>
  <si>
    <t>Statement Cov. Calculation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</si>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</sst>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0"/>
      <color rgb="FF000000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b/>
      <sz val="10"/>
      <name val="Arial"/>
    </font>
    <font>
      <sz val="11"/>
      <color rgb="FF000000"/>
      <name val="Calibri"/>
    </font>
    <font>
      <sz val="10"/>
      <color rgb="FF000000"/>
      <name val="Sans-serif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1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1" fillId="0" borderId="0" xfId="0" applyFont="1" applyAlignme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4"/>
  <sheetViews>
    <sheetView workbookViewId="0">
      <selection activeCell="J18" sqref="J18"/>
    </sheetView>
  </sheetViews>
  <sheetFormatPr defaultColWidth="14.42578125" defaultRowHeight="15.75" customHeight="1"/>
  <cols>
    <col min="1" max="1" width="5.7109375" customWidth="1"/>
    <col min="2" max="2" width="31.5703125" customWidth="1"/>
    <col min="3" max="3" width="7.42578125" customWidth="1"/>
    <col min="4" max="4" width="7.42578125" hidden="1" customWidth="1"/>
    <col min="5" max="5" width="6.28515625" hidden="1" customWidth="1"/>
    <col min="6" max="6" width="6.85546875" hidden="1" customWidth="1"/>
    <col min="7" max="7" width="14.85546875" customWidth="1"/>
    <col min="8" max="8" width="12" style="9" customWidth="1"/>
  </cols>
  <sheetData>
    <row r="1" spans="1:8" ht="15.75" customHeight="1">
      <c r="A1" s="3"/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10" t="s">
        <v>7</v>
      </c>
    </row>
    <row r="2" spans="1:8" ht="15.75" customHeight="1">
      <c r="A2" s="6">
        <v>1</v>
      </c>
      <c r="B2" s="21" t="s">
        <v>8</v>
      </c>
      <c r="C2" s="6">
        <v>1.1000000000000001</v>
      </c>
      <c r="D2" s="6">
        <v>20</v>
      </c>
      <c r="E2" s="6">
        <v>26777</v>
      </c>
      <c r="F2" s="6">
        <v>26.777000000000001</v>
      </c>
      <c r="G2" s="6">
        <v>0.746909661</v>
      </c>
      <c r="H2" s="11">
        <v>0.92</v>
      </c>
    </row>
    <row r="3" spans="1:8" ht="15.75" customHeight="1">
      <c r="A3" s="6"/>
      <c r="B3" s="21"/>
      <c r="C3" s="6">
        <v>1.1100000000000001</v>
      </c>
      <c r="D3" s="6">
        <v>6</v>
      </c>
      <c r="E3" s="6">
        <v>29607</v>
      </c>
      <c r="F3" s="6">
        <v>29.606999999999999</v>
      </c>
      <c r="G3" s="6">
        <v>0.20265477800000001</v>
      </c>
      <c r="H3" s="12">
        <v>0.9</v>
      </c>
    </row>
    <row r="4" spans="1:8" ht="15.75" customHeight="1">
      <c r="A4" s="6"/>
      <c r="B4" s="21"/>
      <c r="C4" s="6">
        <v>1.1200000000000001</v>
      </c>
      <c r="D4" s="6">
        <v>1</v>
      </c>
      <c r="E4" s="6">
        <v>30163</v>
      </c>
      <c r="F4" s="6">
        <v>30.163</v>
      </c>
      <c r="G4" s="6">
        <v>3.3153201E-2</v>
      </c>
      <c r="H4" s="13">
        <v>0.9</v>
      </c>
    </row>
    <row r="5" spans="1:8" ht="15.75" customHeight="1">
      <c r="A5" s="6"/>
      <c r="B5" s="21"/>
      <c r="C5" s="6">
        <v>1.1299999999999999</v>
      </c>
      <c r="D5" s="6">
        <v>6</v>
      </c>
      <c r="E5" s="6">
        <v>31011</v>
      </c>
      <c r="F5" s="6">
        <v>31.010999999999999</v>
      </c>
      <c r="G5" s="6">
        <v>0.19347973299999999</v>
      </c>
      <c r="H5" s="13">
        <v>0.9</v>
      </c>
    </row>
    <row r="6" spans="1:8" ht="15.75" customHeight="1">
      <c r="A6" s="6"/>
      <c r="B6" s="21"/>
      <c r="C6" s="6">
        <v>1.1399999999999999</v>
      </c>
      <c r="D6" s="6">
        <v>3</v>
      </c>
      <c r="E6" s="6">
        <v>32096</v>
      </c>
      <c r="F6" s="6">
        <v>32.095999999999997</v>
      </c>
      <c r="G6" s="6">
        <v>9.3469591000000005E-2</v>
      </c>
      <c r="H6" s="13">
        <v>0.91</v>
      </c>
    </row>
    <row r="7" spans="1:8" ht="15.75" customHeight="1">
      <c r="A7" s="6"/>
      <c r="B7" s="7"/>
      <c r="C7" s="6"/>
      <c r="D7" s="6"/>
      <c r="E7" s="6"/>
      <c r="F7" s="6"/>
      <c r="G7" s="6"/>
    </row>
    <row r="8" spans="1:8" ht="15.75" customHeight="1">
      <c r="A8" s="6">
        <v>2</v>
      </c>
      <c r="B8" s="21" t="s">
        <v>9</v>
      </c>
      <c r="C8" s="6">
        <v>4</v>
      </c>
      <c r="D8" s="6">
        <v>74</v>
      </c>
      <c r="E8" s="6">
        <v>55404</v>
      </c>
      <c r="F8" s="6">
        <v>55.404000000000003</v>
      </c>
      <c r="G8" s="6">
        <v>1.3356436359999999</v>
      </c>
      <c r="H8" s="16">
        <v>0.82</v>
      </c>
    </row>
    <row r="9" spans="1:8" ht="15.75" customHeight="1">
      <c r="A9" s="6"/>
      <c r="B9" s="21"/>
      <c r="C9" s="6">
        <v>4.0999999999999996</v>
      </c>
      <c r="D9" s="6">
        <v>31</v>
      </c>
      <c r="E9" s="6">
        <v>64962</v>
      </c>
      <c r="F9" s="6">
        <v>64.962000000000003</v>
      </c>
      <c r="G9" s="6">
        <v>0.47720205700000001</v>
      </c>
      <c r="H9" s="13">
        <v>0.78</v>
      </c>
    </row>
    <row r="10" spans="1:8" ht="15.75" customHeight="1">
      <c r="A10" s="6"/>
      <c r="B10" s="21"/>
      <c r="C10" s="6">
        <v>4.2</v>
      </c>
      <c r="D10" s="6">
        <v>16</v>
      </c>
      <c r="E10" s="6">
        <v>66908</v>
      </c>
      <c r="F10" s="6">
        <v>66.908000000000001</v>
      </c>
      <c r="G10" s="6">
        <v>0.239134334</v>
      </c>
      <c r="H10" s="13">
        <v>0.81</v>
      </c>
    </row>
    <row r="11" spans="1:8" ht="15.75" customHeight="1">
      <c r="A11" s="6"/>
      <c r="B11" s="21"/>
      <c r="C11" s="6">
        <v>4.3</v>
      </c>
      <c r="D11" s="6">
        <v>2</v>
      </c>
      <c r="E11" s="6">
        <v>67059</v>
      </c>
      <c r="F11" s="6">
        <v>67.058999999999997</v>
      </c>
      <c r="G11" s="6">
        <v>2.9824482999999999E-2</v>
      </c>
      <c r="H11" s="13">
        <v>0.81</v>
      </c>
    </row>
    <row r="12" spans="1:8" ht="15.75" customHeight="1">
      <c r="A12" s="6"/>
      <c r="B12" s="21"/>
      <c r="C12" s="6">
        <v>4.4000000000000004</v>
      </c>
      <c r="D12" s="6">
        <v>9</v>
      </c>
      <c r="E12" s="6">
        <v>67850</v>
      </c>
      <c r="F12" s="6">
        <v>67.849999999999994</v>
      </c>
      <c r="G12" s="6">
        <v>0.13264554200000001</v>
      </c>
      <c r="H12" s="13">
        <v>0.81</v>
      </c>
    </row>
    <row r="13" spans="1:8" ht="15.75" customHeight="1">
      <c r="A13" s="6"/>
      <c r="B13" s="7"/>
      <c r="C13" s="6"/>
      <c r="D13" s="6"/>
      <c r="E13" s="6"/>
      <c r="F13" s="6"/>
      <c r="G13" s="6"/>
    </row>
    <row r="14" spans="1:8" ht="15.75" customHeight="1">
      <c r="A14" s="6">
        <v>3</v>
      </c>
      <c r="B14" s="21" t="s">
        <v>11</v>
      </c>
      <c r="C14" s="6">
        <v>2.2999999999999998</v>
      </c>
      <c r="D14" s="6">
        <v>13</v>
      </c>
      <c r="E14" s="6">
        <v>88468</v>
      </c>
      <c r="F14" s="6">
        <v>88.468000000000004</v>
      </c>
      <c r="G14" s="6">
        <v>0.14694578799999999</v>
      </c>
      <c r="H14" s="13">
        <v>0.83</v>
      </c>
    </row>
    <row r="15" spans="1:8" ht="15.75" customHeight="1">
      <c r="A15" s="6"/>
      <c r="B15" s="21"/>
      <c r="C15" s="6">
        <v>2.4</v>
      </c>
      <c r="D15" s="6">
        <v>6</v>
      </c>
      <c r="E15" s="6">
        <v>88851</v>
      </c>
      <c r="F15" s="6">
        <v>88.850999999999999</v>
      </c>
      <c r="G15" s="6">
        <v>6.7528783999999994E-2</v>
      </c>
      <c r="H15" s="13">
        <v>0.83</v>
      </c>
    </row>
    <row r="16" spans="1:8" ht="15.75" customHeight="1">
      <c r="A16" s="6"/>
      <c r="B16" s="21"/>
      <c r="C16" s="6">
        <v>2.5</v>
      </c>
      <c r="D16" s="6">
        <v>3</v>
      </c>
      <c r="E16" s="6">
        <v>89035</v>
      </c>
      <c r="F16" s="6">
        <v>89.034999999999997</v>
      </c>
      <c r="G16" s="6">
        <v>3.3694613999999998E-2</v>
      </c>
      <c r="H16" s="13">
        <v>0.83</v>
      </c>
    </row>
    <row r="17" spans="1:8" ht="15.75" customHeight="1">
      <c r="A17" s="6"/>
      <c r="B17" s="21"/>
      <c r="C17" s="6">
        <v>2.6</v>
      </c>
      <c r="D17" s="6">
        <v>9</v>
      </c>
      <c r="E17" s="6">
        <v>89269</v>
      </c>
      <c r="F17" s="6">
        <v>89.269000000000005</v>
      </c>
      <c r="G17" s="6">
        <v>0.100818873</v>
      </c>
      <c r="H17" s="13">
        <v>0.83</v>
      </c>
    </row>
    <row r="18" spans="1:8" ht="15.75" customHeight="1">
      <c r="A18" s="6"/>
      <c r="B18" s="21"/>
      <c r="C18" s="6">
        <v>2.7</v>
      </c>
      <c r="D18" s="6">
        <v>1</v>
      </c>
      <c r="E18" s="6">
        <v>88749</v>
      </c>
      <c r="F18" s="6">
        <v>88.748999999999995</v>
      </c>
      <c r="G18" s="6">
        <v>1.1267733E-2</v>
      </c>
      <c r="H18" s="11">
        <v>0.83</v>
      </c>
    </row>
    <row r="19" spans="1:8" ht="15.75" customHeight="1">
      <c r="A19" s="6"/>
      <c r="B19" s="7"/>
      <c r="C19" s="6"/>
      <c r="D19" s="6"/>
      <c r="E19" s="6"/>
      <c r="F19" s="6"/>
      <c r="G19" s="6"/>
    </row>
    <row r="20" spans="1:8" ht="15.75" customHeight="1">
      <c r="A20" s="6">
        <v>4</v>
      </c>
      <c r="B20" s="21" t="s">
        <v>12</v>
      </c>
      <c r="C20" s="6">
        <v>1.6</v>
      </c>
      <c r="D20" s="6">
        <v>13</v>
      </c>
      <c r="E20" s="6">
        <v>51976</v>
      </c>
      <c r="F20" s="6">
        <v>51.975999999999999</v>
      </c>
      <c r="G20" s="6">
        <v>0.25011543800000002</v>
      </c>
      <c r="H20" s="8" t="s">
        <v>10</v>
      </c>
    </row>
    <row r="21" spans="1:8" ht="15.75" customHeight="1">
      <c r="A21" s="6"/>
      <c r="B21" s="21"/>
      <c r="C21" s="6">
        <v>1.7</v>
      </c>
      <c r="D21" s="6">
        <v>22</v>
      </c>
      <c r="E21" s="6">
        <v>52821</v>
      </c>
      <c r="F21" s="6">
        <v>52.820999999999998</v>
      </c>
      <c r="G21" s="6">
        <v>0.41650101299999998</v>
      </c>
      <c r="H21" s="14">
        <v>0.66900000000000004</v>
      </c>
    </row>
    <row r="22" spans="1:8" ht="15.75" customHeight="1">
      <c r="A22" s="6"/>
      <c r="B22" s="21"/>
      <c r="C22" s="6">
        <v>1.8</v>
      </c>
      <c r="D22" s="6">
        <v>19</v>
      </c>
      <c r="E22" s="6">
        <v>50236</v>
      </c>
      <c r="F22" s="6">
        <v>50.235999999999997</v>
      </c>
      <c r="G22" s="6">
        <v>0.378214826</v>
      </c>
      <c r="H22" s="15">
        <v>0.66700000000000004</v>
      </c>
    </row>
    <row r="23" spans="1:8" ht="15.75" customHeight="1">
      <c r="A23" s="6"/>
      <c r="B23" s="21"/>
      <c r="C23" s="6">
        <v>1.9</v>
      </c>
      <c r="D23" s="6">
        <v>12</v>
      </c>
      <c r="E23" s="6">
        <v>58143</v>
      </c>
      <c r="F23" s="6">
        <v>58.143000000000001</v>
      </c>
      <c r="G23" s="6">
        <v>0.20638769900000001</v>
      </c>
      <c r="H23" s="15">
        <v>0.68300000000000005</v>
      </c>
    </row>
    <row r="24" spans="1:8" ht="15">
      <c r="A24" s="6"/>
      <c r="B24" s="21"/>
      <c r="C24" s="6" t="s">
        <v>13</v>
      </c>
      <c r="D24" s="6">
        <v>1</v>
      </c>
      <c r="E24" s="6">
        <v>58343</v>
      </c>
      <c r="F24" s="6">
        <v>58.343000000000004</v>
      </c>
      <c r="G24" s="6">
        <v>1.7140017E-2</v>
      </c>
      <c r="H24" s="15">
        <v>0.71499999999999997</v>
      </c>
    </row>
  </sheetData>
  <mergeCells count="4">
    <mergeCell ref="B2:B6"/>
    <mergeCell ref="B8:B12"/>
    <mergeCell ref="B14:B18"/>
    <mergeCell ref="B20:B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4"/>
  <sheetViews>
    <sheetView tabSelected="1" workbookViewId="0">
      <selection activeCell="B1" sqref="B1"/>
    </sheetView>
  </sheetViews>
  <sheetFormatPr defaultColWidth="14.42578125" defaultRowHeight="15.75" customHeight="1"/>
  <cols>
    <col min="1" max="1" width="7.28515625" customWidth="1"/>
    <col min="2" max="2" width="30.42578125" customWidth="1"/>
    <col min="3" max="3" width="7.42578125" customWidth="1"/>
    <col min="4" max="4" width="7.42578125" hidden="1" customWidth="1"/>
    <col min="5" max="5" width="6.28515625" hidden="1" customWidth="1"/>
    <col min="6" max="6" width="6.85546875" hidden="1" customWidth="1"/>
    <col min="7" max="8" width="14.85546875" customWidth="1"/>
    <col min="9" max="9" width="14" style="9" customWidth="1"/>
  </cols>
  <sheetData>
    <row r="1" spans="1:10" ht="15.7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3" t="s">
        <v>14</v>
      </c>
      <c r="I1" s="3" t="s">
        <v>6</v>
      </c>
    </row>
    <row r="2" spans="1:10" ht="15.75" customHeight="1">
      <c r="A2" s="5">
        <v>1</v>
      </c>
      <c r="B2" s="21" t="s">
        <v>8</v>
      </c>
      <c r="C2" s="5">
        <v>1.1000000000000001</v>
      </c>
      <c r="D2" s="5">
        <v>20</v>
      </c>
      <c r="E2" s="5">
        <v>26777</v>
      </c>
      <c r="F2" s="5">
        <v>26.777000000000001</v>
      </c>
      <c r="G2" s="5">
        <v>0.746909661</v>
      </c>
      <c r="H2" s="6">
        <f>3587/(169+3587)</f>
        <v>0.95500532481363154</v>
      </c>
      <c r="I2" s="17">
        <f>H2</f>
        <v>0.95500532481363154</v>
      </c>
    </row>
    <row r="3" spans="1:10" ht="15.75" customHeight="1">
      <c r="A3" s="6"/>
      <c r="B3" s="21"/>
      <c r="C3" s="5">
        <v>1.1100000000000001</v>
      </c>
      <c r="D3" s="5">
        <v>6</v>
      </c>
      <c r="E3" s="5">
        <v>29607</v>
      </c>
      <c r="F3" s="5">
        <v>29.606999999999999</v>
      </c>
      <c r="G3" s="5">
        <v>0.20265477800000001</v>
      </c>
      <c r="H3" s="6">
        <f>3887/(276+3887)</f>
        <v>0.93370165745856348</v>
      </c>
      <c r="I3" s="17">
        <f t="shared" ref="I3:I24" si="0">H3</f>
        <v>0.93370165745856348</v>
      </c>
    </row>
    <row r="4" spans="1:10" ht="15.75" customHeight="1">
      <c r="A4" s="6"/>
      <c r="B4" s="21"/>
      <c r="C4" s="5">
        <v>1.1200000000000001</v>
      </c>
      <c r="D4" s="5">
        <v>1</v>
      </c>
      <c r="E4" s="5">
        <v>30163</v>
      </c>
      <c r="F4" s="5">
        <v>30.163</v>
      </c>
      <c r="G4" s="5">
        <v>3.3153201E-2</v>
      </c>
      <c r="H4" s="6">
        <f>4004/(272+4004)</f>
        <v>0.93638914873713752</v>
      </c>
      <c r="I4" s="17">
        <f t="shared" si="0"/>
        <v>0.93638914873713752</v>
      </c>
    </row>
    <row r="5" spans="1:10" ht="15.75" customHeight="1">
      <c r="A5" s="6"/>
      <c r="B5" s="21"/>
      <c r="C5" s="5">
        <v>1.1299999999999999</v>
      </c>
      <c r="D5" s="5">
        <v>6</v>
      </c>
      <c r="E5" s="5">
        <v>31011</v>
      </c>
      <c r="F5" s="5">
        <v>31.010999999999999</v>
      </c>
      <c r="G5" s="5">
        <v>0.19347973299999999</v>
      </c>
      <c r="H5" s="18">
        <f>4301/(276+4301)</f>
        <v>0.93969849246231152</v>
      </c>
      <c r="I5" s="17">
        <f t="shared" si="0"/>
        <v>0.93969849246231152</v>
      </c>
    </row>
    <row r="6" spans="1:10" ht="15.75" customHeight="1">
      <c r="A6" s="6"/>
      <c r="B6" s="21"/>
      <c r="C6" s="5">
        <v>1.1399999999999999</v>
      </c>
      <c r="D6" s="5">
        <v>3</v>
      </c>
      <c r="E6" s="5">
        <v>32096</v>
      </c>
      <c r="F6" s="5">
        <v>32.095999999999997</v>
      </c>
      <c r="G6" s="5">
        <v>9.3469591000000005E-2</v>
      </c>
      <c r="H6" s="6">
        <f>4364/(227+4364)</f>
        <v>0.95055543454585056</v>
      </c>
      <c r="I6" s="17">
        <f t="shared" si="0"/>
        <v>0.95055543454585056</v>
      </c>
    </row>
    <row r="7" spans="1:10" ht="15.75" customHeight="1">
      <c r="A7" s="6"/>
      <c r="B7" s="7"/>
      <c r="C7" s="6"/>
      <c r="D7" s="6"/>
      <c r="E7" s="6"/>
      <c r="F7" s="6"/>
      <c r="G7" s="6"/>
      <c r="H7" s="6"/>
      <c r="I7" s="17"/>
    </row>
    <row r="8" spans="1:10" ht="15.75" customHeight="1">
      <c r="A8" s="5">
        <v>2</v>
      </c>
      <c r="B8" s="21" t="s">
        <v>9</v>
      </c>
      <c r="C8" s="19">
        <v>4</v>
      </c>
      <c r="D8" s="5">
        <v>74</v>
      </c>
      <c r="E8" s="5">
        <v>55404</v>
      </c>
      <c r="F8" s="5">
        <v>55.404000000000003</v>
      </c>
      <c r="G8" s="5">
        <v>1.3356436359999999</v>
      </c>
      <c r="H8" s="6">
        <f>13514/(1356+13514)</f>
        <v>0.90880968392737049</v>
      </c>
      <c r="I8" s="17">
        <f t="shared" si="0"/>
        <v>0.90880968392737049</v>
      </c>
    </row>
    <row r="9" spans="1:10" ht="15.75" customHeight="1">
      <c r="A9" s="6"/>
      <c r="B9" s="21"/>
      <c r="C9" s="5">
        <v>4.0999999999999996</v>
      </c>
      <c r="D9" s="5">
        <v>31</v>
      </c>
      <c r="E9" s="5">
        <v>64962</v>
      </c>
      <c r="F9" s="5">
        <v>64.962000000000003</v>
      </c>
      <c r="G9" s="5">
        <v>0.47720205700000001</v>
      </c>
      <c r="H9" s="6">
        <f>12933/(1894+12933)</f>
        <v>0.87226006609563633</v>
      </c>
      <c r="I9" s="17">
        <f t="shared" si="0"/>
        <v>0.87226006609563633</v>
      </c>
    </row>
    <row r="10" spans="1:10" ht="15.75" customHeight="1">
      <c r="A10" s="6"/>
      <c r="B10" s="21"/>
      <c r="C10" s="5">
        <v>4.2</v>
      </c>
      <c r="D10" s="5">
        <v>16</v>
      </c>
      <c r="E10" s="5">
        <v>66908</v>
      </c>
      <c r="F10" s="5">
        <v>66.908000000000001</v>
      </c>
      <c r="G10" s="5">
        <v>0.239134334</v>
      </c>
      <c r="H10" s="6">
        <f>12989/(1598+12989)</f>
        <v>0.89045040104202366</v>
      </c>
      <c r="I10" s="17">
        <f t="shared" si="0"/>
        <v>0.89045040104202366</v>
      </c>
    </row>
    <row r="11" spans="1:10" ht="15.75" customHeight="1">
      <c r="A11" s="6"/>
      <c r="B11" s="21"/>
      <c r="C11" s="5">
        <v>4.3</v>
      </c>
      <c r="D11" s="5">
        <v>2</v>
      </c>
      <c r="E11" s="5">
        <v>67059</v>
      </c>
      <c r="F11" s="5">
        <v>67.058999999999997</v>
      </c>
      <c r="G11" s="5">
        <v>2.9824482999999999E-2</v>
      </c>
      <c r="H11" s="6">
        <f>13001/(1596+13001)</f>
        <v>0.89066246489004586</v>
      </c>
      <c r="I11" s="17">
        <f t="shared" si="0"/>
        <v>0.89066246489004586</v>
      </c>
    </row>
    <row r="12" spans="1:10" ht="15.75" customHeight="1">
      <c r="A12" s="6"/>
      <c r="B12" s="21"/>
      <c r="C12" s="5">
        <v>4.4000000000000004</v>
      </c>
      <c r="D12" s="5">
        <v>9</v>
      </c>
      <c r="E12" s="5">
        <v>67850</v>
      </c>
      <c r="F12" s="5">
        <v>67.849999999999994</v>
      </c>
      <c r="G12" s="5">
        <v>0.13264554200000001</v>
      </c>
      <c r="H12" s="6">
        <f>13116/(1597+13116)</f>
        <v>0.89145653503704203</v>
      </c>
      <c r="I12" s="17">
        <f t="shared" si="0"/>
        <v>0.89145653503704203</v>
      </c>
    </row>
    <row r="13" spans="1:10" ht="15.75" customHeight="1">
      <c r="A13" s="6"/>
      <c r="B13" s="7"/>
      <c r="C13" s="6"/>
      <c r="D13" s="6"/>
      <c r="E13" s="6"/>
      <c r="F13" s="6"/>
      <c r="G13" s="6"/>
      <c r="H13" s="6"/>
      <c r="I13" s="17"/>
    </row>
    <row r="14" spans="1:10" ht="15.75" customHeight="1">
      <c r="A14" s="5">
        <v>3</v>
      </c>
      <c r="B14" s="21" t="s">
        <v>11</v>
      </c>
      <c r="C14" s="5">
        <v>2.2999999999999998</v>
      </c>
      <c r="D14" s="5">
        <v>13</v>
      </c>
      <c r="E14" s="5">
        <v>88468</v>
      </c>
      <c r="F14" s="5">
        <v>88.468000000000004</v>
      </c>
      <c r="G14" s="5">
        <v>0.14694578799999999</v>
      </c>
      <c r="H14" s="6">
        <f>13116/(1597+13116)</f>
        <v>0.89145653503704203</v>
      </c>
      <c r="I14" s="17">
        <f t="shared" si="0"/>
        <v>0.89145653503704203</v>
      </c>
    </row>
    <row r="15" spans="1:10" ht="15.75" customHeight="1">
      <c r="A15" s="6"/>
      <c r="B15" s="21"/>
      <c r="C15" s="5">
        <v>2.4</v>
      </c>
      <c r="D15" s="5">
        <v>6</v>
      </c>
      <c r="E15" s="5">
        <v>88851</v>
      </c>
      <c r="F15" s="5">
        <v>88.850999999999999</v>
      </c>
      <c r="G15" s="5">
        <v>6.7528783999999994E-2</v>
      </c>
      <c r="H15" s="18"/>
      <c r="I15" s="17">
        <f t="shared" si="0"/>
        <v>0</v>
      </c>
      <c r="J15" s="20"/>
    </row>
    <row r="16" spans="1:10" ht="15.75" customHeight="1">
      <c r="A16" s="6"/>
      <c r="B16" s="21"/>
      <c r="C16" s="5">
        <v>2.5</v>
      </c>
      <c r="D16" s="5">
        <v>3</v>
      </c>
      <c r="E16" s="5">
        <v>89035</v>
      </c>
      <c r="F16" s="5">
        <v>89.034999999999997</v>
      </c>
      <c r="G16" s="5">
        <v>3.3694613999999998E-2</v>
      </c>
      <c r="H16" s="6"/>
      <c r="I16" s="17">
        <f t="shared" si="0"/>
        <v>0</v>
      </c>
      <c r="J16" s="20"/>
    </row>
    <row r="17" spans="1:9" ht="15.75" customHeight="1">
      <c r="A17" s="6"/>
      <c r="B17" s="21"/>
      <c r="C17" s="5">
        <v>2.6</v>
      </c>
      <c r="D17" s="5">
        <v>9</v>
      </c>
      <c r="E17" s="5">
        <v>89269</v>
      </c>
      <c r="F17" s="5">
        <v>89.269000000000005</v>
      </c>
      <c r="G17" s="5">
        <v>0.100818873</v>
      </c>
      <c r="H17" s="6"/>
      <c r="I17" s="17">
        <f t="shared" si="0"/>
        <v>0</v>
      </c>
    </row>
    <row r="18" spans="1:9" ht="15.75" customHeight="1">
      <c r="A18" s="6"/>
      <c r="B18" s="21"/>
      <c r="C18" s="5">
        <v>2.7</v>
      </c>
      <c r="D18" s="5">
        <v>1</v>
      </c>
      <c r="E18" s="5">
        <v>88749</v>
      </c>
      <c r="F18" s="5">
        <v>88.748999999999995</v>
      </c>
      <c r="G18" s="5">
        <v>1.1267733E-2</v>
      </c>
      <c r="H18" s="6"/>
      <c r="I18" s="17">
        <f t="shared" si="0"/>
        <v>0</v>
      </c>
    </row>
    <row r="19" spans="1:9" ht="15.75" customHeight="1">
      <c r="A19" s="6"/>
      <c r="B19" s="7"/>
      <c r="C19" s="6"/>
      <c r="D19" s="6"/>
      <c r="E19" s="6"/>
      <c r="F19" s="6"/>
      <c r="G19" s="6"/>
      <c r="H19" s="6"/>
      <c r="I19" s="17"/>
    </row>
    <row r="20" spans="1:9" ht="15.75" customHeight="1">
      <c r="A20" s="5">
        <v>4</v>
      </c>
      <c r="B20" s="21" t="s">
        <v>12</v>
      </c>
      <c r="C20" s="5">
        <v>1.6</v>
      </c>
      <c r="D20" s="5">
        <v>13</v>
      </c>
      <c r="E20" s="5">
        <v>51976</v>
      </c>
      <c r="F20" s="5">
        <v>51.975999999999999</v>
      </c>
      <c r="G20" s="5">
        <v>0.25011543800000002</v>
      </c>
      <c r="H20" s="6"/>
      <c r="I20" s="17" t="s">
        <v>15</v>
      </c>
    </row>
    <row r="21" spans="1:9" ht="15.75" customHeight="1">
      <c r="A21" s="6"/>
      <c r="B21" s="21"/>
      <c r="C21" s="5">
        <v>1.7</v>
      </c>
      <c r="D21" s="5">
        <v>22</v>
      </c>
      <c r="E21" s="5">
        <v>52821</v>
      </c>
      <c r="F21" s="5">
        <v>52.820999999999998</v>
      </c>
      <c r="G21" s="5">
        <v>0.41650101299999998</v>
      </c>
      <c r="H21" s="6"/>
      <c r="I21" s="17">
        <f t="shared" si="0"/>
        <v>0</v>
      </c>
    </row>
    <row r="22" spans="1:9" ht="15.75" customHeight="1">
      <c r="A22" s="6"/>
      <c r="B22" s="21"/>
      <c r="C22" s="5">
        <v>1.8</v>
      </c>
      <c r="D22" s="5">
        <v>19</v>
      </c>
      <c r="E22" s="5">
        <v>50236</v>
      </c>
      <c r="F22" s="5">
        <v>50.235999999999997</v>
      </c>
      <c r="G22" s="5">
        <v>0.378214826</v>
      </c>
      <c r="H22" s="6"/>
      <c r="I22" s="17">
        <f t="shared" si="0"/>
        <v>0</v>
      </c>
    </row>
    <row r="23" spans="1:9" ht="15.75" customHeight="1">
      <c r="A23" s="6"/>
      <c r="B23" s="21"/>
      <c r="C23" s="5">
        <v>1.9</v>
      </c>
      <c r="D23" s="5">
        <v>12</v>
      </c>
      <c r="E23" s="5">
        <v>58143</v>
      </c>
      <c r="F23" s="5">
        <v>58.143000000000001</v>
      </c>
      <c r="G23" s="5">
        <v>0.20638769900000001</v>
      </c>
      <c r="H23" s="6"/>
      <c r="I23" s="17">
        <f t="shared" si="0"/>
        <v>0</v>
      </c>
    </row>
    <row r="24" spans="1:9" ht="15">
      <c r="A24" s="6"/>
      <c r="B24" s="21"/>
      <c r="C24" s="5" t="s">
        <v>13</v>
      </c>
      <c r="D24" s="5">
        <v>1</v>
      </c>
      <c r="E24" s="5">
        <v>58343</v>
      </c>
      <c r="F24" s="5">
        <v>58.343000000000004</v>
      </c>
      <c r="G24" s="5">
        <v>1.7140017E-2</v>
      </c>
      <c r="H24" s="6"/>
      <c r="I24" s="17">
        <f t="shared" si="0"/>
        <v>0</v>
      </c>
    </row>
  </sheetData>
  <mergeCells count="4">
    <mergeCell ref="B2:B6"/>
    <mergeCell ref="B8:B12"/>
    <mergeCell ref="B14:B18"/>
    <mergeCell ref="B20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1&amp;6</vt:lpstr>
      <vt:lpstr>Correlation 2&amp;6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</cp:lastModifiedBy>
  <dcterms:modified xsi:type="dcterms:W3CDTF">2020-04-08T17:56:01Z</dcterms:modified>
</cp:coreProperties>
</file>