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\Desktop\Notion\Youtube Creators\assets\docs\"/>
    </mc:Choice>
  </mc:AlternateContent>
  <xr:revisionPtr revIDLastSave="0" documentId="8_{37E5EC98-4157-4FF9-8550-E4900951BEB9}" xr6:coauthVersionLast="47" xr6:coauthVersionMax="47" xr10:uidLastSave="{00000000-0000-0000-0000-000000000000}"/>
  <bookViews>
    <workbookView xWindow="-120" yWindow="-120" windowWidth="29040" windowHeight="15720" xr2:uid="{DA95A3A2-0198-445F-8290-18AA71BCD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E18" i="1"/>
  <c r="E19" i="1"/>
  <c r="F18" i="1"/>
  <c r="F19" i="1"/>
  <c r="F17" i="1"/>
  <c r="D17" i="1"/>
  <c r="E17" i="1"/>
</calcChain>
</file>

<file path=xl/sharedStrings.xml><?xml version="1.0" encoding="utf-8"?>
<sst xmlns="http://schemas.openxmlformats.org/spreadsheetml/2006/main" count="16" uniqueCount="12">
  <si>
    <t>Channel</t>
  </si>
  <si>
    <t>CPM Min</t>
  </si>
  <si>
    <t>CPM Max</t>
  </si>
  <si>
    <t>Mr Beast</t>
  </si>
  <si>
    <t>Dude Perfect</t>
  </si>
  <si>
    <t>Preston</t>
  </si>
  <si>
    <t>Standard Multiplier</t>
  </si>
  <si>
    <t>Conversion rate</t>
  </si>
  <si>
    <t>Avg views (M)</t>
  </si>
  <si>
    <t>Conversion Rate</t>
  </si>
  <si>
    <t>Max Sponsorship Rate (Max)</t>
  </si>
  <si>
    <t xml:space="preserve">Min Sponsorship Rate (Min)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</si>
</sst>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9" formatCode="_-* #,##0_-;\-* #,##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3" fillId="3" borderId="0" xfId="0" applyFont="1" applyFill="1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3" fillId="0" borderId="0" xfId="0" applyFont="1" applyFill="1" applyBorder="1" applyAlignment="1">
      <alignment vertical="top" wrapText="1"/>
    </xf>
    <xf numFmtId="169" fontId="0" fillId="0" borderId="0" xfId="1" applyNumberFormat="1" applyFont="1"/>
    <xf numFmtId="44" fontId="0" fillId="0" borderId="0" xfId="2" applyFont="1" applyAlignment="1">
      <alignment horizontal="left"/>
    </xf>
    <xf numFmtId="0" fontId="2" fillId="2" borderId="1" xfId="3" applyFill="1" applyBorder="1"/>
    <xf numFmtId="0" fontId="5" fillId="4" borderId="1" xfId="3" applyFont="1" applyFill="1" applyBorder="1" applyAlignment="1">
      <alignment horizontal="left"/>
    </xf>
    <xf numFmtId="0" fontId="4" fillId="5" borderId="2" xfId="0" applyFont="1" applyFill="1" applyBorder="1" applyAlignment="1">
      <alignment horizontal="left" vertical="top" wrapText="1"/>
    </xf>
  </cellXfs>
  <cellStyles count="4">
    <cellStyle name="Comma" xfId="1" builtinId="3"/>
    <cellStyle name="Currency" xfId="2" builtinId="4"/>
    <cellStyle name="Heading 4" xfId="3" builtinId="19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C00000"/>
        </patternFill>
      </fill>
      <alignment horizontal="general" vertical="top" textRotation="0" wrapText="1" indent="0" justifyLastLine="0" shrinkToFit="0" readingOrder="0"/>
    </dxf>
    <dxf>
      <font>
        <b val="0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outline="0">
        <left style="thin">
          <color rgb="FF7F7F7F"/>
        </left>
      </border>
    </dxf>
    <dxf>
      <font>
        <b val="0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outline="0">
        <right style="thin">
          <color rgb="FF7F7F7F"/>
        </right>
      </border>
    </dxf>
    <dxf>
      <border outline="0">
        <right style="thin">
          <color rgb="FF7F7F7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180975</xdr:rowOff>
    </xdr:from>
    <xdr:to>
      <xdr:col>6</xdr:col>
      <xdr:colOff>0</xdr:colOff>
      <xdr:row>3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64B99E-C84C-5667-BCB2-F193B14121EA}"/>
            </a:ext>
          </a:extLst>
        </xdr:cNvPr>
        <xdr:cNvSpPr txBox="1"/>
      </xdr:nvSpPr>
      <xdr:spPr>
        <a:xfrm>
          <a:off x="628650" y="180975"/>
          <a:ext cx="7267575" cy="4381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NZ" sz="2400" b="1" kern="1200">
              <a:solidFill>
                <a:sysClr val="windowText" lastClr="000000"/>
              </a:solidFill>
            </a:rPr>
            <a:t>Calculating Youtube Sposorship Rates</a:t>
          </a:r>
        </a:p>
      </xdr:txBody>
    </xdr:sp>
    <xdr:clientData/>
  </xdr:twoCellAnchor>
  <xdr:twoCellAnchor>
    <xdr:from>
      <xdr:col>0</xdr:col>
      <xdr:colOff>561975</xdr:colOff>
      <xdr:row>3</xdr:row>
      <xdr:rowOff>161925</xdr:rowOff>
    </xdr:from>
    <xdr:to>
      <xdr:col>3</xdr:col>
      <xdr:colOff>1809750</xdr:colOff>
      <xdr:row>6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7EFB23-D379-CC35-E17F-1AE6824A7ECB}"/>
            </a:ext>
          </a:extLst>
        </xdr:cNvPr>
        <xdr:cNvSpPr txBox="1"/>
      </xdr:nvSpPr>
      <xdr:spPr>
        <a:xfrm>
          <a:off x="561975" y="733425"/>
          <a:ext cx="407670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="1" kern="1200"/>
            <a:t>Formula:</a:t>
          </a:r>
        </a:p>
        <a:p>
          <a:r>
            <a:rPr lang="en-NZ" sz="1100" kern="1200"/>
            <a:t>Sponsorship Rate = (Average Views Per Video / 1000) * CPM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C527D2-DAC5-457D-9D8C-83CCA23C84A0}" name="Table2" displayName="Table2" ref="B8:D11" totalsRowShown="0" headerRowCellStyle="Heading 4" dataCellStyle="Heading 4">
  <autoFilter ref="B8:D11" xr:uid="{E7C527D2-DAC5-457D-9D8C-83CCA23C84A0}"/>
  <tableColumns count="3">
    <tableColumn id="1" xr3:uid="{4DB47E0C-EA5A-4D49-9581-CC49C74DA6A7}" name="Channel" dataDxfId="8" dataCellStyle="Heading 4"/>
    <tableColumn id="2" xr3:uid="{44437477-9645-48F0-AFE8-AC71C39AFB25}" name="CPM Min" dataDxfId="7" dataCellStyle="Heading 4"/>
    <tableColumn id="3" xr3:uid="{B249EE53-5ABC-49E0-9DA3-1ACCE1470E96}" name="CPM Max" dataDxfId="6" dataCellStyle="Heading 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C6E0D3-4BDE-43B5-8182-58948069F438}" name="Table4" displayName="Table4" ref="B16:F19" totalsRowShown="0" headerRowDxfId="5">
  <autoFilter ref="B16:F19" xr:uid="{EAC6E0D3-4BDE-43B5-8182-58948069F438}"/>
  <tableColumns count="5">
    <tableColumn id="1" xr3:uid="{E20BD1C7-1246-4E1E-B27A-A3D213E67039}" name="Channel" dataDxfId="4"/>
    <tableColumn id="2" xr3:uid="{90D509A5-F026-4D95-BED0-F571D4451111}" name="Avg views (M)" dataDxfId="3"/>
    <tableColumn id="3" xr3:uid="{13E52628-2D74-4EF5-B13C-CB991E01FB79}" name="Min Sponsorship Rate (Min) " dataDxfId="2" dataCellStyle="Currency">
      <calculatedColumnFormula>((C17/$C$13)*C9)*1000000</calculatedColumnFormula>
    </tableColumn>
    <tableColumn id="4" xr3:uid="{BE95B641-2B23-43DE-9B5B-E78685ED345A}" name="Max Sponsorship Rate (Max)" dataDxfId="1" dataCellStyle="Currency">
      <calculatedColumnFormula>((C17/$C$13)*D9)*1000000</calculatedColumnFormula>
    </tableColumn>
    <tableColumn id="5" xr3:uid="{15756DD9-B267-4BE1-9FB2-101878961BBD}" name="Conversion Rate" dataDxfId="0" dataCellStyle="Comma">
      <calculatedColumnFormula>(C17*$C$14)*1000000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CF11-1B2F-41CF-BFA5-5C33A1380BAD}">
  <dimension ref="B8:H20"/>
  <sheetViews>
    <sheetView tabSelected="1" workbookViewId="0">
      <selection activeCell="J24" sqref="J24"/>
    </sheetView>
  </sheetViews>
  <sheetFormatPr defaultRowHeight="15" x14ac:dyDescent="0.25"/>
  <cols>
    <col min="2" max="2" width="18" customWidth="1"/>
    <col min="3" max="3" width="15.28515625" customWidth="1"/>
    <col min="4" max="4" width="28.28515625" customWidth="1"/>
    <col min="5" max="5" width="28.42578125" customWidth="1"/>
    <col min="6" max="6" width="19.28515625" customWidth="1"/>
    <col min="7" max="7" width="9.140625" customWidth="1"/>
    <col min="8" max="8" width="17.140625" customWidth="1"/>
  </cols>
  <sheetData>
    <row r="8" spans="2:8" x14ac:dyDescent="0.25">
      <c r="B8" s="8" t="s">
        <v>0</v>
      </c>
      <c r="C8" s="8" t="s">
        <v>1</v>
      </c>
      <c r="D8" s="8" t="s">
        <v>2</v>
      </c>
    </row>
    <row r="9" spans="2:8" x14ac:dyDescent="0.25">
      <c r="B9" s="8" t="s">
        <v>3</v>
      </c>
      <c r="C9" s="9">
        <v>30</v>
      </c>
      <c r="D9" s="9">
        <v>100</v>
      </c>
    </row>
    <row r="10" spans="2:8" x14ac:dyDescent="0.25">
      <c r="B10" s="8" t="s">
        <v>4</v>
      </c>
      <c r="C10" s="9">
        <v>30</v>
      </c>
      <c r="D10" s="9">
        <v>80</v>
      </c>
    </row>
    <row r="11" spans="2:8" x14ac:dyDescent="0.25">
      <c r="B11" s="8" t="s">
        <v>5</v>
      </c>
      <c r="C11" s="9">
        <v>20</v>
      </c>
      <c r="D11" s="9">
        <v>50</v>
      </c>
    </row>
    <row r="12" spans="2:8" x14ac:dyDescent="0.25">
      <c r="C12" s="1"/>
      <c r="D12" s="1"/>
    </row>
    <row r="13" spans="2:8" ht="16.5" customHeight="1" x14ac:dyDescent="0.25">
      <c r="B13" s="10" t="s">
        <v>6</v>
      </c>
      <c r="C13" s="4">
        <v>1000</v>
      </c>
      <c r="D13" s="1"/>
    </row>
    <row r="14" spans="2:8" x14ac:dyDescent="0.25">
      <c r="B14" s="10" t="s">
        <v>7</v>
      </c>
      <c r="C14" s="4">
        <v>0.01</v>
      </c>
      <c r="D14" s="1"/>
    </row>
    <row r="15" spans="2:8" ht="15.75" customHeight="1" x14ac:dyDescent="0.25"/>
    <row r="16" spans="2:8" ht="30" x14ac:dyDescent="0.25">
      <c r="B16" s="3" t="s">
        <v>0</v>
      </c>
      <c r="C16" s="3" t="s">
        <v>8</v>
      </c>
      <c r="D16" s="3" t="s">
        <v>11</v>
      </c>
      <c r="E16" s="3" t="s">
        <v>10</v>
      </c>
      <c r="F16" s="3" t="s">
        <v>9</v>
      </c>
      <c r="G16" s="5"/>
      <c r="H16" s="5"/>
    </row>
    <row r="17" spans="2:6" x14ac:dyDescent="0.25">
      <c r="B17" s="2" t="s">
        <v>3</v>
      </c>
      <c r="C17" s="1">
        <v>38.28</v>
      </c>
      <c r="D17" s="7">
        <f>((C17/$C$13)*C9)*1000000</f>
        <v>1148400</v>
      </c>
      <c r="E17" s="7">
        <f>((C17/$C$13)*D9)*1000000</f>
        <v>3828000.0000000005</v>
      </c>
      <c r="F17" s="6">
        <f>(C17*$C$14)*1000000</f>
        <v>382800.00000000006</v>
      </c>
    </row>
    <row r="18" spans="2:6" x14ac:dyDescent="0.25">
      <c r="B18" s="2" t="s">
        <v>4</v>
      </c>
      <c r="C18" s="1">
        <v>41.75</v>
      </c>
      <c r="D18" s="7">
        <f>((C18/$C$13)*C10)*1000000</f>
        <v>1252500.0000000002</v>
      </c>
      <c r="E18" s="7">
        <f t="shared" ref="E18:E19" si="0">((C18/$C$13)*D10)*1000000</f>
        <v>3340000.0000000005</v>
      </c>
      <c r="F18" s="6">
        <f t="shared" ref="F18:F19" si="1">(C18*$C$14)*1000000</f>
        <v>417500</v>
      </c>
    </row>
    <row r="19" spans="2:6" x14ac:dyDescent="0.25">
      <c r="B19" s="2" t="s">
        <v>5</v>
      </c>
      <c r="C19" s="1">
        <v>2.0699999999999998</v>
      </c>
      <c r="D19" s="7">
        <f t="shared" ref="D18:D19" si="2">((C19/$C$13)*C11)*1000000</f>
        <v>41399.999999999993</v>
      </c>
      <c r="E19" s="7">
        <f t="shared" si="0"/>
        <v>103500</v>
      </c>
      <c r="F19" s="6">
        <f t="shared" si="1"/>
        <v>20700</v>
      </c>
    </row>
    <row r="20" spans="2:6" x14ac:dyDescent="0.25">
      <c r="C20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613682AF876F4CA04167E1925E7F99" ma:contentTypeVersion="5" ma:contentTypeDescription="Create a new document." ma:contentTypeScope="" ma:versionID="23b66f94df28b9a1abdc3d8000536759">
  <xsd:schema xmlns:xsd="http://www.w3.org/2001/XMLSchema" xmlns:xs="http://www.w3.org/2001/XMLSchema" xmlns:p="http://schemas.microsoft.com/office/2006/metadata/properties" xmlns:ns3="fc71aab4-64ba-4f7e-ac8d-bf328cb137d8" targetNamespace="http://schemas.microsoft.com/office/2006/metadata/properties" ma:root="true" ma:fieldsID="0783920126223e8fb4a4206ca620cba0" ns3:_="">
    <xsd:import namespace="fc71aab4-64ba-4f7e-ac8d-bf328cb137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1aab4-64ba-4f7e-ac8d-bf328cb137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7D8981-63BD-4400-B4FD-63CC9EF4DB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71aab4-64ba-4f7e-ac8d-bf328cb137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EC93F6-1D27-42E6-BCFC-1FE44CEC68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2AD325-71A5-493E-A89B-5653EC1A9227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fc71aab4-64ba-4f7e-ac8d-bf328cb137d8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2025-01-16T03:36:23Z</dcterms:created>
  <dcterms:modified xsi:type="dcterms:W3CDTF">2025-01-16T04:37:16Z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0x010100B0613682AF876F4CA04167E1925E7F99</vt:lpwstr>
  </property>
</Properties>
</file>