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C:\Users\can.sarihan\Desktop\"/>
    </mc:Choice>
  </mc:AlternateContent>
  <xr:revisionPtr revIDLastSave="0" documentId="13_ncr:1_{A78E9FB2-07AE-483F-BE04-B557C2CAECF1}" xr6:coauthVersionLast="47" xr6:coauthVersionMax="47" xr10:uidLastSave="{00000000-0000-0000-0000-000000000000}"/>
  <bookViews>
    <workbookView xWindow="-108" yWindow="-108" windowWidth="23256" windowHeight="12576" tabRatio="913" activeTab="18" xr2:uid="{00000000-000D-0000-FFFF-FFFF00000000}"/>
  </bookViews>
  <sheets>
    <sheet name="27" sheetId="1" r:id="rId1"/>
    <sheet name="28" sheetId="11" r:id="rId2"/>
    <sheet name="29" sheetId="12" r:id="rId3"/>
    <sheet name="30" sheetId="13" r:id="rId4"/>
    <sheet name="31" sheetId="14" r:id="rId5"/>
    <sheet name="1" sheetId="6" r:id="rId6"/>
    <sheet name="2" sheetId="9" r:id="rId7"/>
    <sheet name="3" sheetId="10" r:id="rId8"/>
    <sheet name="4" sheetId="15" r:id="rId9"/>
    <sheet name="5" sheetId="16" r:id="rId10"/>
    <sheet name="6" sheetId="17" r:id="rId11"/>
    <sheet name="7" sheetId="18" r:id="rId12"/>
    <sheet name="8" sheetId="19" r:id="rId13"/>
    <sheet name="9" sheetId="20" r:id="rId14"/>
    <sheet name="10" sheetId="21" r:id="rId15"/>
    <sheet name="11" sheetId="22" r:id="rId16"/>
    <sheet name="12" sheetId="23" r:id="rId17"/>
    <sheet name="13" sheetId="24" r:id="rId18"/>
    <sheet name="14" sheetId="25" r:id="rId19"/>
    <sheet name="15" sheetId="26" r:id="rId20"/>
    <sheet name="16" sheetId="27" r:id="rId21"/>
    <sheet name="17" sheetId="28" r:id="rId22"/>
    <sheet name="18" sheetId="29" r:id="rId23"/>
    <sheet name="19" sheetId="30" r:id="rId24"/>
    <sheet name="20" sheetId="31" r:id="rId25"/>
    <sheet name="21" sheetId="32" r:id="rId26"/>
    <sheet name="22" sheetId="33" r:id="rId27"/>
    <sheet name="23" sheetId="34" r:id="rId28"/>
    <sheet name="24" sheetId="35" r:id="rId29"/>
    <sheet name="25" sheetId="36" r:id="rId30"/>
    <sheet name="26" sheetId="37" r:id="rId31"/>
    <sheet name="Protokol" sheetId="2" state="hidden" r:id="rId32"/>
    <sheet name="GUN" sheetId="4" state="hidden" r:id="rId33"/>
    <sheet name="FM " sheetId="39" state="hidden" r:id="rId34"/>
  </sheets>
  <definedNames>
    <definedName name="_xlnm._FilterDatabase" localSheetId="5" hidden="1">'1'!$A$2:$P$2</definedName>
    <definedName name="_xlnm._FilterDatabase" localSheetId="14" hidden="1">'10'!$B$1:$Q$1</definedName>
    <definedName name="_xlnm._FilterDatabase" localSheetId="15" hidden="1">'11'!$B$1:$Q$1</definedName>
    <definedName name="_xlnm._FilterDatabase" localSheetId="16" hidden="1">'12'!$B$1:$Q$1</definedName>
    <definedName name="_xlnm._FilterDatabase" localSheetId="17" hidden="1">'13'!$B$1:$Q$1</definedName>
    <definedName name="_xlnm._FilterDatabase" localSheetId="18" hidden="1">'14'!$B$1:$Q$1</definedName>
    <definedName name="_xlnm._FilterDatabase" localSheetId="19" hidden="1">'15'!$A$2:$P$2</definedName>
    <definedName name="_xlnm._FilterDatabase" localSheetId="20" hidden="1">'16'!$A$2:$P$2</definedName>
    <definedName name="_xlnm._FilterDatabase" localSheetId="21" hidden="1">'17'!$A$2:$P$2</definedName>
    <definedName name="_xlnm._FilterDatabase" localSheetId="22" hidden="1">'18'!$A$2:$P$2</definedName>
    <definedName name="_xlnm._FilterDatabase" localSheetId="23" hidden="1">'19'!$A$2:$P$2</definedName>
    <definedName name="_xlnm._FilterDatabase" localSheetId="6" hidden="1">'2'!$A$2:$P$2</definedName>
    <definedName name="_xlnm._FilterDatabase" localSheetId="24" hidden="1">'20'!$A$2:$P$2</definedName>
    <definedName name="_xlnm._FilterDatabase" localSheetId="25" hidden="1">'21'!$A$2:$P$2</definedName>
    <definedName name="_xlnm._FilterDatabase" localSheetId="26" hidden="1">'22'!$A$2:$P$2</definedName>
    <definedName name="_xlnm._FilterDatabase" localSheetId="27" hidden="1">'23'!$A$2:$P$2</definedName>
    <definedName name="_xlnm._FilterDatabase" localSheetId="28" hidden="1">'24'!$A$2:$P$2</definedName>
    <definedName name="_xlnm._FilterDatabase" localSheetId="29" hidden="1">'25'!$A$2:$P$2</definedName>
    <definedName name="_xlnm._FilterDatabase" localSheetId="30" hidden="1">'26'!$A$2:$P$2</definedName>
    <definedName name="_xlnm._FilterDatabase" localSheetId="0" hidden="1">'27'!$A$2:$P$2</definedName>
    <definedName name="_xlnm._FilterDatabase" localSheetId="1" hidden="1">'28'!$A$2:$P$2</definedName>
    <definedName name="_xlnm._FilterDatabase" localSheetId="2" hidden="1">'29'!$A$2:$P$2</definedName>
    <definedName name="_xlnm._FilterDatabase" localSheetId="7" hidden="1">'3'!$A$2:$P$2</definedName>
    <definedName name="_xlnm._FilterDatabase" localSheetId="3" hidden="1">'30'!$A$2:$P$2</definedName>
    <definedName name="_xlnm._FilterDatabase" localSheetId="4" hidden="1">'31'!$A$2:$P$2</definedName>
    <definedName name="_xlnm._FilterDatabase" localSheetId="8" hidden="1">'4'!$A$2:$P$2</definedName>
    <definedName name="_xlnm._FilterDatabase" localSheetId="9" hidden="1">'5'!$A$2:$P$2</definedName>
    <definedName name="_xlnm._FilterDatabase" localSheetId="10" hidden="1">'6'!$A$2:$P$2</definedName>
    <definedName name="_xlnm._FilterDatabase" localSheetId="11" hidden="1">'7'!$A$2:$P$2</definedName>
    <definedName name="_xlnm._FilterDatabase" localSheetId="12" hidden="1">'8'!$B$1:$Q$1</definedName>
    <definedName name="_xlnm._FilterDatabase" localSheetId="13" hidden="1">'9'!$B$1:$Q$1</definedName>
    <definedName name="_xlnm._FilterDatabase" localSheetId="33" hidden="1">'FM '!$A$1:$AH$43</definedName>
    <definedName name="alterna" localSheetId="5">Table2[Column1]</definedName>
    <definedName name="alterna" localSheetId="14">Table2[Column1]</definedName>
    <definedName name="alterna" localSheetId="15">Table2[Column1]</definedName>
    <definedName name="alterna" localSheetId="16">Table2[Column1]</definedName>
    <definedName name="alterna" localSheetId="17">Table2[Column1]</definedName>
    <definedName name="alterna" localSheetId="18">Table2[Column1]</definedName>
    <definedName name="alterna" localSheetId="19">Table2[Column1]</definedName>
    <definedName name="alterna" localSheetId="20">Table2[Column1]</definedName>
    <definedName name="alterna" localSheetId="21">Table2[Column1]</definedName>
    <definedName name="alterna" localSheetId="22">Table2[Column1]</definedName>
    <definedName name="alterna" localSheetId="23">Table2[Column1]</definedName>
    <definedName name="alterna" localSheetId="6">Table2[Column1]</definedName>
    <definedName name="alterna" localSheetId="24">Table2[Column1]</definedName>
    <definedName name="alterna" localSheetId="25">Table2[Column1]</definedName>
    <definedName name="alterna" localSheetId="26">Table2[Column1]</definedName>
    <definedName name="alterna" localSheetId="27">Table2[Column1]</definedName>
    <definedName name="alterna" localSheetId="28">Table2[Column1]</definedName>
    <definedName name="alterna" localSheetId="29">Table2[Column1]</definedName>
    <definedName name="alterna" localSheetId="30">Table2[Column1]</definedName>
    <definedName name="alterna" localSheetId="1">Table2[Column1]</definedName>
    <definedName name="alterna" localSheetId="2">Table2[Column1]</definedName>
    <definedName name="alterna" localSheetId="7">Table2[Column1]</definedName>
    <definedName name="alterna" localSheetId="3">Table2[Column1]</definedName>
    <definedName name="alterna" localSheetId="4">Table2[Column1]</definedName>
    <definedName name="alterna" localSheetId="8">Table2[Column1]</definedName>
    <definedName name="alterna" localSheetId="9">Table2[Column1]</definedName>
    <definedName name="alterna" localSheetId="10">Table2[Column1]</definedName>
    <definedName name="alterna" localSheetId="11">Table2[Column1]</definedName>
    <definedName name="alterna" localSheetId="12">Table2[Column1]</definedName>
    <definedName name="alterna" localSheetId="13">Table2[Column1]</definedName>
    <definedName name="alterna">Table2[Column1]</definedName>
    <definedName name="ISTURU">Protokol!$A$2:$A$29</definedName>
    <definedName name="ISTURUT" localSheetId="5">Table1[Column1]</definedName>
    <definedName name="ISTURUT" localSheetId="14">Table1[Column1]</definedName>
    <definedName name="ISTURUT" localSheetId="15">Table1[Column1]</definedName>
    <definedName name="ISTURUT" localSheetId="16">Table1[Column1]</definedName>
    <definedName name="ISTURUT" localSheetId="17">Table1[Column1]</definedName>
    <definedName name="ISTURUT" localSheetId="18">Table1[Column1]</definedName>
    <definedName name="ISTURUT" localSheetId="19">Table1[Column1]</definedName>
    <definedName name="ISTURUT" localSheetId="20">Table1[Column1]</definedName>
    <definedName name="ISTURUT" localSheetId="21">Table1[Column1]</definedName>
    <definedName name="ISTURUT" localSheetId="22">Table1[Column1]</definedName>
    <definedName name="ISTURUT" localSheetId="23">Table1[Column1]</definedName>
    <definedName name="ISTURUT" localSheetId="6">Table1[Column1]</definedName>
    <definedName name="ISTURUT" localSheetId="24">Table1[Column1]</definedName>
    <definedName name="ISTURUT" localSheetId="25">Table1[Column1]</definedName>
    <definedName name="ISTURUT" localSheetId="26">Table1[Column1]</definedName>
    <definedName name="ISTURUT" localSheetId="27">Table1[Column1]</definedName>
    <definedName name="ISTURUT" localSheetId="28">Table1[Column1]</definedName>
    <definedName name="ISTURUT" localSheetId="29">Table1[Column1]</definedName>
    <definedName name="ISTURUT" localSheetId="30">Table1[Column1]</definedName>
    <definedName name="ISTURUT" localSheetId="1">Table1[Column1]</definedName>
    <definedName name="ISTURUT" localSheetId="2">Table1[Column1]</definedName>
    <definedName name="ISTURUT" localSheetId="7">Table1[Column1]</definedName>
    <definedName name="ISTURUT" localSheetId="3">Table1[Column1]</definedName>
    <definedName name="ISTURUT" localSheetId="4">Table1[Column1]</definedName>
    <definedName name="ISTURUT" localSheetId="8">Table1[Column1]</definedName>
    <definedName name="ISTURUT" localSheetId="9">Table1[Column1]</definedName>
    <definedName name="ISTURUT" localSheetId="10">Table1[Column1]</definedName>
    <definedName name="ISTURUT" localSheetId="11">Table1[Column1]</definedName>
    <definedName name="ISTURUT" localSheetId="12">Table1[Column1]</definedName>
    <definedName name="ISTURUT" localSheetId="13">Table1[Column1]</definedName>
    <definedName name="ISTURUT">Table1[Column1]</definedName>
    <definedName name="_xlnm.Print_Area" localSheetId="5">'1'!$A$1:$P$110</definedName>
    <definedName name="_xlnm.Print_Area" localSheetId="14">'10'!$B$1:$Q$109</definedName>
    <definedName name="_xlnm.Print_Area" localSheetId="15">'11'!$B$1:$Q$109</definedName>
    <definedName name="_xlnm.Print_Area" localSheetId="16">'12'!$B$1:$Q$112</definedName>
    <definedName name="_xlnm.Print_Area" localSheetId="17">'13'!$B$1:$Q$109</definedName>
    <definedName name="_xlnm.Print_Area" localSheetId="18">'14'!$B$1:$Q$109</definedName>
    <definedName name="_xlnm.Print_Area" localSheetId="19">'15'!$A$1:$P$110</definedName>
    <definedName name="_xlnm.Print_Area" localSheetId="20">'16'!$A$1:$P$110</definedName>
    <definedName name="_xlnm.Print_Area" localSheetId="21">'17'!$A$1:$P$110</definedName>
    <definedName name="_xlnm.Print_Area" localSheetId="22">'18'!$A$1:$P$116</definedName>
    <definedName name="_xlnm.Print_Area" localSheetId="23">'19'!$A$1:$P$116</definedName>
    <definedName name="_xlnm.Print_Area" localSheetId="6">'2'!$A$1:$P$110</definedName>
    <definedName name="_xlnm.Print_Area" localSheetId="24">'20'!$A$1:$P$116</definedName>
    <definedName name="_xlnm.Print_Area" localSheetId="25">'21'!$A$1:$P$116</definedName>
    <definedName name="_xlnm.Print_Area" localSheetId="26">'22'!$A$1:$P$116</definedName>
    <definedName name="_xlnm.Print_Area" localSheetId="27">'23'!$A$1:$P$116</definedName>
    <definedName name="_xlnm.Print_Area" localSheetId="28">'24'!$A$1:$P$116</definedName>
    <definedName name="_xlnm.Print_Area" localSheetId="29">'25'!$A$1:$P$116</definedName>
    <definedName name="_xlnm.Print_Area" localSheetId="30">'26'!$A$1:$P$116</definedName>
    <definedName name="_xlnm.Print_Area" localSheetId="0">'27'!$A$1:$P$107</definedName>
    <definedName name="_xlnm.Print_Area" localSheetId="1">'28'!$A$1:$P$107</definedName>
    <definedName name="_xlnm.Print_Area" localSheetId="2">'29'!$A$1:$P$107</definedName>
    <definedName name="_xlnm.Print_Area" localSheetId="7">'3'!$A$1:$P$110</definedName>
    <definedName name="_xlnm.Print_Area" localSheetId="3">'30'!$A$1:$P$107</definedName>
    <definedName name="_xlnm.Print_Area" localSheetId="4">'31'!$A$1:$P$110</definedName>
    <definedName name="_xlnm.Print_Area" localSheetId="8">'4'!$A$1:$P$110</definedName>
    <definedName name="_xlnm.Print_Area" localSheetId="9">'5'!$A$1:$P$107</definedName>
    <definedName name="_xlnm.Print_Area" localSheetId="10">'6'!$A$1:$P$107</definedName>
    <definedName name="_xlnm.Print_Area" localSheetId="11">'7'!$A$1:$P$110</definedName>
    <definedName name="_xlnm.Print_Area" localSheetId="12">'8'!$B$1:$Q$109</definedName>
    <definedName name="_xlnm.Print_Area" localSheetId="13">'9'!$B$1:$Q$109</definedName>
    <definedName name="VARDIYA" localSheetId="5">Table3[[#All],[Column1]]</definedName>
    <definedName name="VARDIYA" localSheetId="14">Table3[[#All],[Column1]]</definedName>
    <definedName name="VARDIYA" localSheetId="15">Table3[[#All],[Column1]]</definedName>
    <definedName name="VARDIYA" localSheetId="16">Table3[[#All],[Column1]]</definedName>
    <definedName name="VARDIYA" localSheetId="17">Table3[[#All],[Column1]]</definedName>
    <definedName name="VARDIYA" localSheetId="18">Table3[[#All],[Column1]]</definedName>
    <definedName name="VARDIYA" localSheetId="19">Table3[[#All],[Column1]]</definedName>
    <definedName name="VARDIYA" localSheetId="20">Table3[[#All],[Column1]]</definedName>
    <definedName name="VARDIYA" localSheetId="21">Table3[[#All],[Column1]]</definedName>
    <definedName name="VARDIYA" localSheetId="22">Table3[[#All],[Column1]]</definedName>
    <definedName name="VARDIYA" localSheetId="23">Table3[[#All],[Column1]]</definedName>
    <definedName name="VARDIYA" localSheetId="6">Table3[[#All],[Column1]]</definedName>
    <definedName name="VARDIYA" localSheetId="24">Table3[[#All],[Column1]]</definedName>
    <definedName name="VARDIYA" localSheetId="25">Table3[[#All],[Column1]]</definedName>
    <definedName name="VARDIYA" localSheetId="26">Table3[[#All],[Column1]]</definedName>
    <definedName name="VARDIYA" localSheetId="27">Table3[[#All],[Column1]]</definedName>
    <definedName name="VARDIYA" localSheetId="28">Table3[[#All],[Column1]]</definedName>
    <definedName name="VARDIYA" localSheetId="29">Table3[[#All],[Column1]]</definedName>
    <definedName name="VARDIYA" localSheetId="30">Table3[[#All],[Column1]]</definedName>
    <definedName name="VARDIYA" localSheetId="1">Table3[[#All],[Column1]]</definedName>
    <definedName name="VARDIYA" localSheetId="2">Table3[[#All],[Column1]]</definedName>
    <definedName name="VARDIYA" localSheetId="7">Table3[[#All],[Column1]]</definedName>
    <definedName name="VARDIYA" localSheetId="3">Table3[[#All],[Column1]]</definedName>
    <definedName name="VARDIYA" localSheetId="4">Table3[[#All],[Column1]]</definedName>
    <definedName name="VARDIYA" localSheetId="8">Table3[[#All],[Column1]]</definedName>
    <definedName name="VARDIYA" localSheetId="9">Table3[[#All],[Column1]]</definedName>
    <definedName name="VARDIYA" localSheetId="10">Table3[[#All],[Column1]]</definedName>
    <definedName name="VARDIYA" localSheetId="11">Table3[[#All],[Column1]]</definedName>
    <definedName name="VARDIYA" localSheetId="12">Table3[[#All],[Column1]]</definedName>
    <definedName name="VARDIYA" localSheetId="13">Table3[[#All],[Column1]]</definedName>
    <definedName name="VARDIYA">Table3[[#All],[Column1]]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 i="17" l="1"/>
  <c r="O1" i="16"/>
  <c r="S189" i="17"/>
  <c r="S186" i="17"/>
  <c r="J186" i="17"/>
  <c r="S183" i="17"/>
  <c r="J183" i="17"/>
  <c r="S180" i="17"/>
  <c r="J180" i="17"/>
  <c r="S177" i="17"/>
  <c r="J177" i="17"/>
  <c r="S174" i="17"/>
  <c r="J174" i="17"/>
  <c r="S171" i="17"/>
  <c r="J171" i="17"/>
  <c r="S168" i="17"/>
  <c r="J168" i="17"/>
  <c r="S165" i="17"/>
  <c r="J165" i="17"/>
  <c r="S162" i="17"/>
  <c r="J162" i="17"/>
  <c r="S159" i="17"/>
  <c r="J159" i="17"/>
  <c r="S156" i="17"/>
  <c r="J156" i="17"/>
  <c r="S153" i="17"/>
  <c r="J153" i="17"/>
  <c r="S150" i="17"/>
  <c r="J150" i="17"/>
  <c r="S147" i="17"/>
  <c r="J147" i="17"/>
  <c r="S144" i="17"/>
  <c r="J144" i="17"/>
  <c r="S141" i="17"/>
  <c r="J141" i="17"/>
  <c r="S138" i="17"/>
  <c r="J138" i="17"/>
  <c r="S135" i="17"/>
  <c r="J135" i="17"/>
  <c r="S132" i="17"/>
  <c r="J132" i="17"/>
  <c r="S129" i="17"/>
  <c r="J129" i="17"/>
  <c r="S126" i="17"/>
  <c r="J126" i="17"/>
  <c r="S123" i="17"/>
  <c r="J123" i="17"/>
  <c r="S120" i="17"/>
  <c r="J120" i="17"/>
  <c r="S117" i="17"/>
  <c r="J117" i="17"/>
  <c r="S114" i="17"/>
  <c r="J114" i="17"/>
  <c r="S111" i="17"/>
  <c r="J111" i="17"/>
  <c r="S108" i="17"/>
  <c r="J108" i="17"/>
  <c r="S105" i="17"/>
  <c r="J105" i="17"/>
  <c r="S102" i="17"/>
  <c r="J102" i="17"/>
  <c r="S99" i="17"/>
  <c r="J99" i="17"/>
  <c r="S96" i="17"/>
  <c r="J96" i="17"/>
  <c r="S93" i="17"/>
  <c r="J93" i="17"/>
  <c r="S90" i="17"/>
  <c r="J90" i="17"/>
  <c r="S87" i="17"/>
  <c r="J87" i="17"/>
  <c r="S84" i="17"/>
  <c r="J84" i="17"/>
  <c r="S81" i="17"/>
  <c r="J81" i="17"/>
  <c r="S78" i="17"/>
  <c r="J78" i="17"/>
  <c r="S75" i="17"/>
  <c r="J75" i="17"/>
  <c r="S72" i="17"/>
  <c r="J72" i="17"/>
  <c r="S69" i="17"/>
  <c r="J69" i="17"/>
  <c r="S66" i="17"/>
  <c r="J66" i="17"/>
  <c r="S63" i="17"/>
  <c r="J63" i="17"/>
  <c r="S60" i="17"/>
  <c r="J60" i="17"/>
  <c r="S57" i="17"/>
  <c r="J57" i="17"/>
  <c r="S54" i="17"/>
  <c r="J54" i="17"/>
  <c r="S51" i="17"/>
  <c r="J51" i="17"/>
  <c r="S48" i="17"/>
  <c r="J48" i="17"/>
  <c r="S45" i="17"/>
  <c r="J45" i="17"/>
  <c r="S42" i="17"/>
  <c r="J42" i="17"/>
  <c r="S39" i="17"/>
  <c r="J39" i="17"/>
  <c r="S36" i="17"/>
  <c r="J36" i="17"/>
  <c r="S33" i="17"/>
  <c r="J33" i="17"/>
  <c r="S30" i="17"/>
  <c r="J30" i="17"/>
  <c r="S27" i="17"/>
  <c r="J27" i="17"/>
  <c r="S24" i="17"/>
  <c r="J24" i="17"/>
  <c r="S21" i="17"/>
  <c r="J21" i="17"/>
  <c r="S18" i="17"/>
  <c r="J18" i="17"/>
  <c r="S15" i="17"/>
  <c r="J15" i="17"/>
  <c r="S12" i="17"/>
  <c r="J12" i="17"/>
  <c r="S9" i="17"/>
  <c r="J9" i="17"/>
  <c r="S6" i="17"/>
  <c r="J6" i="17"/>
  <c r="S3" i="17"/>
  <c r="J3" i="17"/>
  <c r="S186" i="16"/>
  <c r="J186" i="16"/>
  <c r="S183" i="16"/>
  <c r="J183" i="16"/>
  <c r="S180" i="16"/>
  <c r="J180" i="16"/>
  <c r="S177" i="16"/>
  <c r="J177" i="16"/>
  <c r="S174" i="16"/>
  <c r="J174" i="16"/>
  <c r="S171" i="16"/>
  <c r="J171" i="16"/>
  <c r="S168" i="16"/>
  <c r="J168" i="16"/>
  <c r="S165" i="16"/>
  <c r="J165" i="16"/>
  <c r="S162" i="16"/>
  <c r="J162" i="16"/>
  <c r="S159" i="16"/>
  <c r="J159" i="16"/>
  <c r="S156" i="16"/>
  <c r="J156" i="16"/>
  <c r="S153" i="16"/>
  <c r="J153" i="16"/>
  <c r="S150" i="16"/>
  <c r="J150" i="16"/>
  <c r="S147" i="16"/>
  <c r="J147" i="16"/>
  <c r="S144" i="16"/>
  <c r="J144" i="16"/>
  <c r="S141" i="16"/>
  <c r="J141" i="16"/>
  <c r="S138" i="16"/>
  <c r="J138" i="16"/>
  <c r="S135" i="16"/>
  <c r="J135" i="16"/>
  <c r="S132" i="16"/>
  <c r="J132" i="16"/>
  <c r="S129" i="16"/>
  <c r="J129" i="16"/>
  <c r="S126" i="16"/>
  <c r="J126" i="16"/>
  <c r="S123" i="16"/>
  <c r="J123" i="16"/>
  <c r="S120" i="16"/>
  <c r="J120" i="16"/>
  <c r="S117" i="16"/>
  <c r="J117" i="16"/>
  <c r="S114" i="16"/>
  <c r="J114" i="16"/>
  <c r="S111" i="16"/>
  <c r="J111" i="16"/>
  <c r="S108" i="16"/>
  <c r="J108" i="16"/>
  <c r="S105" i="16"/>
  <c r="J105" i="16"/>
  <c r="S102" i="16"/>
  <c r="J102" i="16"/>
  <c r="S99" i="16"/>
  <c r="J99" i="16"/>
  <c r="S96" i="16"/>
  <c r="J96" i="16"/>
  <c r="S93" i="16"/>
  <c r="J93" i="16"/>
  <c r="S90" i="16"/>
  <c r="J90" i="16"/>
  <c r="S87" i="16"/>
  <c r="J87" i="16"/>
  <c r="S84" i="16"/>
  <c r="J84" i="16"/>
  <c r="S81" i="16"/>
  <c r="J81" i="16"/>
  <c r="S78" i="16"/>
  <c r="J78" i="16"/>
  <c r="S75" i="16"/>
  <c r="J75" i="16"/>
  <c r="S72" i="16"/>
  <c r="J72" i="16"/>
  <c r="S69" i="16"/>
  <c r="J69" i="16"/>
  <c r="S66" i="16"/>
  <c r="J66" i="16"/>
  <c r="S63" i="16"/>
  <c r="J63" i="16"/>
  <c r="S60" i="16"/>
  <c r="J60" i="16"/>
  <c r="S57" i="16"/>
  <c r="J57" i="16"/>
  <c r="S54" i="16"/>
  <c r="J54" i="16"/>
  <c r="S51" i="16"/>
  <c r="J51" i="16"/>
  <c r="S48" i="16"/>
  <c r="J48" i="16"/>
  <c r="S45" i="16"/>
  <c r="J45" i="16"/>
  <c r="S42" i="16"/>
  <c r="J42" i="16"/>
  <c r="S39" i="16"/>
  <c r="J39" i="16"/>
  <c r="S36" i="16"/>
  <c r="J36" i="16"/>
  <c r="S33" i="16"/>
  <c r="J33" i="16"/>
  <c r="S30" i="16"/>
  <c r="J30" i="16"/>
  <c r="S27" i="16"/>
  <c r="J27" i="16"/>
  <c r="S24" i="16"/>
  <c r="J24" i="16"/>
  <c r="S21" i="16"/>
  <c r="J21" i="16"/>
  <c r="S18" i="16"/>
  <c r="J18" i="16"/>
  <c r="S15" i="16"/>
  <c r="J15" i="16"/>
  <c r="S12" i="16"/>
  <c r="J12" i="16"/>
  <c r="S9" i="16"/>
  <c r="J9" i="16"/>
  <c r="S6" i="16"/>
  <c r="J6" i="16"/>
  <c r="S3" i="16"/>
  <c r="J3" i="16"/>
  <c r="J186" i="18"/>
  <c r="J183" i="18"/>
  <c r="J180" i="18"/>
  <c r="J177" i="18"/>
  <c r="J174" i="18"/>
  <c r="J171" i="18"/>
  <c r="J168" i="18"/>
  <c r="J165" i="18"/>
  <c r="J162" i="18"/>
  <c r="J159" i="18"/>
  <c r="J156" i="18"/>
  <c r="J153" i="18"/>
  <c r="J150" i="18"/>
  <c r="J147" i="18"/>
  <c r="J144" i="18"/>
  <c r="J141" i="18"/>
  <c r="J138" i="18"/>
  <c r="J135" i="18"/>
  <c r="J132" i="18"/>
  <c r="J129" i="18"/>
  <c r="J126" i="18"/>
  <c r="J123" i="18"/>
  <c r="J120" i="18"/>
  <c r="J117" i="18"/>
  <c r="J114" i="18"/>
  <c r="J111" i="18"/>
  <c r="J108" i="18"/>
  <c r="J105" i="18"/>
  <c r="J102" i="18"/>
  <c r="J99" i="18"/>
  <c r="J96" i="18"/>
  <c r="J93" i="18"/>
  <c r="J90" i="18"/>
  <c r="J87" i="18"/>
  <c r="J84" i="18"/>
  <c r="J81" i="18"/>
  <c r="J78" i="18"/>
  <c r="J75" i="18"/>
  <c r="J72" i="18"/>
  <c r="J69" i="18"/>
  <c r="J66" i="18"/>
  <c r="J63" i="18"/>
  <c r="J60" i="18"/>
  <c r="J57" i="18"/>
  <c r="J54" i="18"/>
  <c r="J51" i="18"/>
  <c r="J48" i="18"/>
  <c r="J45" i="18"/>
  <c r="J42" i="18"/>
  <c r="J39" i="18"/>
  <c r="J36" i="18"/>
  <c r="J33" i="18"/>
  <c r="J30" i="18"/>
  <c r="J27" i="18"/>
  <c r="J24" i="18"/>
  <c r="J21" i="18"/>
  <c r="J18" i="18"/>
  <c r="J15" i="18"/>
  <c r="J12" i="18"/>
  <c r="J9" i="18"/>
  <c r="J6" i="18"/>
  <c r="J3" i="18"/>
  <c r="O1" i="18"/>
  <c r="O1" i="37" l="1"/>
  <c r="S48" i="33" l="1"/>
  <c r="J48" i="33"/>
  <c r="S48" i="34"/>
  <c r="J48" i="34"/>
  <c r="S48" i="35"/>
  <c r="J48" i="35"/>
  <c r="S48" i="36"/>
  <c r="J48" i="36"/>
  <c r="S48" i="37"/>
  <c r="J48" i="37"/>
  <c r="S48" i="32"/>
  <c r="J48" i="32"/>
  <c r="T29" i="19" l="1"/>
  <c r="K29" i="19"/>
  <c r="T29" i="20"/>
  <c r="K29" i="20"/>
  <c r="T29" i="21"/>
  <c r="K29" i="21"/>
  <c r="T29" i="22"/>
  <c r="K29" i="22"/>
  <c r="T29" i="23"/>
  <c r="K29" i="23"/>
  <c r="T29" i="24"/>
  <c r="K29" i="24"/>
  <c r="T29" i="25"/>
  <c r="K29" i="25"/>
  <c r="S30" i="26"/>
  <c r="J30" i="26"/>
  <c r="S30" i="27"/>
  <c r="J30" i="27"/>
  <c r="S30" i="28"/>
  <c r="J30" i="28"/>
  <c r="S30" i="29"/>
  <c r="J30" i="29"/>
  <c r="S30" i="30"/>
  <c r="J30" i="30"/>
  <c r="S30" i="31"/>
  <c r="J30" i="31"/>
  <c r="S30" i="32"/>
  <c r="J30" i="32"/>
  <c r="S30" i="33"/>
  <c r="J30" i="33"/>
  <c r="S30" i="34"/>
  <c r="J30" i="34"/>
  <c r="S30" i="35"/>
  <c r="J30" i="35"/>
  <c r="S30" i="36"/>
  <c r="J30" i="36"/>
  <c r="S30" i="37"/>
  <c r="J30" i="37"/>
  <c r="S30" i="18"/>
  <c r="J63" i="26" l="1"/>
  <c r="J24" i="26"/>
  <c r="K59" i="25" l="1"/>
  <c r="K5" i="25" l="1"/>
  <c r="S84" i="9" l="1"/>
  <c r="J84" i="9"/>
  <c r="S84" i="10"/>
  <c r="J84" i="10"/>
  <c r="S84" i="15"/>
  <c r="J84" i="15"/>
  <c r="S87" i="18"/>
  <c r="T86" i="19"/>
  <c r="K86" i="19"/>
  <c r="T86" i="20"/>
  <c r="K86" i="20"/>
  <c r="T86" i="21"/>
  <c r="K86" i="21"/>
  <c r="T86" i="22"/>
  <c r="K86" i="22"/>
  <c r="T86" i="23"/>
  <c r="K86" i="23"/>
  <c r="T86" i="24"/>
  <c r="K86" i="24"/>
  <c r="T86" i="25"/>
  <c r="K86" i="25"/>
  <c r="S87" i="26"/>
  <c r="J87" i="26"/>
  <c r="S87" i="27"/>
  <c r="J87" i="27"/>
  <c r="S87" i="28"/>
  <c r="J87" i="28"/>
  <c r="S87" i="29"/>
  <c r="J87" i="29"/>
  <c r="S87" i="30"/>
  <c r="J87" i="30"/>
  <c r="S87" i="31"/>
  <c r="J87" i="31"/>
  <c r="S84" i="6"/>
  <c r="J84" i="6"/>
  <c r="S183" i="12" l="1"/>
  <c r="J183" i="12"/>
  <c r="S180" i="12"/>
  <c r="J180" i="12"/>
  <c r="S177" i="12"/>
  <c r="J177" i="12"/>
  <c r="S174" i="12"/>
  <c r="J174" i="12"/>
  <c r="S171" i="12"/>
  <c r="J171" i="12"/>
  <c r="S168" i="12"/>
  <c r="J168" i="12"/>
  <c r="S165" i="12"/>
  <c r="J165" i="12"/>
  <c r="S162" i="12"/>
  <c r="J162" i="12"/>
  <c r="S159" i="12"/>
  <c r="J159" i="12"/>
  <c r="S156" i="12"/>
  <c r="J156" i="12"/>
  <c r="S153" i="12"/>
  <c r="J153" i="12"/>
  <c r="S150" i="12"/>
  <c r="J150" i="12"/>
  <c r="S147" i="12"/>
  <c r="J147" i="12"/>
  <c r="S144" i="12"/>
  <c r="J144" i="12"/>
  <c r="S141" i="12"/>
  <c r="J141" i="12"/>
  <c r="S138" i="12"/>
  <c r="J138" i="12"/>
  <c r="S135" i="12"/>
  <c r="J135" i="12"/>
  <c r="S132" i="12"/>
  <c r="J132" i="12"/>
  <c r="S129" i="12"/>
  <c r="J129" i="12"/>
  <c r="S126" i="12"/>
  <c r="J126" i="12"/>
  <c r="S123" i="12"/>
  <c r="J123" i="12"/>
  <c r="S120" i="12"/>
  <c r="J120" i="12"/>
  <c r="S117" i="12"/>
  <c r="J117" i="12"/>
  <c r="S114" i="12"/>
  <c r="J114" i="12"/>
  <c r="S111" i="12"/>
  <c r="J111" i="12"/>
  <c r="S108" i="12"/>
  <c r="J108" i="12"/>
  <c r="S105" i="12"/>
  <c r="J105" i="12"/>
  <c r="S102" i="12"/>
  <c r="J102" i="12"/>
  <c r="S99" i="12"/>
  <c r="J99" i="12"/>
  <c r="S96" i="12"/>
  <c r="J96" i="12"/>
  <c r="S93" i="12"/>
  <c r="J93" i="12"/>
  <c r="S90" i="12"/>
  <c r="J90" i="12"/>
  <c r="S87" i="12"/>
  <c r="J87" i="12"/>
  <c r="S84" i="12"/>
  <c r="J84" i="12"/>
  <c r="S81" i="12"/>
  <c r="J81" i="12"/>
  <c r="S78" i="12"/>
  <c r="J78" i="12"/>
  <c r="S75" i="12"/>
  <c r="J75" i="12"/>
  <c r="S72" i="12"/>
  <c r="J72" i="12"/>
  <c r="S69" i="12"/>
  <c r="J69" i="12"/>
  <c r="S66" i="12"/>
  <c r="J66" i="12"/>
  <c r="S63" i="12"/>
  <c r="J63" i="12"/>
  <c r="S60" i="12"/>
  <c r="J60" i="12"/>
  <c r="S57" i="12"/>
  <c r="J57" i="12"/>
  <c r="S54" i="12"/>
  <c r="J54" i="12"/>
  <c r="S51" i="12"/>
  <c r="J51" i="12"/>
  <c r="S48" i="12"/>
  <c r="J48" i="12"/>
  <c r="S45" i="12"/>
  <c r="J45" i="12"/>
  <c r="S42" i="12"/>
  <c r="J42" i="12"/>
  <c r="S39" i="12"/>
  <c r="J39" i="12"/>
  <c r="S36" i="12"/>
  <c r="J36" i="12"/>
  <c r="S33" i="12"/>
  <c r="J33" i="12"/>
  <c r="S30" i="12"/>
  <c r="J30" i="12"/>
  <c r="S27" i="12"/>
  <c r="J27" i="12"/>
  <c r="S24" i="12"/>
  <c r="J24" i="12"/>
  <c r="S21" i="12"/>
  <c r="J21" i="12"/>
  <c r="S18" i="12"/>
  <c r="J18" i="12"/>
  <c r="S15" i="12"/>
  <c r="J15" i="12"/>
  <c r="S12" i="12"/>
  <c r="J12" i="12"/>
  <c r="S9" i="12"/>
  <c r="J9" i="12"/>
  <c r="S6" i="12"/>
  <c r="J6" i="12"/>
  <c r="S3" i="12"/>
  <c r="J3" i="12"/>
  <c r="S183" i="13"/>
  <c r="J183" i="13"/>
  <c r="S180" i="13"/>
  <c r="J180" i="13"/>
  <c r="S177" i="13"/>
  <c r="J177" i="13"/>
  <c r="S174" i="13"/>
  <c r="J174" i="13"/>
  <c r="S171" i="13"/>
  <c r="J171" i="13"/>
  <c r="S168" i="13"/>
  <c r="J168" i="13"/>
  <c r="S165" i="13"/>
  <c r="J165" i="13"/>
  <c r="S162" i="13"/>
  <c r="J162" i="13"/>
  <c r="S159" i="13"/>
  <c r="J159" i="13"/>
  <c r="S156" i="13"/>
  <c r="J156" i="13"/>
  <c r="S153" i="13"/>
  <c r="J153" i="13"/>
  <c r="S150" i="13"/>
  <c r="J150" i="13"/>
  <c r="S147" i="13"/>
  <c r="J147" i="13"/>
  <c r="S144" i="13"/>
  <c r="J144" i="13"/>
  <c r="S141" i="13"/>
  <c r="J141" i="13"/>
  <c r="S138" i="13"/>
  <c r="J138" i="13"/>
  <c r="S135" i="13"/>
  <c r="J135" i="13"/>
  <c r="S132" i="13"/>
  <c r="J132" i="13"/>
  <c r="S129" i="13"/>
  <c r="J129" i="13"/>
  <c r="S126" i="13"/>
  <c r="J126" i="13"/>
  <c r="S123" i="13"/>
  <c r="J123" i="13"/>
  <c r="S120" i="13"/>
  <c r="J120" i="13"/>
  <c r="S117" i="13"/>
  <c r="J117" i="13"/>
  <c r="S114" i="13"/>
  <c r="J114" i="13"/>
  <c r="S111" i="13"/>
  <c r="J111" i="13"/>
  <c r="S108" i="13"/>
  <c r="J108" i="13"/>
  <c r="S105" i="13"/>
  <c r="J105" i="13"/>
  <c r="S102" i="13"/>
  <c r="J102" i="13"/>
  <c r="S99" i="13"/>
  <c r="J99" i="13"/>
  <c r="S96" i="13"/>
  <c r="J96" i="13"/>
  <c r="S93" i="13"/>
  <c r="J93" i="13"/>
  <c r="S90" i="13"/>
  <c r="J90" i="13"/>
  <c r="S87" i="13"/>
  <c r="J87" i="13"/>
  <c r="S84" i="13"/>
  <c r="J84" i="13"/>
  <c r="S81" i="13"/>
  <c r="J81" i="13"/>
  <c r="S78" i="13"/>
  <c r="J78" i="13"/>
  <c r="S75" i="13"/>
  <c r="J75" i="13"/>
  <c r="S72" i="13"/>
  <c r="J72" i="13"/>
  <c r="S69" i="13"/>
  <c r="J69" i="13"/>
  <c r="S66" i="13"/>
  <c r="J66" i="13"/>
  <c r="S63" i="13"/>
  <c r="J63" i="13"/>
  <c r="S60" i="13"/>
  <c r="J60" i="13"/>
  <c r="S57" i="13"/>
  <c r="J57" i="13"/>
  <c r="S54" i="13"/>
  <c r="J54" i="13"/>
  <c r="S51" i="13"/>
  <c r="J51" i="13"/>
  <c r="S48" i="13"/>
  <c r="J48" i="13"/>
  <c r="S45" i="13"/>
  <c r="J45" i="13"/>
  <c r="S42" i="13"/>
  <c r="J42" i="13"/>
  <c r="S39" i="13"/>
  <c r="J39" i="13"/>
  <c r="S36" i="13"/>
  <c r="J36" i="13"/>
  <c r="S33" i="13"/>
  <c r="J33" i="13"/>
  <c r="S30" i="13"/>
  <c r="J30" i="13"/>
  <c r="S27" i="13"/>
  <c r="J27" i="13"/>
  <c r="S24" i="13"/>
  <c r="J24" i="13"/>
  <c r="S21" i="13"/>
  <c r="J21" i="13"/>
  <c r="S18" i="13"/>
  <c r="J18" i="13"/>
  <c r="S15" i="13"/>
  <c r="J15" i="13"/>
  <c r="S12" i="13"/>
  <c r="J12" i="13"/>
  <c r="S9" i="13"/>
  <c r="J9" i="13"/>
  <c r="S6" i="13"/>
  <c r="J6" i="13"/>
  <c r="S3" i="13"/>
  <c r="J3" i="13"/>
  <c r="S186" i="6"/>
  <c r="J186" i="6"/>
  <c r="S183" i="6"/>
  <c r="J183" i="6"/>
  <c r="S180" i="6"/>
  <c r="J180" i="6"/>
  <c r="S177" i="6"/>
  <c r="J177" i="6"/>
  <c r="S174" i="6"/>
  <c r="J174" i="6"/>
  <c r="S171" i="6"/>
  <c r="J171" i="6"/>
  <c r="S168" i="6"/>
  <c r="J168" i="6"/>
  <c r="S165" i="6"/>
  <c r="J165" i="6"/>
  <c r="S162" i="6"/>
  <c r="J162" i="6"/>
  <c r="S159" i="6"/>
  <c r="J159" i="6"/>
  <c r="S156" i="6"/>
  <c r="J156" i="6"/>
  <c r="S153" i="6"/>
  <c r="J153" i="6"/>
  <c r="S150" i="6"/>
  <c r="J150" i="6"/>
  <c r="S147" i="6"/>
  <c r="J147" i="6"/>
  <c r="S144" i="6"/>
  <c r="J144" i="6"/>
  <c r="S141" i="6"/>
  <c r="J141" i="6"/>
  <c r="S138" i="6"/>
  <c r="J138" i="6"/>
  <c r="S135" i="6"/>
  <c r="J135" i="6"/>
  <c r="S132" i="6"/>
  <c r="J132" i="6"/>
  <c r="S129" i="6"/>
  <c r="J129" i="6"/>
  <c r="S126" i="6"/>
  <c r="J126" i="6"/>
  <c r="S123" i="6"/>
  <c r="J123" i="6"/>
  <c r="S120" i="6"/>
  <c r="J120" i="6"/>
  <c r="S117" i="6"/>
  <c r="J117" i="6"/>
  <c r="S114" i="6"/>
  <c r="J114" i="6"/>
  <c r="S111" i="6"/>
  <c r="J111" i="6"/>
  <c r="S108" i="6"/>
  <c r="J108" i="6"/>
  <c r="S105" i="6"/>
  <c r="J105" i="6"/>
  <c r="S102" i="6"/>
  <c r="J102" i="6"/>
  <c r="S99" i="6"/>
  <c r="J99" i="6"/>
  <c r="S96" i="6"/>
  <c r="J96" i="6"/>
  <c r="S93" i="6"/>
  <c r="J93" i="6"/>
  <c r="S90" i="6"/>
  <c r="J90" i="6"/>
  <c r="S87" i="6"/>
  <c r="J87" i="6"/>
  <c r="S81" i="6"/>
  <c r="J81" i="6"/>
  <c r="S78" i="6"/>
  <c r="J78" i="6"/>
  <c r="S75" i="6"/>
  <c r="J75" i="6"/>
  <c r="S72" i="6"/>
  <c r="J72" i="6"/>
  <c r="S69" i="6"/>
  <c r="J69" i="6"/>
  <c r="S66" i="6"/>
  <c r="J66" i="6"/>
  <c r="S63" i="6"/>
  <c r="J63" i="6"/>
  <c r="S60" i="6"/>
  <c r="J60" i="6"/>
  <c r="S57" i="6"/>
  <c r="J57" i="6"/>
  <c r="S54" i="6"/>
  <c r="J54" i="6"/>
  <c r="S51" i="6"/>
  <c r="J51" i="6"/>
  <c r="S48" i="6"/>
  <c r="J48" i="6"/>
  <c r="S45" i="6"/>
  <c r="J45" i="6"/>
  <c r="S42" i="6"/>
  <c r="J42" i="6"/>
  <c r="S39" i="6"/>
  <c r="J39" i="6"/>
  <c r="S36" i="6"/>
  <c r="J36" i="6"/>
  <c r="S33" i="6"/>
  <c r="J33" i="6"/>
  <c r="S30" i="6"/>
  <c r="J30" i="6"/>
  <c r="S27" i="6"/>
  <c r="J27" i="6"/>
  <c r="S24" i="6"/>
  <c r="J24" i="6"/>
  <c r="S21" i="6"/>
  <c r="J21" i="6"/>
  <c r="S18" i="6"/>
  <c r="J18" i="6"/>
  <c r="S15" i="6"/>
  <c r="J15" i="6"/>
  <c r="S12" i="6"/>
  <c r="J12" i="6"/>
  <c r="S9" i="6"/>
  <c r="J9" i="6"/>
  <c r="S6" i="6"/>
  <c r="J6" i="6"/>
  <c r="S3" i="6"/>
  <c r="J3" i="6"/>
  <c r="S186" i="9"/>
  <c r="J186" i="9"/>
  <c r="S183" i="9"/>
  <c r="J183" i="9"/>
  <c r="S180" i="9"/>
  <c r="J180" i="9"/>
  <c r="S177" i="9"/>
  <c r="J177" i="9"/>
  <c r="S174" i="9"/>
  <c r="J174" i="9"/>
  <c r="S171" i="9"/>
  <c r="J171" i="9"/>
  <c r="S168" i="9"/>
  <c r="J168" i="9"/>
  <c r="S165" i="9"/>
  <c r="J165" i="9"/>
  <c r="S162" i="9"/>
  <c r="J162" i="9"/>
  <c r="S159" i="9"/>
  <c r="J159" i="9"/>
  <c r="S156" i="9"/>
  <c r="J156" i="9"/>
  <c r="S153" i="9"/>
  <c r="J153" i="9"/>
  <c r="S150" i="9"/>
  <c r="J150" i="9"/>
  <c r="S147" i="9"/>
  <c r="J147" i="9"/>
  <c r="S144" i="9"/>
  <c r="J144" i="9"/>
  <c r="S141" i="9"/>
  <c r="J141" i="9"/>
  <c r="S138" i="9"/>
  <c r="J138" i="9"/>
  <c r="S135" i="9"/>
  <c r="J135" i="9"/>
  <c r="S132" i="9"/>
  <c r="J132" i="9"/>
  <c r="S129" i="9"/>
  <c r="J129" i="9"/>
  <c r="S126" i="9"/>
  <c r="J126" i="9"/>
  <c r="S123" i="9"/>
  <c r="J123" i="9"/>
  <c r="S120" i="9"/>
  <c r="J120" i="9"/>
  <c r="S117" i="9"/>
  <c r="J117" i="9"/>
  <c r="S114" i="9"/>
  <c r="J114" i="9"/>
  <c r="S111" i="9"/>
  <c r="J111" i="9"/>
  <c r="S108" i="9"/>
  <c r="J108" i="9"/>
  <c r="S105" i="9"/>
  <c r="J105" i="9"/>
  <c r="S102" i="9"/>
  <c r="J102" i="9"/>
  <c r="S99" i="9"/>
  <c r="J99" i="9"/>
  <c r="S96" i="9"/>
  <c r="J96" i="9"/>
  <c r="S93" i="9"/>
  <c r="J93" i="9"/>
  <c r="S90" i="9"/>
  <c r="J90" i="9"/>
  <c r="S87" i="9"/>
  <c r="J87" i="9"/>
  <c r="S81" i="9"/>
  <c r="J81" i="9"/>
  <c r="S78" i="9"/>
  <c r="J78" i="9"/>
  <c r="S75" i="9"/>
  <c r="J75" i="9"/>
  <c r="S72" i="9"/>
  <c r="J72" i="9"/>
  <c r="S69" i="9"/>
  <c r="J69" i="9"/>
  <c r="S66" i="9"/>
  <c r="J66" i="9"/>
  <c r="S63" i="9"/>
  <c r="J63" i="9"/>
  <c r="S60" i="9"/>
  <c r="J60" i="9"/>
  <c r="S57" i="9"/>
  <c r="J57" i="9"/>
  <c r="S54" i="9"/>
  <c r="J54" i="9"/>
  <c r="S51" i="9"/>
  <c r="J51" i="9"/>
  <c r="S48" i="9"/>
  <c r="J48" i="9"/>
  <c r="S45" i="9"/>
  <c r="J45" i="9"/>
  <c r="S42" i="9"/>
  <c r="J42" i="9"/>
  <c r="S39" i="9"/>
  <c r="J39" i="9"/>
  <c r="S36" i="9"/>
  <c r="J36" i="9"/>
  <c r="S33" i="9"/>
  <c r="J33" i="9"/>
  <c r="S30" i="9"/>
  <c r="J30" i="9"/>
  <c r="S27" i="9"/>
  <c r="J27" i="9"/>
  <c r="S24" i="9"/>
  <c r="J24" i="9"/>
  <c r="S21" i="9"/>
  <c r="J21" i="9"/>
  <c r="S18" i="9"/>
  <c r="J18" i="9"/>
  <c r="S15" i="9"/>
  <c r="J15" i="9"/>
  <c r="S12" i="9"/>
  <c r="J12" i="9"/>
  <c r="S9" i="9"/>
  <c r="J9" i="9"/>
  <c r="S6" i="9"/>
  <c r="J6" i="9"/>
  <c r="S3" i="9"/>
  <c r="J3" i="9"/>
  <c r="S186" i="10"/>
  <c r="J186" i="10"/>
  <c r="S183" i="10"/>
  <c r="J183" i="10"/>
  <c r="S180" i="10"/>
  <c r="J180" i="10"/>
  <c r="S177" i="10"/>
  <c r="J177" i="10"/>
  <c r="S174" i="10"/>
  <c r="J174" i="10"/>
  <c r="S171" i="10"/>
  <c r="J171" i="10"/>
  <c r="S168" i="10"/>
  <c r="J168" i="10"/>
  <c r="S165" i="10"/>
  <c r="J165" i="10"/>
  <c r="S162" i="10"/>
  <c r="J162" i="10"/>
  <c r="S159" i="10"/>
  <c r="J159" i="10"/>
  <c r="S156" i="10"/>
  <c r="J156" i="10"/>
  <c r="S153" i="10"/>
  <c r="J153" i="10"/>
  <c r="S150" i="10"/>
  <c r="J150" i="10"/>
  <c r="S147" i="10"/>
  <c r="J147" i="10"/>
  <c r="S144" i="10"/>
  <c r="J144" i="10"/>
  <c r="S141" i="10"/>
  <c r="J141" i="10"/>
  <c r="S138" i="10"/>
  <c r="J138" i="10"/>
  <c r="S135" i="10"/>
  <c r="J135" i="10"/>
  <c r="S132" i="10"/>
  <c r="J132" i="10"/>
  <c r="S129" i="10"/>
  <c r="J129" i="10"/>
  <c r="S126" i="10"/>
  <c r="J126" i="10"/>
  <c r="S123" i="10"/>
  <c r="J123" i="10"/>
  <c r="S120" i="10"/>
  <c r="J120" i="10"/>
  <c r="S117" i="10"/>
  <c r="J117" i="10"/>
  <c r="S114" i="10"/>
  <c r="J114" i="10"/>
  <c r="S111" i="10"/>
  <c r="J111" i="10"/>
  <c r="S108" i="10"/>
  <c r="J108" i="10"/>
  <c r="S105" i="10"/>
  <c r="J105" i="10"/>
  <c r="S102" i="10"/>
  <c r="J102" i="10"/>
  <c r="S99" i="10"/>
  <c r="J99" i="10"/>
  <c r="S96" i="10"/>
  <c r="J96" i="10"/>
  <c r="S93" i="10"/>
  <c r="J93" i="10"/>
  <c r="S90" i="10"/>
  <c r="J90" i="10"/>
  <c r="S87" i="10"/>
  <c r="J87" i="10"/>
  <c r="S81" i="10"/>
  <c r="J81" i="10"/>
  <c r="S78" i="10"/>
  <c r="J78" i="10"/>
  <c r="S75" i="10"/>
  <c r="J75" i="10"/>
  <c r="S72" i="10"/>
  <c r="J72" i="10"/>
  <c r="S69" i="10"/>
  <c r="J69" i="10"/>
  <c r="S66" i="10"/>
  <c r="J66" i="10"/>
  <c r="S63" i="10"/>
  <c r="J63" i="10"/>
  <c r="S60" i="10"/>
  <c r="J60" i="10"/>
  <c r="S57" i="10"/>
  <c r="J57" i="10"/>
  <c r="S54" i="10"/>
  <c r="J54" i="10"/>
  <c r="S51" i="10"/>
  <c r="J51" i="10"/>
  <c r="S48" i="10"/>
  <c r="J48" i="10"/>
  <c r="S45" i="10"/>
  <c r="J45" i="10"/>
  <c r="S42" i="10"/>
  <c r="J42" i="10"/>
  <c r="S39" i="10"/>
  <c r="J39" i="10"/>
  <c r="S36" i="10"/>
  <c r="J36" i="10"/>
  <c r="S33" i="10"/>
  <c r="J33" i="10"/>
  <c r="S30" i="10"/>
  <c r="J30" i="10"/>
  <c r="S27" i="10"/>
  <c r="J27" i="10"/>
  <c r="S24" i="10"/>
  <c r="J24" i="10"/>
  <c r="S21" i="10"/>
  <c r="J21" i="10"/>
  <c r="S18" i="10"/>
  <c r="J18" i="10"/>
  <c r="S15" i="10"/>
  <c r="J15" i="10"/>
  <c r="S12" i="10"/>
  <c r="J12" i="10"/>
  <c r="S9" i="10"/>
  <c r="J9" i="10"/>
  <c r="S6" i="10"/>
  <c r="J6" i="10"/>
  <c r="S3" i="10"/>
  <c r="J3" i="10"/>
  <c r="S186" i="15"/>
  <c r="J186" i="15"/>
  <c r="S183" i="15"/>
  <c r="J183" i="15"/>
  <c r="S180" i="15"/>
  <c r="J180" i="15"/>
  <c r="S177" i="15"/>
  <c r="J177" i="15"/>
  <c r="S174" i="15"/>
  <c r="J174" i="15"/>
  <c r="S171" i="15"/>
  <c r="J171" i="15"/>
  <c r="S168" i="15"/>
  <c r="J168" i="15"/>
  <c r="S165" i="15"/>
  <c r="J165" i="15"/>
  <c r="S162" i="15"/>
  <c r="J162" i="15"/>
  <c r="S159" i="15"/>
  <c r="J159" i="15"/>
  <c r="S156" i="15"/>
  <c r="J156" i="15"/>
  <c r="S153" i="15"/>
  <c r="J153" i="15"/>
  <c r="S150" i="15"/>
  <c r="J150" i="15"/>
  <c r="S147" i="15"/>
  <c r="J147" i="15"/>
  <c r="S144" i="15"/>
  <c r="J144" i="15"/>
  <c r="S141" i="15"/>
  <c r="J141" i="15"/>
  <c r="S138" i="15"/>
  <c r="J138" i="15"/>
  <c r="S135" i="15"/>
  <c r="J135" i="15"/>
  <c r="S132" i="15"/>
  <c r="J132" i="15"/>
  <c r="S129" i="15"/>
  <c r="J129" i="15"/>
  <c r="S126" i="15"/>
  <c r="J126" i="15"/>
  <c r="S123" i="15"/>
  <c r="J123" i="15"/>
  <c r="S120" i="15"/>
  <c r="J120" i="15"/>
  <c r="S117" i="15"/>
  <c r="J117" i="15"/>
  <c r="S114" i="15"/>
  <c r="J114" i="15"/>
  <c r="S111" i="15"/>
  <c r="J111" i="15"/>
  <c r="S108" i="15"/>
  <c r="J108" i="15"/>
  <c r="S105" i="15"/>
  <c r="J105" i="15"/>
  <c r="S102" i="15"/>
  <c r="J102" i="15"/>
  <c r="S99" i="15"/>
  <c r="J99" i="15"/>
  <c r="S96" i="15"/>
  <c r="J96" i="15"/>
  <c r="S93" i="15"/>
  <c r="J93" i="15"/>
  <c r="S90" i="15"/>
  <c r="J90" i="15"/>
  <c r="S87" i="15"/>
  <c r="J87" i="15"/>
  <c r="S81" i="15"/>
  <c r="J81" i="15"/>
  <c r="S78" i="15"/>
  <c r="J78" i="15"/>
  <c r="S75" i="15"/>
  <c r="J75" i="15"/>
  <c r="S72" i="15"/>
  <c r="J72" i="15"/>
  <c r="S69" i="15"/>
  <c r="J69" i="15"/>
  <c r="S66" i="15"/>
  <c r="J66" i="15"/>
  <c r="S63" i="15"/>
  <c r="J63" i="15"/>
  <c r="S60" i="15"/>
  <c r="J60" i="15"/>
  <c r="S57" i="15"/>
  <c r="J57" i="15"/>
  <c r="S54" i="15"/>
  <c r="J54" i="15"/>
  <c r="S51" i="15"/>
  <c r="J51" i="15"/>
  <c r="S48" i="15"/>
  <c r="J48" i="15"/>
  <c r="S45" i="15"/>
  <c r="J45" i="15"/>
  <c r="S42" i="15"/>
  <c r="J42" i="15"/>
  <c r="S39" i="15"/>
  <c r="J39" i="15"/>
  <c r="S36" i="15"/>
  <c r="J36" i="15"/>
  <c r="S33" i="15"/>
  <c r="J33" i="15"/>
  <c r="S30" i="15"/>
  <c r="J30" i="15"/>
  <c r="S27" i="15"/>
  <c r="J27" i="15"/>
  <c r="S24" i="15"/>
  <c r="J24" i="15"/>
  <c r="S21" i="15"/>
  <c r="J21" i="15"/>
  <c r="S18" i="15"/>
  <c r="J18" i="15"/>
  <c r="S15" i="15"/>
  <c r="J15" i="15"/>
  <c r="S12" i="15"/>
  <c r="J12" i="15"/>
  <c r="S9" i="15"/>
  <c r="J9" i="15"/>
  <c r="S6" i="15"/>
  <c r="J6" i="15"/>
  <c r="S3" i="15"/>
  <c r="J3" i="15"/>
  <c r="S189" i="18"/>
  <c r="S186" i="18"/>
  <c r="S183" i="18"/>
  <c r="S180" i="18"/>
  <c r="S177" i="18"/>
  <c r="S174" i="18"/>
  <c r="S171" i="18"/>
  <c r="S168" i="18"/>
  <c r="S165" i="18"/>
  <c r="S162" i="18"/>
  <c r="S159" i="18"/>
  <c r="S156" i="18"/>
  <c r="S153" i="18"/>
  <c r="S150" i="18"/>
  <c r="S147" i="18"/>
  <c r="S144" i="18"/>
  <c r="S141" i="18"/>
  <c r="S138" i="18"/>
  <c r="S135" i="18"/>
  <c r="S132" i="18"/>
  <c r="S129" i="18"/>
  <c r="S126" i="18"/>
  <c r="S123" i="18"/>
  <c r="S120" i="18"/>
  <c r="S117" i="18"/>
  <c r="S114" i="18"/>
  <c r="S111" i="18"/>
  <c r="S108" i="18"/>
  <c r="S105" i="18"/>
  <c r="S102" i="18"/>
  <c r="S99" i="18"/>
  <c r="S96" i="18"/>
  <c r="S93" i="18"/>
  <c r="S90" i="18"/>
  <c r="S84" i="18"/>
  <c r="S81" i="18"/>
  <c r="S78" i="18"/>
  <c r="S75" i="18"/>
  <c r="S72" i="18"/>
  <c r="S69" i="18"/>
  <c r="S66" i="18"/>
  <c r="S63" i="18"/>
  <c r="S60" i="18"/>
  <c r="S57" i="18"/>
  <c r="S54" i="18"/>
  <c r="S51" i="18"/>
  <c r="S48" i="18"/>
  <c r="S45" i="18"/>
  <c r="S42" i="18"/>
  <c r="S39" i="18"/>
  <c r="S36" i="18"/>
  <c r="S33" i="18"/>
  <c r="S27" i="18"/>
  <c r="S24" i="18"/>
  <c r="S21" i="18"/>
  <c r="S18" i="18"/>
  <c r="S15" i="18"/>
  <c r="S12" i="18"/>
  <c r="S9" i="18"/>
  <c r="S6" i="18"/>
  <c r="S3" i="18"/>
  <c r="T188" i="19"/>
  <c r="K188" i="19"/>
  <c r="T185" i="19"/>
  <c r="K185" i="19"/>
  <c r="T182" i="19"/>
  <c r="K182" i="19"/>
  <c r="T179" i="19"/>
  <c r="K179" i="19"/>
  <c r="T176" i="19"/>
  <c r="K176" i="19"/>
  <c r="T173" i="19"/>
  <c r="K173" i="19"/>
  <c r="T170" i="19"/>
  <c r="K170" i="19"/>
  <c r="T167" i="19"/>
  <c r="K167" i="19"/>
  <c r="T164" i="19"/>
  <c r="K164" i="19"/>
  <c r="T161" i="19"/>
  <c r="K161" i="19"/>
  <c r="T158" i="19"/>
  <c r="K158" i="19"/>
  <c r="T155" i="19"/>
  <c r="K155" i="19"/>
  <c r="T152" i="19"/>
  <c r="K152" i="19"/>
  <c r="T149" i="19"/>
  <c r="K149" i="19"/>
  <c r="T146" i="19"/>
  <c r="K146" i="19"/>
  <c r="T143" i="19"/>
  <c r="K143" i="19"/>
  <c r="T140" i="19"/>
  <c r="K140" i="19"/>
  <c r="T137" i="19"/>
  <c r="K137" i="19"/>
  <c r="T134" i="19"/>
  <c r="K134" i="19"/>
  <c r="T131" i="19"/>
  <c r="K131" i="19"/>
  <c r="T128" i="19"/>
  <c r="K128" i="19"/>
  <c r="T125" i="19"/>
  <c r="K125" i="19"/>
  <c r="T122" i="19"/>
  <c r="K122" i="19"/>
  <c r="T119" i="19"/>
  <c r="K119" i="19"/>
  <c r="T116" i="19"/>
  <c r="K116" i="19"/>
  <c r="T113" i="19"/>
  <c r="K113" i="19"/>
  <c r="T110" i="19"/>
  <c r="K110" i="19"/>
  <c r="T107" i="19"/>
  <c r="K107" i="19"/>
  <c r="T104" i="19"/>
  <c r="K104" i="19"/>
  <c r="T101" i="19"/>
  <c r="K101" i="19"/>
  <c r="T98" i="19"/>
  <c r="K98" i="19"/>
  <c r="T95" i="19"/>
  <c r="K95" i="19"/>
  <c r="T92" i="19"/>
  <c r="K92" i="19"/>
  <c r="T89" i="19"/>
  <c r="K89" i="19"/>
  <c r="T83" i="19"/>
  <c r="K83" i="19"/>
  <c r="T80" i="19"/>
  <c r="K80" i="19"/>
  <c r="T77" i="19"/>
  <c r="K77" i="19"/>
  <c r="T74" i="19"/>
  <c r="K74" i="19"/>
  <c r="T71" i="19"/>
  <c r="K71" i="19"/>
  <c r="T68" i="19"/>
  <c r="K68" i="19"/>
  <c r="T65" i="19"/>
  <c r="K65" i="19"/>
  <c r="T62" i="19"/>
  <c r="K62" i="19"/>
  <c r="T59" i="19"/>
  <c r="K59" i="19"/>
  <c r="T56" i="19"/>
  <c r="K56" i="19"/>
  <c r="T53" i="19"/>
  <c r="K53" i="19"/>
  <c r="T50" i="19"/>
  <c r="K50" i="19"/>
  <c r="T47" i="19"/>
  <c r="K47" i="19"/>
  <c r="T44" i="19"/>
  <c r="K44" i="19"/>
  <c r="T41" i="19"/>
  <c r="K41" i="19"/>
  <c r="T38" i="19"/>
  <c r="K38" i="19"/>
  <c r="T35" i="19"/>
  <c r="K35" i="19"/>
  <c r="T32" i="19"/>
  <c r="K32" i="19"/>
  <c r="T26" i="19"/>
  <c r="K26" i="19"/>
  <c r="T23" i="19"/>
  <c r="K23" i="19"/>
  <c r="T20" i="19"/>
  <c r="K20" i="19"/>
  <c r="T17" i="19"/>
  <c r="K17" i="19"/>
  <c r="T14" i="19"/>
  <c r="K14" i="19"/>
  <c r="T11" i="19"/>
  <c r="K11" i="19"/>
  <c r="T8" i="19"/>
  <c r="K8" i="19"/>
  <c r="T5" i="19"/>
  <c r="K5" i="19"/>
  <c r="T2" i="19"/>
  <c r="K2" i="19"/>
  <c r="T188" i="20"/>
  <c r="K188" i="20"/>
  <c r="T185" i="20"/>
  <c r="K185" i="20"/>
  <c r="T182" i="20"/>
  <c r="K182" i="20"/>
  <c r="T179" i="20"/>
  <c r="K179" i="20"/>
  <c r="T176" i="20"/>
  <c r="K176" i="20"/>
  <c r="T173" i="20"/>
  <c r="K173" i="20"/>
  <c r="T170" i="20"/>
  <c r="K170" i="20"/>
  <c r="T167" i="20"/>
  <c r="K167" i="20"/>
  <c r="T164" i="20"/>
  <c r="K164" i="20"/>
  <c r="T161" i="20"/>
  <c r="K161" i="20"/>
  <c r="T158" i="20"/>
  <c r="K158" i="20"/>
  <c r="T155" i="20"/>
  <c r="K155" i="20"/>
  <c r="T152" i="20"/>
  <c r="K152" i="20"/>
  <c r="T149" i="20"/>
  <c r="K149" i="20"/>
  <c r="T146" i="20"/>
  <c r="K146" i="20"/>
  <c r="T143" i="20"/>
  <c r="K143" i="20"/>
  <c r="T140" i="20"/>
  <c r="K140" i="20"/>
  <c r="T137" i="20"/>
  <c r="K137" i="20"/>
  <c r="T134" i="20"/>
  <c r="K134" i="20"/>
  <c r="T131" i="20"/>
  <c r="K131" i="20"/>
  <c r="T128" i="20"/>
  <c r="K128" i="20"/>
  <c r="T125" i="20"/>
  <c r="K125" i="20"/>
  <c r="T122" i="20"/>
  <c r="K122" i="20"/>
  <c r="T119" i="20"/>
  <c r="K119" i="20"/>
  <c r="T116" i="20"/>
  <c r="K116" i="20"/>
  <c r="T113" i="20"/>
  <c r="K113" i="20"/>
  <c r="T110" i="20"/>
  <c r="K110" i="20"/>
  <c r="T107" i="20"/>
  <c r="K107" i="20"/>
  <c r="T104" i="20"/>
  <c r="K104" i="20"/>
  <c r="T101" i="20"/>
  <c r="K101" i="20"/>
  <c r="T98" i="20"/>
  <c r="K98" i="20"/>
  <c r="T95" i="20"/>
  <c r="K95" i="20"/>
  <c r="T92" i="20"/>
  <c r="K92" i="20"/>
  <c r="T89" i="20"/>
  <c r="K89" i="20"/>
  <c r="T83" i="20"/>
  <c r="K83" i="20"/>
  <c r="T80" i="20"/>
  <c r="K80" i="20"/>
  <c r="T77" i="20"/>
  <c r="K77" i="20"/>
  <c r="T74" i="20"/>
  <c r="K74" i="20"/>
  <c r="T71" i="20"/>
  <c r="K71" i="20"/>
  <c r="T68" i="20"/>
  <c r="K68" i="20"/>
  <c r="T65" i="20"/>
  <c r="K65" i="20"/>
  <c r="T62" i="20"/>
  <c r="K62" i="20"/>
  <c r="T59" i="20"/>
  <c r="K59" i="20"/>
  <c r="T56" i="20"/>
  <c r="K56" i="20"/>
  <c r="T53" i="20"/>
  <c r="K53" i="20"/>
  <c r="T50" i="20"/>
  <c r="K50" i="20"/>
  <c r="T47" i="20"/>
  <c r="K47" i="20"/>
  <c r="T44" i="20"/>
  <c r="K44" i="20"/>
  <c r="T41" i="20"/>
  <c r="K41" i="20"/>
  <c r="T38" i="20"/>
  <c r="K38" i="20"/>
  <c r="T35" i="20"/>
  <c r="K35" i="20"/>
  <c r="T32" i="20"/>
  <c r="K32" i="20"/>
  <c r="T26" i="20"/>
  <c r="K26" i="20"/>
  <c r="T23" i="20"/>
  <c r="K23" i="20"/>
  <c r="T20" i="20"/>
  <c r="K20" i="20"/>
  <c r="T17" i="20"/>
  <c r="K17" i="20"/>
  <c r="T14" i="20"/>
  <c r="K14" i="20"/>
  <c r="T11" i="20"/>
  <c r="K11" i="20"/>
  <c r="T8" i="20"/>
  <c r="K8" i="20"/>
  <c r="T5" i="20"/>
  <c r="K5" i="20"/>
  <c r="T2" i="20"/>
  <c r="K2" i="20"/>
  <c r="T188" i="21"/>
  <c r="K188" i="21"/>
  <c r="T185" i="21"/>
  <c r="K185" i="21"/>
  <c r="T182" i="21"/>
  <c r="K182" i="21"/>
  <c r="T179" i="21"/>
  <c r="K179" i="21"/>
  <c r="T176" i="21"/>
  <c r="K176" i="21"/>
  <c r="T173" i="21"/>
  <c r="K173" i="21"/>
  <c r="T170" i="21"/>
  <c r="K170" i="21"/>
  <c r="T167" i="21"/>
  <c r="K167" i="21"/>
  <c r="T164" i="21"/>
  <c r="K164" i="21"/>
  <c r="T161" i="21"/>
  <c r="K161" i="21"/>
  <c r="T158" i="21"/>
  <c r="K158" i="21"/>
  <c r="T155" i="21"/>
  <c r="K155" i="21"/>
  <c r="T152" i="21"/>
  <c r="K152" i="21"/>
  <c r="T149" i="21"/>
  <c r="K149" i="21"/>
  <c r="T146" i="21"/>
  <c r="K146" i="21"/>
  <c r="T143" i="21"/>
  <c r="K143" i="21"/>
  <c r="T140" i="21"/>
  <c r="K140" i="21"/>
  <c r="T137" i="21"/>
  <c r="K137" i="21"/>
  <c r="T134" i="21"/>
  <c r="K134" i="21"/>
  <c r="T131" i="21"/>
  <c r="K131" i="21"/>
  <c r="T128" i="21"/>
  <c r="K128" i="21"/>
  <c r="T125" i="21"/>
  <c r="K125" i="21"/>
  <c r="T122" i="21"/>
  <c r="K122" i="21"/>
  <c r="T119" i="21"/>
  <c r="K119" i="21"/>
  <c r="T116" i="21"/>
  <c r="K116" i="21"/>
  <c r="T113" i="21"/>
  <c r="K113" i="21"/>
  <c r="T110" i="21"/>
  <c r="K110" i="21"/>
  <c r="T107" i="21"/>
  <c r="K107" i="21"/>
  <c r="T104" i="21"/>
  <c r="K104" i="21"/>
  <c r="T101" i="21"/>
  <c r="K101" i="21"/>
  <c r="T98" i="21"/>
  <c r="K98" i="21"/>
  <c r="T95" i="21"/>
  <c r="K95" i="21"/>
  <c r="T92" i="21"/>
  <c r="K92" i="21"/>
  <c r="T89" i="21"/>
  <c r="K89" i="21"/>
  <c r="T83" i="21"/>
  <c r="K83" i="21"/>
  <c r="T80" i="21"/>
  <c r="K80" i="21"/>
  <c r="T77" i="21"/>
  <c r="K77" i="21"/>
  <c r="T74" i="21"/>
  <c r="K74" i="21"/>
  <c r="T71" i="21"/>
  <c r="K71" i="21"/>
  <c r="T68" i="21"/>
  <c r="K68" i="21"/>
  <c r="T65" i="21"/>
  <c r="K65" i="21"/>
  <c r="T62" i="21"/>
  <c r="K62" i="21"/>
  <c r="T59" i="21"/>
  <c r="K59" i="21"/>
  <c r="T56" i="21"/>
  <c r="K56" i="21"/>
  <c r="T53" i="21"/>
  <c r="K53" i="21"/>
  <c r="T50" i="21"/>
  <c r="K50" i="21"/>
  <c r="T47" i="21"/>
  <c r="K47" i="21"/>
  <c r="T44" i="21"/>
  <c r="K44" i="21"/>
  <c r="T41" i="21"/>
  <c r="K41" i="21"/>
  <c r="T38" i="21"/>
  <c r="K38" i="21"/>
  <c r="T35" i="21"/>
  <c r="K35" i="21"/>
  <c r="T32" i="21"/>
  <c r="K32" i="21"/>
  <c r="T26" i="21"/>
  <c r="K26" i="21"/>
  <c r="T23" i="21"/>
  <c r="K23" i="21"/>
  <c r="T20" i="21"/>
  <c r="K20" i="21"/>
  <c r="T17" i="21"/>
  <c r="K17" i="21"/>
  <c r="T14" i="21"/>
  <c r="K14" i="21"/>
  <c r="T11" i="21"/>
  <c r="K11" i="21"/>
  <c r="T8" i="21"/>
  <c r="K8" i="21"/>
  <c r="T5" i="21"/>
  <c r="K5" i="21"/>
  <c r="T2" i="21"/>
  <c r="K2" i="21"/>
  <c r="T188" i="22"/>
  <c r="K188" i="22"/>
  <c r="T185" i="22"/>
  <c r="K185" i="22"/>
  <c r="T182" i="22"/>
  <c r="K182" i="22"/>
  <c r="T179" i="22"/>
  <c r="K179" i="22"/>
  <c r="T176" i="22"/>
  <c r="K176" i="22"/>
  <c r="T173" i="22"/>
  <c r="K173" i="22"/>
  <c r="T170" i="22"/>
  <c r="K170" i="22"/>
  <c r="T167" i="22"/>
  <c r="K167" i="22"/>
  <c r="T164" i="22"/>
  <c r="K164" i="22"/>
  <c r="T161" i="22"/>
  <c r="K161" i="22"/>
  <c r="T158" i="22"/>
  <c r="K158" i="22"/>
  <c r="T155" i="22"/>
  <c r="K155" i="22"/>
  <c r="T152" i="22"/>
  <c r="K152" i="22"/>
  <c r="T149" i="22"/>
  <c r="K149" i="22"/>
  <c r="T146" i="22"/>
  <c r="K146" i="22"/>
  <c r="T143" i="22"/>
  <c r="K143" i="22"/>
  <c r="T140" i="22"/>
  <c r="K140" i="22"/>
  <c r="T137" i="22"/>
  <c r="K137" i="22"/>
  <c r="T134" i="22"/>
  <c r="K134" i="22"/>
  <c r="T131" i="22"/>
  <c r="K131" i="22"/>
  <c r="T128" i="22"/>
  <c r="K128" i="22"/>
  <c r="T125" i="22"/>
  <c r="K125" i="22"/>
  <c r="T122" i="22"/>
  <c r="K122" i="22"/>
  <c r="T119" i="22"/>
  <c r="K119" i="22"/>
  <c r="T116" i="22"/>
  <c r="K116" i="22"/>
  <c r="T113" i="22"/>
  <c r="K113" i="22"/>
  <c r="T110" i="22"/>
  <c r="K110" i="22"/>
  <c r="T107" i="22"/>
  <c r="K107" i="22"/>
  <c r="T104" i="22"/>
  <c r="K104" i="22"/>
  <c r="T101" i="22"/>
  <c r="K101" i="22"/>
  <c r="T98" i="22"/>
  <c r="K98" i="22"/>
  <c r="T95" i="22"/>
  <c r="K95" i="22"/>
  <c r="T92" i="22"/>
  <c r="K92" i="22"/>
  <c r="T89" i="22"/>
  <c r="K89" i="22"/>
  <c r="T83" i="22"/>
  <c r="K83" i="22"/>
  <c r="T80" i="22"/>
  <c r="K80" i="22"/>
  <c r="T77" i="22"/>
  <c r="K77" i="22"/>
  <c r="T74" i="22"/>
  <c r="K74" i="22"/>
  <c r="T71" i="22"/>
  <c r="K71" i="22"/>
  <c r="T68" i="22"/>
  <c r="K68" i="22"/>
  <c r="T65" i="22"/>
  <c r="K65" i="22"/>
  <c r="T62" i="22"/>
  <c r="K62" i="22"/>
  <c r="T59" i="22"/>
  <c r="K59" i="22"/>
  <c r="T56" i="22"/>
  <c r="K56" i="22"/>
  <c r="T53" i="22"/>
  <c r="K53" i="22"/>
  <c r="T50" i="22"/>
  <c r="K50" i="22"/>
  <c r="T47" i="22"/>
  <c r="K47" i="22"/>
  <c r="T44" i="22"/>
  <c r="K44" i="22"/>
  <c r="T41" i="22"/>
  <c r="K41" i="22"/>
  <c r="T38" i="22"/>
  <c r="K38" i="22"/>
  <c r="T35" i="22"/>
  <c r="K35" i="22"/>
  <c r="T32" i="22"/>
  <c r="K32" i="22"/>
  <c r="T26" i="22"/>
  <c r="K26" i="22"/>
  <c r="T23" i="22"/>
  <c r="K23" i="22"/>
  <c r="T20" i="22"/>
  <c r="K20" i="22"/>
  <c r="T17" i="22"/>
  <c r="K17" i="22"/>
  <c r="T14" i="22"/>
  <c r="K14" i="22"/>
  <c r="T11" i="22"/>
  <c r="K11" i="22"/>
  <c r="T8" i="22"/>
  <c r="K8" i="22"/>
  <c r="T5" i="22"/>
  <c r="K5" i="22"/>
  <c r="T2" i="22"/>
  <c r="K2" i="22"/>
  <c r="T188" i="23"/>
  <c r="K188" i="23"/>
  <c r="T185" i="23"/>
  <c r="K185" i="23"/>
  <c r="T182" i="23"/>
  <c r="K182" i="23"/>
  <c r="T179" i="23"/>
  <c r="K179" i="23"/>
  <c r="T176" i="23"/>
  <c r="K176" i="23"/>
  <c r="T173" i="23"/>
  <c r="K173" i="23"/>
  <c r="T170" i="23"/>
  <c r="K170" i="23"/>
  <c r="T167" i="23"/>
  <c r="K167" i="23"/>
  <c r="T164" i="23"/>
  <c r="K164" i="23"/>
  <c r="T161" i="23"/>
  <c r="K161" i="23"/>
  <c r="T158" i="23"/>
  <c r="K158" i="23"/>
  <c r="T155" i="23"/>
  <c r="K155" i="23"/>
  <c r="T152" i="23"/>
  <c r="K152" i="23"/>
  <c r="T149" i="23"/>
  <c r="K149" i="23"/>
  <c r="T146" i="23"/>
  <c r="K146" i="23"/>
  <c r="T143" i="23"/>
  <c r="K143" i="23"/>
  <c r="T140" i="23"/>
  <c r="K140" i="23"/>
  <c r="T137" i="23"/>
  <c r="K137" i="23"/>
  <c r="T134" i="23"/>
  <c r="K134" i="23"/>
  <c r="T131" i="23"/>
  <c r="K131" i="23"/>
  <c r="T128" i="23"/>
  <c r="K128" i="23"/>
  <c r="T125" i="23"/>
  <c r="K125" i="23"/>
  <c r="T122" i="23"/>
  <c r="K122" i="23"/>
  <c r="T119" i="23"/>
  <c r="K119" i="23"/>
  <c r="T116" i="23"/>
  <c r="K116" i="23"/>
  <c r="T113" i="23"/>
  <c r="K113" i="23"/>
  <c r="T110" i="23"/>
  <c r="K110" i="23"/>
  <c r="T107" i="23"/>
  <c r="K107" i="23"/>
  <c r="T104" i="23"/>
  <c r="K104" i="23"/>
  <c r="T101" i="23"/>
  <c r="K101" i="23"/>
  <c r="T98" i="23"/>
  <c r="K98" i="23"/>
  <c r="T95" i="23"/>
  <c r="K95" i="23"/>
  <c r="T92" i="23"/>
  <c r="K92" i="23"/>
  <c r="T89" i="23"/>
  <c r="K89" i="23"/>
  <c r="T83" i="23"/>
  <c r="K83" i="23"/>
  <c r="T80" i="23"/>
  <c r="K80" i="23"/>
  <c r="T77" i="23"/>
  <c r="K77" i="23"/>
  <c r="T74" i="23"/>
  <c r="K74" i="23"/>
  <c r="T71" i="23"/>
  <c r="K71" i="23"/>
  <c r="T68" i="23"/>
  <c r="K68" i="23"/>
  <c r="T65" i="23"/>
  <c r="K65" i="23"/>
  <c r="T62" i="23"/>
  <c r="K62" i="23"/>
  <c r="T59" i="23"/>
  <c r="K59" i="23"/>
  <c r="T56" i="23"/>
  <c r="K56" i="23"/>
  <c r="T53" i="23"/>
  <c r="K53" i="23"/>
  <c r="T50" i="23"/>
  <c r="K50" i="23"/>
  <c r="T47" i="23"/>
  <c r="K47" i="23"/>
  <c r="T44" i="23"/>
  <c r="K44" i="23"/>
  <c r="T41" i="23"/>
  <c r="K41" i="23"/>
  <c r="T38" i="23"/>
  <c r="K38" i="23"/>
  <c r="T35" i="23"/>
  <c r="K35" i="23"/>
  <c r="T32" i="23"/>
  <c r="K32" i="23"/>
  <c r="T26" i="23"/>
  <c r="K26" i="23"/>
  <c r="T23" i="23"/>
  <c r="K23" i="23"/>
  <c r="T20" i="23"/>
  <c r="K20" i="23"/>
  <c r="T17" i="23"/>
  <c r="K17" i="23"/>
  <c r="T14" i="23"/>
  <c r="K14" i="23"/>
  <c r="T11" i="23"/>
  <c r="K11" i="23"/>
  <c r="T8" i="23"/>
  <c r="K8" i="23"/>
  <c r="T5" i="23"/>
  <c r="K5" i="23"/>
  <c r="T2" i="23"/>
  <c r="K2" i="23"/>
  <c r="T188" i="24"/>
  <c r="K188" i="24"/>
  <c r="T185" i="24"/>
  <c r="K185" i="24"/>
  <c r="T182" i="24"/>
  <c r="K182" i="24"/>
  <c r="T179" i="24"/>
  <c r="K179" i="24"/>
  <c r="T176" i="24"/>
  <c r="K176" i="24"/>
  <c r="T173" i="24"/>
  <c r="K173" i="24"/>
  <c r="T170" i="24"/>
  <c r="K170" i="24"/>
  <c r="T167" i="24"/>
  <c r="K167" i="24"/>
  <c r="T164" i="24"/>
  <c r="K164" i="24"/>
  <c r="T161" i="24"/>
  <c r="K161" i="24"/>
  <c r="T158" i="24"/>
  <c r="K158" i="24"/>
  <c r="T155" i="24"/>
  <c r="K155" i="24"/>
  <c r="T152" i="24"/>
  <c r="K152" i="24"/>
  <c r="T149" i="24"/>
  <c r="K149" i="24"/>
  <c r="T146" i="24"/>
  <c r="K146" i="24"/>
  <c r="T143" i="24"/>
  <c r="K143" i="24"/>
  <c r="T140" i="24"/>
  <c r="K140" i="24"/>
  <c r="T137" i="24"/>
  <c r="K137" i="24"/>
  <c r="T134" i="24"/>
  <c r="K134" i="24"/>
  <c r="T131" i="24"/>
  <c r="K131" i="24"/>
  <c r="T128" i="24"/>
  <c r="K128" i="24"/>
  <c r="T125" i="24"/>
  <c r="K125" i="24"/>
  <c r="T122" i="24"/>
  <c r="K122" i="24"/>
  <c r="T119" i="24"/>
  <c r="K119" i="24"/>
  <c r="T116" i="24"/>
  <c r="K116" i="24"/>
  <c r="T113" i="24"/>
  <c r="K113" i="24"/>
  <c r="T110" i="24"/>
  <c r="K110" i="24"/>
  <c r="T107" i="24"/>
  <c r="K107" i="24"/>
  <c r="T104" i="24"/>
  <c r="K104" i="24"/>
  <c r="T101" i="24"/>
  <c r="K101" i="24"/>
  <c r="T98" i="24"/>
  <c r="K98" i="24"/>
  <c r="T95" i="24"/>
  <c r="K95" i="24"/>
  <c r="T92" i="24"/>
  <c r="K92" i="24"/>
  <c r="T89" i="24"/>
  <c r="K89" i="24"/>
  <c r="T83" i="24"/>
  <c r="K83" i="24"/>
  <c r="T80" i="24"/>
  <c r="K80" i="24"/>
  <c r="T77" i="24"/>
  <c r="K77" i="24"/>
  <c r="T74" i="24"/>
  <c r="K74" i="24"/>
  <c r="T71" i="24"/>
  <c r="K71" i="24"/>
  <c r="T68" i="24"/>
  <c r="K68" i="24"/>
  <c r="T65" i="24"/>
  <c r="K65" i="24"/>
  <c r="T62" i="24"/>
  <c r="K62" i="24"/>
  <c r="T59" i="24"/>
  <c r="K59" i="24"/>
  <c r="T56" i="24"/>
  <c r="K56" i="24"/>
  <c r="T53" i="24"/>
  <c r="K53" i="24"/>
  <c r="T50" i="24"/>
  <c r="K50" i="24"/>
  <c r="T47" i="24"/>
  <c r="K47" i="24"/>
  <c r="T44" i="24"/>
  <c r="K44" i="24"/>
  <c r="T41" i="24"/>
  <c r="K41" i="24"/>
  <c r="T38" i="24"/>
  <c r="K38" i="24"/>
  <c r="T35" i="24"/>
  <c r="K35" i="24"/>
  <c r="T32" i="24"/>
  <c r="K32" i="24"/>
  <c r="T26" i="24"/>
  <c r="K26" i="24"/>
  <c r="T23" i="24"/>
  <c r="K23" i="24"/>
  <c r="T20" i="24"/>
  <c r="K20" i="24"/>
  <c r="T17" i="24"/>
  <c r="K17" i="24"/>
  <c r="T14" i="24"/>
  <c r="K14" i="24"/>
  <c r="T11" i="24"/>
  <c r="K11" i="24"/>
  <c r="T8" i="24"/>
  <c r="K8" i="24"/>
  <c r="T5" i="24"/>
  <c r="K5" i="24"/>
  <c r="T2" i="24"/>
  <c r="K2" i="24"/>
  <c r="T188" i="25"/>
  <c r="K188" i="25"/>
  <c r="T185" i="25"/>
  <c r="K185" i="25"/>
  <c r="T182" i="25"/>
  <c r="K182" i="25"/>
  <c r="T179" i="25"/>
  <c r="K179" i="25"/>
  <c r="T176" i="25"/>
  <c r="K176" i="25"/>
  <c r="T173" i="25"/>
  <c r="K173" i="25"/>
  <c r="T170" i="25"/>
  <c r="K170" i="25"/>
  <c r="T167" i="25"/>
  <c r="K167" i="25"/>
  <c r="T164" i="25"/>
  <c r="K164" i="25"/>
  <c r="T161" i="25"/>
  <c r="K161" i="25"/>
  <c r="T158" i="25"/>
  <c r="K158" i="25"/>
  <c r="T155" i="25"/>
  <c r="K155" i="25"/>
  <c r="T152" i="25"/>
  <c r="K152" i="25"/>
  <c r="T149" i="25"/>
  <c r="K149" i="25"/>
  <c r="T146" i="25"/>
  <c r="K146" i="25"/>
  <c r="T143" i="25"/>
  <c r="K143" i="25"/>
  <c r="T140" i="25"/>
  <c r="K140" i="25"/>
  <c r="T137" i="25"/>
  <c r="K137" i="25"/>
  <c r="T134" i="25"/>
  <c r="K134" i="25"/>
  <c r="T131" i="25"/>
  <c r="K131" i="25"/>
  <c r="T128" i="25"/>
  <c r="K128" i="25"/>
  <c r="T125" i="25"/>
  <c r="K125" i="25"/>
  <c r="T122" i="25"/>
  <c r="K122" i="25"/>
  <c r="T119" i="25"/>
  <c r="K119" i="25"/>
  <c r="T116" i="25"/>
  <c r="K116" i="25"/>
  <c r="T113" i="25"/>
  <c r="K113" i="25"/>
  <c r="T110" i="25"/>
  <c r="K110" i="25"/>
  <c r="T107" i="25"/>
  <c r="K107" i="25"/>
  <c r="T104" i="25"/>
  <c r="K104" i="25"/>
  <c r="T101" i="25"/>
  <c r="K101" i="25"/>
  <c r="T98" i="25"/>
  <c r="K98" i="25"/>
  <c r="T95" i="25"/>
  <c r="K95" i="25"/>
  <c r="T92" i="25"/>
  <c r="K92" i="25"/>
  <c r="T89" i="25"/>
  <c r="K89" i="25"/>
  <c r="T83" i="25"/>
  <c r="K83" i="25"/>
  <c r="T80" i="25"/>
  <c r="K80" i="25"/>
  <c r="T77" i="25"/>
  <c r="K77" i="25"/>
  <c r="T74" i="25"/>
  <c r="K74" i="25"/>
  <c r="T71" i="25"/>
  <c r="K71" i="25"/>
  <c r="T68" i="25"/>
  <c r="K68" i="25"/>
  <c r="T65" i="25"/>
  <c r="K65" i="25"/>
  <c r="T62" i="25"/>
  <c r="K62" i="25"/>
  <c r="T59" i="25"/>
  <c r="T56" i="25"/>
  <c r="K56" i="25"/>
  <c r="T53" i="25"/>
  <c r="K53" i="25"/>
  <c r="T50" i="25"/>
  <c r="K50" i="25"/>
  <c r="T47" i="25"/>
  <c r="K47" i="25"/>
  <c r="T44" i="25"/>
  <c r="K44" i="25"/>
  <c r="T41" i="25"/>
  <c r="K41" i="25"/>
  <c r="T38" i="25"/>
  <c r="K38" i="25"/>
  <c r="T35" i="25"/>
  <c r="K35" i="25"/>
  <c r="T32" i="25"/>
  <c r="K32" i="25"/>
  <c r="T26" i="25"/>
  <c r="K26" i="25"/>
  <c r="T23" i="25"/>
  <c r="K23" i="25"/>
  <c r="T20" i="25"/>
  <c r="K20" i="25"/>
  <c r="T17" i="25"/>
  <c r="K17" i="25"/>
  <c r="T14" i="25"/>
  <c r="K14" i="25"/>
  <c r="T11" i="25"/>
  <c r="K11" i="25"/>
  <c r="T8" i="25"/>
  <c r="K8" i="25"/>
  <c r="T5" i="25"/>
  <c r="T2" i="25"/>
  <c r="K2" i="25"/>
  <c r="S189" i="26"/>
  <c r="J189" i="26"/>
  <c r="S186" i="26"/>
  <c r="J186" i="26"/>
  <c r="S183" i="26"/>
  <c r="J183" i="26"/>
  <c r="S180" i="26"/>
  <c r="J180" i="26"/>
  <c r="S177" i="26"/>
  <c r="J177" i="26"/>
  <c r="S174" i="26"/>
  <c r="J174" i="26"/>
  <c r="S171" i="26"/>
  <c r="J171" i="26"/>
  <c r="S168" i="26"/>
  <c r="J168" i="26"/>
  <c r="S165" i="26"/>
  <c r="J165" i="26"/>
  <c r="S162" i="26"/>
  <c r="J162" i="26"/>
  <c r="S159" i="26"/>
  <c r="J159" i="26"/>
  <c r="S156" i="26"/>
  <c r="J156" i="26"/>
  <c r="S153" i="26"/>
  <c r="J153" i="26"/>
  <c r="S150" i="26"/>
  <c r="J150" i="26"/>
  <c r="S147" i="26"/>
  <c r="J147" i="26"/>
  <c r="S144" i="26"/>
  <c r="J144" i="26"/>
  <c r="S141" i="26"/>
  <c r="J141" i="26"/>
  <c r="S138" i="26"/>
  <c r="J138" i="26"/>
  <c r="S135" i="26"/>
  <c r="J135" i="26"/>
  <c r="S132" i="26"/>
  <c r="J132" i="26"/>
  <c r="S129" i="26"/>
  <c r="J129" i="26"/>
  <c r="S126" i="26"/>
  <c r="J126" i="26"/>
  <c r="S123" i="26"/>
  <c r="J123" i="26"/>
  <c r="S120" i="26"/>
  <c r="J120" i="26"/>
  <c r="S117" i="26"/>
  <c r="J117" i="26"/>
  <c r="S114" i="26"/>
  <c r="J114" i="26"/>
  <c r="S111" i="26"/>
  <c r="J111" i="26"/>
  <c r="S108" i="26"/>
  <c r="J108" i="26"/>
  <c r="S105" i="26"/>
  <c r="J105" i="26"/>
  <c r="S102" i="26"/>
  <c r="J102" i="26"/>
  <c r="S99" i="26"/>
  <c r="J99" i="26"/>
  <c r="S96" i="26"/>
  <c r="J96" i="26"/>
  <c r="S93" i="26"/>
  <c r="J93" i="26"/>
  <c r="S90" i="26"/>
  <c r="J90" i="26"/>
  <c r="S84" i="26"/>
  <c r="J84" i="26"/>
  <c r="S81" i="26"/>
  <c r="J81" i="26"/>
  <c r="S78" i="26"/>
  <c r="J78" i="26"/>
  <c r="S75" i="26"/>
  <c r="J75" i="26"/>
  <c r="S72" i="26"/>
  <c r="J72" i="26"/>
  <c r="S69" i="26"/>
  <c r="J69" i="26"/>
  <c r="S66" i="26"/>
  <c r="J66" i="26"/>
  <c r="S63" i="26"/>
  <c r="S60" i="26"/>
  <c r="J60" i="26"/>
  <c r="S57" i="26"/>
  <c r="J57" i="26"/>
  <c r="S54" i="26"/>
  <c r="J54" i="26"/>
  <c r="S51" i="26"/>
  <c r="J51" i="26"/>
  <c r="S48" i="26"/>
  <c r="J48" i="26"/>
  <c r="S45" i="26"/>
  <c r="J45" i="26"/>
  <c r="S42" i="26"/>
  <c r="J42" i="26"/>
  <c r="S39" i="26"/>
  <c r="J39" i="26"/>
  <c r="S36" i="26"/>
  <c r="J36" i="26"/>
  <c r="S33" i="26"/>
  <c r="J33" i="26"/>
  <c r="S27" i="26"/>
  <c r="J27" i="26"/>
  <c r="S24" i="26"/>
  <c r="S21" i="26"/>
  <c r="J21" i="26"/>
  <c r="S18" i="26"/>
  <c r="J18" i="26"/>
  <c r="S15" i="26"/>
  <c r="J15" i="26"/>
  <c r="S12" i="26"/>
  <c r="J12" i="26"/>
  <c r="S9" i="26"/>
  <c r="J9" i="26"/>
  <c r="S6" i="26"/>
  <c r="J6" i="26"/>
  <c r="S3" i="26"/>
  <c r="J3" i="26"/>
  <c r="S189" i="27"/>
  <c r="J189" i="27"/>
  <c r="S186" i="27"/>
  <c r="J186" i="27"/>
  <c r="S183" i="27"/>
  <c r="J183" i="27"/>
  <c r="S180" i="27"/>
  <c r="J180" i="27"/>
  <c r="S177" i="27"/>
  <c r="J177" i="27"/>
  <c r="S174" i="27"/>
  <c r="J174" i="27"/>
  <c r="S171" i="27"/>
  <c r="J171" i="27"/>
  <c r="S168" i="27"/>
  <c r="J168" i="27"/>
  <c r="S165" i="27"/>
  <c r="J165" i="27"/>
  <c r="S162" i="27"/>
  <c r="J162" i="27"/>
  <c r="S159" i="27"/>
  <c r="J159" i="27"/>
  <c r="S156" i="27"/>
  <c r="J156" i="27"/>
  <c r="S153" i="27"/>
  <c r="J153" i="27"/>
  <c r="S150" i="27"/>
  <c r="J150" i="27"/>
  <c r="S147" i="27"/>
  <c r="J147" i="27"/>
  <c r="S144" i="27"/>
  <c r="J144" i="27"/>
  <c r="S141" i="27"/>
  <c r="J141" i="27"/>
  <c r="S138" i="27"/>
  <c r="J138" i="27"/>
  <c r="S135" i="27"/>
  <c r="J135" i="27"/>
  <c r="S132" i="27"/>
  <c r="J132" i="27"/>
  <c r="S129" i="27"/>
  <c r="J129" i="27"/>
  <c r="S126" i="27"/>
  <c r="J126" i="27"/>
  <c r="S123" i="27"/>
  <c r="J123" i="27"/>
  <c r="S120" i="27"/>
  <c r="J120" i="27"/>
  <c r="S117" i="27"/>
  <c r="J117" i="27"/>
  <c r="S114" i="27"/>
  <c r="J114" i="27"/>
  <c r="S111" i="27"/>
  <c r="J111" i="27"/>
  <c r="S108" i="27"/>
  <c r="J108" i="27"/>
  <c r="S105" i="27"/>
  <c r="J105" i="27"/>
  <c r="S102" i="27"/>
  <c r="J102" i="27"/>
  <c r="S99" i="27"/>
  <c r="J99" i="27"/>
  <c r="S96" i="27"/>
  <c r="J96" i="27"/>
  <c r="S93" i="27"/>
  <c r="J93" i="27"/>
  <c r="S90" i="27"/>
  <c r="J90" i="27"/>
  <c r="S84" i="27"/>
  <c r="J84" i="27"/>
  <c r="S81" i="27"/>
  <c r="J81" i="27"/>
  <c r="S78" i="27"/>
  <c r="J78" i="27"/>
  <c r="S75" i="27"/>
  <c r="J75" i="27"/>
  <c r="S72" i="27"/>
  <c r="J72" i="27"/>
  <c r="S69" i="27"/>
  <c r="J69" i="27"/>
  <c r="S66" i="27"/>
  <c r="J66" i="27"/>
  <c r="S63" i="27"/>
  <c r="J63" i="27"/>
  <c r="S60" i="27"/>
  <c r="J60" i="27"/>
  <c r="S57" i="27"/>
  <c r="J57" i="27"/>
  <c r="S54" i="27"/>
  <c r="J54" i="27"/>
  <c r="S51" i="27"/>
  <c r="J51" i="27"/>
  <c r="S48" i="27"/>
  <c r="J48" i="27"/>
  <c r="S45" i="27"/>
  <c r="J45" i="27"/>
  <c r="S42" i="27"/>
  <c r="J42" i="27"/>
  <c r="S39" i="27"/>
  <c r="J39" i="27"/>
  <c r="S36" i="27"/>
  <c r="J36" i="27"/>
  <c r="S33" i="27"/>
  <c r="J33" i="27"/>
  <c r="S27" i="27"/>
  <c r="J27" i="27"/>
  <c r="S24" i="27"/>
  <c r="J24" i="27"/>
  <c r="S21" i="27"/>
  <c r="J21" i="27"/>
  <c r="S18" i="27"/>
  <c r="J18" i="27"/>
  <c r="S15" i="27"/>
  <c r="J15" i="27"/>
  <c r="S12" i="27"/>
  <c r="J12" i="27"/>
  <c r="S9" i="27"/>
  <c r="J9" i="27"/>
  <c r="S6" i="27"/>
  <c r="J6" i="27"/>
  <c r="S3" i="27"/>
  <c r="J3" i="27"/>
  <c r="S189" i="28"/>
  <c r="J189" i="28"/>
  <c r="S186" i="28"/>
  <c r="J186" i="28"/>
  <c r="S183" i="28"/>
  <c r="J183" i="28"/>
  <c r="S180" i="28"/>
  <c r="J180" i="28"/>
  <c r="S177" i="28"/>
  <c r="J177" i="28"/>
  <c r="S174" i="28"/>
  <c r="J174" i="28"/>
  <c r="S171" i="28"/>
  <c r="J171" i="28"/>
  <c r="S168" i="28"/>
  <c r="J168" i="28"/>
  <c r="S165" i="28"/>
  <c r="J165" i="28"/>
  <c r="S162" i="28"/>
  <c r="J162" i="28"/>
  <c r="S159" i="28"/>
  <c r="J159" i="28"/>
  <c r="S156" i="28"/>
  <c r="J156" i="28"/>
  <c r="S153" i="28"/>
  <c r="J153" i="28"/>
  <c r="S150" i="28"/>
  <c r="J150" i="28"/>
  <c r="S147" i="28"/>
  <c r="J147" i="28"/>
  <c r="S144" i="28"/>
  <c r="J144" i="28"/>
  <c r="S141" i="28"/>
  <c r="J141" i="28"/>
  <c r="S138" i="28"/>
  <c r="J138" i="28"/>
  <c r="S135" i="28"/>
  <c r="J135" i="28"/>
  <c r="S132" i="28"/>
  <c r="J132" i="28"/>
  <c r="S129" i="28"/>
  <c r="J129" i="28"/>
  <c r="S126" i="28"/>
  <c r="J126" i="28"/>
  <c r="S123" i="28"/>
  <c r="J123" i="28"/>
  <c r="S120" i="28"/>
  <c r="J120" i="28"/>
  <c r="S117" i="28"/>
  <c r="J117" i="28"/>
  <c r="S114" i="28"/>
  <c r="J114" i="28"/>
  <c r="S111" i="28"/>
  <c r="J111" i="28"/>
  <c r="S108" i="28"/>
  <c r="J108" i="28"/>
  <c r="S105" i="28"/>
  <c r="J105" i="28"/>
  <c r="S102" i="28"/>
  <c r="J102" i="28"/>
  <c r="S99" i="28"/>
  <c r="J99" i="28"/>
  <c r="S96" i="28"/>
  <c r="J96" i="28"/>
  <c r="S93" i="28"/>
  <c r="J93" i="28"/>
  <c r="S90" i="28"/>
  <c r="J90" i="28"/>
  <c r="S84" i="28"/>
  <c r="J84" i="28"/>
  <c r="S81" i="28"/>
  <c r="J81" i="28"/>
  <c r="S78" i="28"/>
  <c r="J78" i="28"/>
  <c r="S75" i="28"/>
  <c r="J75" i="28"/>
  <c r="S72" i="28"/>
  <c r="J72" i="28"/>
  <c r="S69" i="28"/>
  <c r="J69" i="28"/>
  <c r="S66" i="28"/>
  <c r="J66" i="28"/>
  <c r="S63" i="28"/>
  <c r="J63" i="28"/>
  <c r="S60" i="28"/>
  <c r="J60" i="28"/>
  <c r="S57" i="28"/>
  <c r="J57" i="28"/>
  <c r="S54" i="28"/>
  <c r="J54" i="28"/>
  <c r="S51" i="28"/>
  <c r="J51" i="28"/>
  <c r="S48" i="28"/>
  <c r="J48" i="28"/>
  <c r="S45" i="28"/>
  <c r="J45" i="28"/>
  <c r="S42" i="28"/>
  <c r="J42" i="28"/>
  <c r="S39" i="28"/>
  <c r="J39" i="28"/>
  <c r="S36" i="28"/>
  <c r="J36" i="28"/>
  <c r="S33" i="28"/>
  <c r="J33" i="28"/>
  <c r="S27" i="28"/>
  <c r="J27" i="28"/>
  <c r="S24" i="28"/>
  <c r="J24" i="28"/>
  <c r="S21" i="28"/>
  <c r="J21" i="28"/>
  <c r="S18" i="28"/>
  <c r="J18" i="28"/>
  <c r="S15" i="28"/>
  <c r="J15" i="28"/>
  <c r="S12" i="28"/>
  <c r="J12" i="28"/>
  <c r="S9" i="28"/>
  <c r="J9" i="28"/>
  <c r="S6" i="28"/>
  <c r="J6" i="28"/>
  <c r="S3" i="28"/>
  <c r="J3" i="28"/>
  <c r="S189" i="29"/>
  <c r="J189" i="29"/>
  <c r="S186" i="29"/>
  <c r="J186" i="29"/>
  <c r="S183" i="29"/>
  <c r="J183" i="29"/>
  <c r="S180" i="29"/>
  <c r="J180" i="29"/>
  <c r="S177" i="29"/>
  <c r="J177" i="29"/>
  <c r="S174" i="29"/>
  <c r="J174" i="29"/>
  <c r="S171" i="29"/>
  <c r="J171" i="29"/>
  <c r="S168" i="29"/>
  <c r="J168" i="29"/>
  <c r="S165" i="29"/>
  <c r="J165" i="29"/>
  <c r="S162" i="29"/>
  <c r="J162" i="29"/>
  <c r="S159" i="29"/>
  <c r="J159" i="29"/>
  <c r="S156" i="29"/>
  <c r="J156" i="29"/>
  <c r="S153" i="29"/>
  <c r="J153" i="29"/>
  <c r="S150" i="29"/>
  <c r="J150" i="29"/>
  <c r="S147" i="29"/>
  <c r="J147" i="29"/>
  <c r="S144" i="29"/>
  <c r="J144" i="29"/>
  <c r="S141" i="29"/>
  <c r="J141" i="29"/>
  <c r="S138" i="29"/>
  <c r="J138" i="29"/>
  <c r="S135" i="29"/>
  <c r="J135" i="29"/>
  <c r="S132" i="29"/>
  <c r="J132" i="29"/>
  <c r="S129" i="29"/>
  <c r="J129" i="29"/>
  <c r="S126" i="29"/>
  <c r="J126" i="29"/>
  <c r="S123" i="29"/>
  <c r="J123" i="29"/>
  <c r="S120" i="29"/>
  <c r="J120" i="29"/>
  <c r="S117" i="29"/>
  <c r="J117" i="29"/>
  <c r="S114" i="29"/>
  <c r="J114" i="29"/>
  <c r="S111" i="29"/>
  <c r="J111" i="29"/>
  <c r="S108" i="29"/>
  <c r="J108" i="29"/>
  <c r="S105" i="29"/>
  <c r="J105" i="29"/>
  <c r="S102" i="29"/>
  <c r="J102" i="29"/>
  <c r="S99" i="29"/>
  <c r="J99" i="29"/>
  <c r="S96" i="29"/>
  <c r="J96" i="29"/>
  <c r="S93" i="29"/>
  <c r="J93" i="29"/>
  <c r="S90" i="29"/>
  <c r="J90" i="29"/>
  <c r="S84" i="29"/>
  <c r="J84" i="29"/>
  <c r="S81" i="29"/>
  <c r="J81" i="29"/>
  <c r="S78" i="29"/>
  <c r="J78" i="29"/>
  <c r="S75" i="29"/>
  <c r="J75" i="29"/>
  <c r="S72" i="29"/>
  <c r="J72" i="29"/>
  <c r="S69" i="29"/>
  <c r="J69" i="29"/>
  <c r="S66" i="29"/>
  <c r="J66" i="29"/>
  <c r="S63" i="29"/>
  <c r="J63" i="29"/>
  <c r="S60" i="29"/>
  <c r="J60" i="29"/>
  <c r="S57" i="29"/>
  <c r="J57" i="29"/>
  <c r="S54" i="29"/>
  <c r="J54" i="29"/>
  <c r="S51" i="29"/>
  <c r="J51" i="29"/>
  <c r="S48" i="29"/>
  <c r="J48" i="29"/>
  <c r="S45" i="29"/>
  <c r="J45" i="29"/>
  <c r="S42" i="29"/>
  <c r="J42" i="29"/>
  <c r="S39" i="29"/>
  <c r="J39" i="29"/>
  <c r="S36" i="29"/>
  <c r="J36" i="29"/>
  <c r="S33" i="29"/>
  <c r="J33" i="29"/>
  <c r="S27" i="29"/>
  <c r="J27" i="29"/>
  <c r="S24" i="29"/>
  <c r="J24" i="29"/>
  <c r="S21" i="29"/>
  <c r="J21" i="29"/>
  <c r="S18" i="29"/>
  <c r="J18" i="29"/>
  <c r="S15" i="29"/>
  <c r="J15" i="29"/>
  <c r="S12" i="29"/>
  <c r="J12" i="29"/>
  <c r="S9" i="29"/>
  <c r="J9" i="29"/>
  <c r="S6" i="29"/>
  <c r="J6" i="29"/>
  <c r="S3" i="29"/>
  <c r="J3" i="29"/>
  <c r="S189" i="30"/>
  <c r="J189" i="30"/>
  <c r="S186" i="30"/>
  <c r="J186" i="30"/>
  <c r="S183" i="30"/>
  <c r="J183" i="30"/>
  <c r="S180" i="30"/>
  <c r="J180" i="30"/>
  <c r="S177" i="30"/>
  <c r="J177" i="30"/>
  <c r="S174" i="30"/>
  <c r="J174" i="30"/>
  <c r="S171" i="30"/>
  <c r="J171" i="30"/>
  <c r="S168" i="30"/>
  <c r="J168" i="30"/>
  <c r="S165" i="30"/>
  <c r="J165" i="30"/>
  <c r="S162" i="30"/>
  <c r="J162" i="30"/>
  <c r="S159" i="30"/>
  <c r="J159" i="30"/>
  <c r="S156" i="30"/>
  <c r="J156" i="30"/>
  <c r="S153" i="30"/>
  <c r="J153" i="30"/>
  <c r="S150" i="30"/>
  <c r="J150" i="30"/>
  <c r="S147" i="30"/>
  <c r="J147" i="30"/>
  <c r="S144" i="30"/>
  <c r="J144" i="30"/>
  <c r="S141" i="30"/>
  <c r="J141" i="30"/>
  <c r="S138" i="30"/>
  <c r="J138" i="30"/>
  <c r="S135" i="30"/>
  <c r="J135" i="30"/>
  <c r="S132" i="30"/>
  <c r="J132" i="30"/>
  <c r="S129" i="30"/>
  <c r="J129" i="30"/>
  <c r="S126" i="30"/>
  <c r="J126" i="30"/>
  <c r="S123" i="30"/>
  <c r="J123" i="30"/>
  <c r="S120" i="30"/>
  <c r="J120" i="30"/>
  <c r="S117" i="30"/>
  <c r="J117" i="30"/>
  <c r="S114" i="30"/>
  <c r="J114" i="30"/>
  <c r="S111" i="30"/>
  <c r="J111" i="30"/>
  <c r="S108" i="30"/>
  <c r="J108" i="30"/>
  <c r="S105" i="30"/>
  <c r="J105" i="30"/>
  <c r="S102" i="30"/>
  <c r="J102" i="30"/>
  <c r="S99" i="30"/>
  <c r="J99" i="30"/>
  <c r="S96" i="30"/>
  <c r="J96" i="30"/>
  <c r="S93" i="30"/>
  <c r="J93" i="30"/>
  <c r="S90" i="30"/>
  <c r="J90" i="30"/>
  <c r="S84" i="30"/>
  <c r="J84" i="30"/>
  <c r="S81" i="30"/>
  <c r="J81" i="30"/>
  <c r="S78" i="30"/>
  <c r="J78" i="30"/>
  <c r="S75" i="30"/>
  <c r="J75" i="30"/>
  <c r="S72" i="30"/>
  <c r="J72" i="30"/>
  <c r="S69" i="30"/>
  <c r="J69" i="30"/>
  <c r="S66" i="30"/>
  <c r="J66" i="30"/>
  <c r="S63" i="30"/>
  <c r="J63" i="30"/>
  <c r="S60" i="30"/>
  <c r="J60" i="30"/>
  <c r="S57" i="30"/>
  <c r="J57" i="30"/>
  <c r="S54" i="30"/>
  <c r="J54" i="30"/>
  <c r="S51" i="30"/>
  <c r="J51" i="30"/>
  <c r="S48" i="30"/>
  <c r="J48" i="30"/>
  <c r="S45" i="30"/>
  <c r="J45" i="30"/>
  <c r="S42" i="30"/>
  <c r="J42" i="30"/>
  <c r="S39" i="30"/>
  <c r="J39" i="30"/>
  <c r="S36" i="30"/>
  <c r="J36" i="30"/>
  <c r="S33" i="30"/>
  <c r="J33" i="30"/>
  <c r="S27" i="30"/>
  <c r="J27" i="30"/>
  <c r="S24" i="30"/>
  <c r="J24" i="30"/>
  <c r="S21" i="30"/>
  <c r="J21" i="30"/>
  <c r="S18" i="30"/>
  <c r="J18" i="30"/>
  <c r="S15" i="30"/>
  <c r="J15" i="30"/>
  <c r="S12" i="30"/>
  <c r="J12" i="30"/>
  <c r="S9" i="30"/>
  <c r="J9" i="30"/>
  <c r="S6" i="30"/>
  <c r="J6" i="30"/>
  <c r="S3" i="30"/>
  <c r="J3" i="30"/>
  <c r="S189" i="31"/>
  <c r="J189" i="31"/>
  <c r="S186" i="31"/>
  <c r="J186" i="31"/>
  <c r="S183" i="31"/>
  <c r="J183" i="31"/>
  <c r="S180" i="31"/>
  <c r="J180" i="31"/>
  <c r="S177" i="31"/>
  <c r="J177" i="31"/>
  <c r="S174" i="31"/>
  <c r="J174" i="31"/>
  <c r="S171" i="31"/>
  <c r="J171" i="31"/>
  <c r="S168" i="31"/>
  <c r="J168" i="31"/>
  <c r="S165" i="31"/>
  <c r="J165" i="31"/>
  <c r="S162" i="31"/>
  <c r="J162" i="31"/>
  <c r="S159" i="31"/>
  <c r="J159" i="31"/>
  <c r="S156" i="31"/>
  <c r="J156" i="31"/>
  <c r="S153" i="31"/>
  <c r="J153" i="31"/>
  <c r="S150" i="31"/>
  <c r="J150" i="31"/>
  <c r="S147" i="31"/>
  <c r="J147" i="31"/>
  <c r="S144" i="31"/>
  <c r="J144" i="31"/>
  <c r="S141" i="31"/>
  <c r="J141" i="31"/>
  <c r="S138" i="31"/>
  <c r="J138" i="31"/>
  <c r="S135" i="31"/>
  <c r="J135" i="31"/>
  <c r="S132" i="31"/>
  <c r="J132" i="31"/>
  <c r="S129" i="31"/>
  <c r="J129" i="31"/>
  <c r="S126" i="31"/>
  <c r="J126" i="31"/>
  <c r="S123" i="31"/>
  <c r="J123" i="31"/>
  <c r="S120" i="31"/>
  <c r="J120" i="31"/>
  <c r="S117" i="31"/>
  <c r="J117" i="31"/>
  <c r="S114" i="31"/>
  <c r="J114" i="31"/>
  <c r="S111" i="31"/>
  <c r="J111" i="31"/>
  <c r="S108" i="31"/>
  <c r="J108" i="31"/>
  <c r="S105" i="31"/>
  <c r="J105" i="31"/>
  <c r="S102" i="31"/>
  <c r="J102" i="31"/>
  <c r="S99" i="31"/>
  <c r="J99" i="31"/>
  <c r="S96" i="31"/>
  <c r="J96" i="31"/>
  <c r="S93" i="31"/>
  <c r="J93" i="31"/>
  <c r="S90" i="31"/>
  <c r="J90" i="31"/>
  <c r="S84" i="31"/>
  <c r="J84" i="31"/>
  <c r="S81" i="31"/>
  <c r="J81" i="31"/>
  <c r="S78" i="31"/>
  <c r="J78" i="31"/>
  <c r="S75" i="31"/>
  <c r="J75" i="31"/>
  <c r="S72" i="31"/>
  <c r="J72" i="31"/>
  <c r="S69" i="31"/>
  <c r="J69" i="31"/>
  <c r="S66" i="31"/>
  <c r="J66" i="31"/>
  <c r="S63" i="31"/>
  <c r="J63" i="31"/>
  <c r="S60" i="31"/>
  <c r="J60" i="31"/>
  <c r="S57" i="31"/>
  <c r="J57" i="31"/>
  <c r="S54" i="31"/>
  <c r="J54" i="31"/>
  <c r="S51" i="31"/>
  <c r="J51" i="31"/>
  <c r="S48" i="31"/>
  <c r="J48" i="31"/>
  <c r="S45" i="31"/>
  <c r="J45" i="31"/>
  <c r="S42" i="31"/>
  <c r="J42" i="31"/>
  <c r="S39" i="31"/>
  <c r="J39" i="31"/>
  <c r="S36" i="31"/>
  <c r="J36" i="31"/>
  <c r="S33" i="31"/>
  <c r="J33" i="31"/>
  <c r="S27" i="31"/>
  <c r="J27" i="31"/>
  <c r="S24" i="31"/>
  <c r="J24" i="31"/>
  <c r="S21" i="31"/>
  <c r="J21" i="31"/>
  <c r="S18" i="31"/>
  <c r="J18" i="31"/>
  <c r="S15" i="31"/>
  <c r="J15" i="31"/>
  <c r="S12" i="31"/>
  <c r="J12" i="31"/>
  <c r="S9" i="31"/>
  <c r="J9" i="31"/>
  <c r="S6" i="31"/>
  <c r="J6" i="31"/>
  <c r="S3" i="31"/>
  <c r="J3" i="31"/>
  <c r="S189" i="32"/>
  <c r="J189" i="32"/>
  <c r="S186" i="32"/>
  <c r="J186" i="32"/>
  <c r="S183" i="32"/>
  <c r="J183" i="32"/>
  <c r="S180" i="32"/>
  <c r="J180" i="32"/>
  <c r="S177" i="32"/>
  <c r="J177" i="32"/>
  <c r="S174" i="32"/>
  <c r="J174" i="32"/>
  <c r="S171" i="32"/>
  <c r="J171" i="32"/>
  <c r="S168" i="32"/>
  <c r="J168" i="32"/>
  <c r="S165" i="32"/>
  <c r="J165" i="32"/>
  <c r="S162" i="32"/>
  <c r="J162" i="32"/>
  <c r="S159" i="32"/>
  <c r="J159" i="32"/>
  <c r="S156" i="32"/>
  <c r="J156" i="32"/>
  <c r="S153" i="32"/>
  <c r="J153" i="32"/>
  <c r="S150" i="32"/>
  <c r="J150" i="32"/>
  <c r="S147" i="32"/>
  <c r="J147" i="32"/>
  <c r="S144" i="32"/>
  <c r="J144" i="32"/>
  <c r="S141" i="32"/>
  <c r="J141" i="32"/>
  <c r="S138" i="32"/>
  <c r="J138" i="32"/>
  <c r="S135" i="32"/>
  <c r="J135" i="32"/>
  <c r="S132" i="32"/>
  <c r="J132" i="32"/>
  <c r="S129" i="32"/>
  <c r="J129" i="32"/>
  <c r="S126" i="32"/>
  <c r="J126" i="32"/>
  <c r="S123" i="32"/>
  <c r="J123" i="32"/>
  <c r="S120" i="32"/>
  <c r="J120" i="32"/>
  <c r="S117" i="32"/>
  <c r="J117" i="32"/>
  <c r="S114" i="32"/>
  <c r="J114" i="32"/>
  <c r="S111" i="32"/>
  <c r="J111" i="32"/>
  <c r="S108" i="32"/>
  <c r="J108" i="32"/>
  <c r="S105" i="32"/>
  <c r="J105" i="32"/>
  <c r="S102" i="32"/>
  <c r="J102" i="32"/>
  <c r="S99" i="32"/>
  <c r="J99" i="32"/>
  <c r="S96" i="32"/>
  <c r="J96" i="32"/>
  <c r="S93" i="32"/>
  <c r="J93" i="32"/>
  <c r="S90" i="32"/>
  <c r="J90" i="32"/>
  <c r="S87" i="32"/>
  <c r="J87" i="32"/>
  <c r="S84" i="32"/>
  <c r="J84" i="32"/>
  <c r="S81" i="32"/>
  <c r="J81" i="32"/>
  <c r="S78" i="32"/>
  <c r="J78" i="32"/>
  <c r="S75" i="32"/>
  <c r="J75" i="32"/>
  <c r="S72" i="32"/>
  <c r="J72" i="32"/>
  <c r="S69" i="32"/>
  <c r="J69" i="32"/>
  <c r="S66" i="32"/>
  <c r="J66" i="32"/>
  <c r="S63" i="32"/>
  <c r="J63" i="32"/>
  <c r="S60" i="32"/>
  <c r="J60" i="32"/>
  <c r="S57" i="32"/>
  <c r="J57" i="32"/>
  <c r="S54" i="32"/>
  <c r="J54" i="32"/>
  <c r="S51" i="32"/>
  <c r="J51" i="32"/>
  <c r="S45" i="32"/>
  <c r="J45" i="32"/>
  <c r="S42" i="32"/>
  <c r="J42" i="32"/>
  <c r="S39" i="32"/>
  <c r="J39" i="32"/>
  <c r="S36" i="32"/>
  <c r="J36" i="32"/>
  <c r="S33" i="32"/>
  <c r="J33" i="32"/>
  <c r="S27" i="32"/>
  <c r="J27" i="32"/>
  <c r="S24" i="32"/>
  <c r="J24" i="32"/>
  <c r="S21" i="32"/>
  <c r="J21" i="32"/>
  <c r="S18" i="32"/>
  <c r="J18" i="32"/>
  <c r="S15" i="32"/>
  <c r="J15" i="32"/>
  <c r="S12" i="32"/>
  <c r="J12" i="32"/>
  <c r="S9" i="32"/>
  <c r="J9" i="32"/>
  <c r="S6" i="32"/>
  <c r="J6" i="32"/>
  <c r="S3" i="32"/>
  <c r="J3" i="32"/>
  <c r="S189" i="33"/>
  <c r="J189" i="33"/>
  <c r="S186" i="33"/>
  <c r="J186" i="33"/>
  <c r="S183" i="33"/>
  <c r="J183" i="33"/>
  <c r="S180" i="33"/>
  <c r="J180" i="33"/>
  <c r="S177" i="33"/>
  <c r="J177" i="33"/>
  <c r="S174" i="33"/>
  <c r="J174" i="33"/>
  <c r="S171" i="33"/>
  <c r="J171" i="33"/>
  <c r="S168" i="33"/>
  <c r="J168" i="33"/>
  <c r="S165" i="33"/>
  <c r="J165" i="33"/>
  <c r="S162" i="33"/>
  <c r="J162" i="33"/>
  <c r="S159" i="33"/>
  <c r="J159" i="33"/>
  <c r="S156" i="33"/>
  <c r="J156" i="33"/>
  <c r="S153" i="33"/>
  <c r="J153" i="33"/>
  <c r="S150" i="33"/>
  <c r="J150" i="33"/>
  <c r="S147" i="33"/>
  <c r="J147" i="33"/>
  <c r="S144" i="33"/>
  <c r="J144" i="33"/>
  <c r="S141" i="33"/>
  <c r="J141" i="33"/>
  <c r="S138" i="33"/>
  <c r="J138" i="33"/>
  <c r="S135" i="33"/>
  <c r="J135" i="33"/>
  <c r="S132" i="33"/>
  <c r="J132" i="33"/>
  <c r="S129" i="33"/>
  <c r="J129" i="33"/>
  <c r="S126" i="33"/>
  <c r="J126" i="33"/>
  <c r="S123" i="33"/>
  <c r="J123" i="33"/>
  <c r="S120" i="33"/>
  <c r="J120" i="33"/>
  <c r="S117" i="33"/>
  <c r="J117" i="33"/>
  <c r="S114" i="33"/>
  <c r="J114" i="33"/>
  <c r="S111" i="33"/>
  <c r="J111" i="33"/>
  <c r="S108" i="33"/>
  <c r="J108" i="33"/>
  <c r="S105" i="33"/>
  <c r="J105" i="33"/>
  <c r="S102" i="33"/>
  <c r="J102" i="33"/>
  <c r="S99" i="33"/>
  <c r="J99" i="33"/>
  <c r="S96" i="33"/>
  <c r="J96" i="33"/>
  <c r="S93" i="33"/>
  <c r="J93" i="33"/>
  <c r="S90" i="33"/>
  <c r="J90" i="33"/>
  <c r="S87" i="33"/>
  <c r="J87" i="33"/>
  <c r="S84" i="33"/>
  <c r="J84" i="33"/>
  <c r="S81" i="33"/>
  <c r="J81" i="33"/>
  <c r="S78" i="33"/>
  <c r="J78" i="33"/>
  <c r="S75" i="33"/>
  <c r="J75" i="33"/>
  <c r="S72" i="33"/>
  <c r="J72" i="33"/>
  <c r="S69" i="33"/>
  <c r="J69" i="33"/>
  <c r="S66" i="33"/>
  <c r="J66" i="33"/>
  <c r="S63" i="33"/>
  <c r="J63" i="33"/>
  <c r="S60" i="33"/>
  <c r="J60" i="33"/>
  <c r="S57" i="33"/>
  <c r="J57" i="33"/>
  <c r="S54" i="33"/>
  <c r="J54" i="33"/>
  <c r="S51" i="33"/>
  <c r="J51" i="33"/>
  <c r="S45" i="33"/>
  <c r="J45" i="33"/>
  <c r="S42" i="33"/>
  <c r="J42" i="33"/>
  <c r="S39" i="33"/>
  <c r="J39" i="33"/>
  <c r="S36" i="33"/>
  <c r="J36" i="33"/>
  <c r="S33" i="33"/>
  <c r="J33" i="33"/>
  <c r="S27" i="33"/>
  <c r="J27" i="33"/>
  <c r="S24" i="33"/>
  <c r="J24" i="33"/>
  <c r="S21" i="33"/>
  <c r="J21" i="33"/>
  <c r="S18" i="33"/>
  <c r="J18" i="33"/>
  <c r="S15" i="33"/>
  <c r="J15" i="33"/>
  <c r="S12" i="33"/>
  <c r="J12" i="33"/>
  <c r="S9" i="33"/>
  <c r="J9" i="33"/>
  <c r="S6" i="33"/>
  <c r="J6" i="33"/>
  <c r="S3" i="33"/>
  <c r="J3" i="33"/>
  <c r="S189" i="34"/>
  <c r="J189" i="34"/>
  <c r="S186" i="34"/>
  <c r="J186" i="34"/>
  <c r="S183" i="34"/>
  <c r="J183" i="34"/>
  <c r="S180" i="34"/>
  <c r="J180" i="34"/>
  <c r="S177" i="34"/>
  <c r="J177" i="34"/>
  <c r="S174" i="34"/>
  <c r="J174" i="34"/>
  <c r="S171" i="34"/>
  <c r="J171" i="34"/>
  <c r="S168" i="34"/>
  <c r="J168" i="34"/>
  <c r="S165" i="34"/>
  <c r="J165" i="34"/>
  <c r="S162" i="34"/>
  <c r="J162" i="34"/>
  <c r="S159" i="34"/>
  <c r="J159" i="34"/>
  <c r="S156" i="34"/>
  <c r="J156" i="34"/>
  <c r="S153" i="34"/>
  <c r="J153" i="34"/>
  <c r="S150" i="34"/>
  <c r="J150" i="34"/>
  <c r="S147" i="34"/>
  <c r="J147" i="34"/>
  <c r="S144" i="34"/>
  <c r="J144" i="34"/>
  <c r="S141" i="34"/>
  <c r="J141" i="34"/>
  <c r="S138" i="34"/>
  <c r="J138" i="34"/>
  <c r="S135" i="34"/>
  <c r="J135" i="34"/>
  <c r="S132" i="34"/>
  <c r="J132" i="34"/>
  <c r="S129" i="34"/>
  <c r="J129" i="34"/>
  <c r="S126" i="34"/>
  <c r="J126" i="34"/>
  <c r="S123" i="34"/>
  <c r="J123" i="34"/>
  <c r="S120" i="34"/>
  <c r="J120" i="34"/>
  <c r="S117" i="34"/>
  <c r="J117" i="34"/>
  <c r="S114" i="34"/>
  <c r="J114" i="34"/>
  <c r="S111" i="34"/>
  <c r="J111" i="34"/>
  <c r="S108" i="34"/>
  <c r="J108" i="34"/>
  <c r="S105" i="34"/>
  <c r="J105" i="34"/>
  <c r="S102" i="34"/>
  <c r="J102" i="34"/>
  <c r="S99" i="34"/>
  <c r="J99" i="34"/>
  <c r="S96" i="34"/>
  <c r="J96" i="34"/>
  <c r="S93" i="34"/>
  <c r="J93" i="34"/>
  <c r="S90" i="34"/>
  <c r="J90" i="34"/>
  <c r="S87" i="34"/>
  <c r="J87" i="34"/>
  <c r="S84" i="34"/>
  <c r="J84" i="34"/>
  <c r="S81" i="34"/>
  <c r="J81" i="34"/>
  <c r="S78" i="34"/>
  <c r="J78" i="34"/>
  <c r="S75" i="34"/>
  <c r="J75" i="34"/>
  <c r="S72" i="34"/>
  <c r="J72" i="34"/>
  <c r="S69" i="34"/>
  <c r="J69" i="34"/>
  <c r="S66" i="34"/>
  <c r="J66" i="34"/>
  <c r="S63" i="34"/>
  <c r="J63" i="34"/>
  <c r="S60" i="34"/>
  <c r="J60" i="34"/>
  <c r="S57" i="34"/>
  <c r="J57" i="34"/>
  <c r="S54" i="34"/>
  <c r="J54" i="34"/>
  <c r="S51" i="34"/>
  <c r="J51" i="34"/>
  <c r="S45" i="34"/>
  <c r="J45" i="34"/>
  <c r="S42" i="34"/>
  <c r="J42" i="34"/>
  <c r="S39" i="34"/>
  <c r="J39" i="34"/>
  <c r="S36" i="34"/>
  <c r="J36" i="34"/>
  <c r="S33" i="34"/>
  <c r="J33" i="34"/>
  <c r="S27" i="34"/>
  <c r="J27" i="34"/>
  <c r="S24" i="34"/>
  <c r="J24" i="34"/>
  <c r="S21" i="34"/>
  <c r="J21" i="34"/>
  <c r="S18" i="34"/>
  <c r="J18" i="34"/>
  <c r="S15" i="34"/>
  <c r="J15" i="34"/>
  <c r="S12" i="34"/>
  <c r="J12" i="34"/>
  <c r="S9" i="34"/>
  <c r="J9" i="34"/>
  <c r="S6" i="34"/>
  <c r="J6" i="34"/>
  <c r="S3" i="34"/>
  <c r="J3" i="34"/>
  <c r="S189" i="35"/>
  <c r="J189" i="35"/>
  <c r="S186" i="35"/>
  <c r="J186" i="35"/>
  <c r="S183" i="35"/>
  <c r="J183" i="35"/>
  <c r="S180" i="35"/>
  <c r="J180" i="35"/>
  <c r="S177" i="35"/>
  <c r="J177" i="35"/>
  <c r="S174" i="35"/>
  <c r="J174" i="35"/>
  <c r="S171" i="35"/>
  <c r="J171" i="35"/>
  <c r="S168" i="35"/>
  <c r="J168" i="35"/>
  <c r="S165" i="35"/>
  <c r="J165" i="35"/>
  <c r="S162" i="35"/>
  <c r="J162" i="35"/>
  <c r="S159" i="35"/>
  <c r="J159" i="35"/>
  <c r="S156" i="35"/>
  <c r="J156" i="35"/>
  <c r="S153" i="35"/>
  <c r="J153" i="35"/>
  <c r="S150" i="35"/>
  <c r="J150" i="35"/>
  <c r="S147" i="35"/>
  <c r="J147" i="35"/>
  <c r="S144" i="35"/>
  <c r="J144" i="35"/>
  <c r="S141" i="35"/>
  <c r="J141" i="35"/>
  <c r="S138" i="35"/>
  <c r="J138" i="35"/>
  <c r="S135" i="35"/>
  <c r="J135" i="35"/>
  <c r="S132" i="35"/>
  <c r="J132" i="35"/>
  <c r="S129" i="35"/>
  <c r="J129" i="35"/>
  <c r="S126" i="35"/>
  <c r="J126" i="35"/>
  <c r="S123" i="35"/>
  <c r="J123" i="35"/>
  <c r="S120" i="35"/>
  <c r="J120" i="35"/>
  <c r="S117" i="35"/>
  <c r="J117" i="35"/>
  <c r="S114" i="35"/>
  <c r="J114" i="35"/>
  <c r="S111" i="35"/>
  <c r="J111" i="35"/>
  <c r="S108" i="35"/>
  <c r="J108" i="35"/>
  <c r="S105" i="35"/>
  <c r="J105" i="35"/>
  <c r="S102" i="35"/>
  <c r="J102" i="35"/>
  <c r="S99" i="35"/>
  <c r="J99" i="35"/>
  <c r="S96" i="35"/>
  <c r="J96" i="35"/>
  <c r="S93" i="35"/>
  <c r="J93" i="35"/>
  <c r="S90" i="35"/>
  <c r="J90" i="35"/>
  <c r="S87" i="35"/>
  <c r="J87" i="35"/>
  <c r="S84" i="35"/>
  <c r="J84" i="35"/>
  <c r="S81" i="35"/>
  <c r="J81" i="35"/>
  <c r="S78" i="35"/>
  <c r="J78" i="35"/>
  <c r="S75" i="35"/>
  <c r="J75" i="35"/>
  <c r="S72" i="35"/>
  <c r="J72" i="35"/>
  <c r="S69" i="35"/>
  <c r="J69" i="35"/>
  <c r="S66" i="35"/>
  <c r="J66" i="35"/>
  <c r="S63" i="35"/>
  <c r="J63" i="35"/>
  <c r="S60" i="35"/>
  <c r="J60" i="35"/>
  <c r="S57" i="35"/>
  <c r="J57" i="35"/>
  <c r="S54" i="35"/>
  <c r="J54" i="35"/>
  <c r="S51" i="35"/>
  <c r="J51" i="35"/>
  <c r="S45" i="35"/>
  <c r="J45" i="35"/>
  <c r="S42" i="35"/>
  <c r="J42" i="35"/>
  <c r="S39" i="35"/>
  <c r="J39" i="35"/>
  <c r="S36" i="35"/>
  <c r="J36" i="35"/>
  <c r="S33" i="35"/>
  <c r="J33" i="35"/>
  <c r="S27" i="35"/>
  <c r="J27" i="35"/>
  <c r="S24" i="35"/>
  <c r="J24" i="35"/>
  <c r="S21" i="35"/>
  <c r="J21" i="35"/>
  <c r="S18" i="35"/>
  <c r="J18" i="35"/>
  <c r="S15" i="35"/>
  <c r="J15" i="35"/>
  <c r="S12" i="35"/>
  <c r="J12" i="35"/>
  <c r="S9" i="35"/>
  <c r="J9" i="35"/>
  <c r="S6" i="35"/>
  <c r="J6" i="35"/>
  <c r="S3" i="35"/>
  <c r="J3" i="35"/>
  <c r="S189" i="36"/>
  <c r="J189" i="36"/>
  <c r="S186" i="36"/>
  <c r="J186" i="36"/>
  <c r="S183" i="36"/>
  <c r="J183" i="36"/>
  <c r="S180" i="36"/>
  <c r="J180" i="36"/>
  <c r="S177" i="36"/>
  <c r="J177" i="36"/>
  <c r="S174" i="36"/>
  <c r="J174" i="36"/>
  <c r="S171" i="36"/>
  <c r="J171" i="36"/>
  <c r="S168" i="36"/>
  <c r="J168" i="36"/>
  <c r="S165" i="36"/>
  <c r="J165" i="36"/>
  <c r="S162" i="36"/>
  <c r="J162" i="36"/>
  <c r="S159" i="36"/>
  <c r="J159" i="36"/>
  <c r="S156" i="36"/>
  <c r="J156" i="36"/>
  <c r="S153" i="36"/>
  <c r="J153" i="36"/>
  <c r="S150" i="36"/>
  <c r="J150" i="36"/>
  <c r="S147" i="36"/>
  <c r="J147" i="36"/>
  <c r="S144" i="36"/>
  <c r="J144" i="36"/>
  <c r="S141" i="36"/>
  <c r="J141" i="36"/>
  <c r="S138" i="36"/>
  <c r="J138" i="36"/>
  <c r="S135" i="36"/>
  <c r="J135" i="36"/>
  <c r="S132" i="36"/>
  <c r="J132" i="36"/>
  <c r="S129" i="36"/>
  <c r="J129" i="36"/>
  <c r="S126" i="36"/>
  <c r="J126" i="36"/>
  <c r="S123" i="36"/>
  <c r="J123" i="36"/>
  <c r="S120" i="36"/>
  <c r="J120" i="36"/>
  <c r="S117" i="36"/>
  <c r="J117" i="36"/>
  <c r="S114" i="36"/>
  <c r="J114" i="36"/>
  <c r="S111" i="36"/>
  <c r="J111" i="36"/>
  <c r="S108" i="36"/>
  <c r="J108" i="36"/>
  <c r="S105" i="36"/>
  <c r="J105" i="36"/>
  <c r="S102" i="36"/>
  <c r="J102" i="36"/>
  <c r="S99" i="36"/>
  <c r="J99" i="36"/>
  <c r="S96" i="36"/>
  <c r="J96" i="36"/>
  <c r="S93" i="36"/>
  <c r="J93" i="36"/>
  <c r="S90" i="36"/>
  <c r="J90" i="36"/>
  <c r="S87" i="36"/>
  <c r="J87" i="36"/>
  <c r="S84" i="36"/>
  <c r="J84" i="36"/>
  <c r="S81" i="36"/>
  <c r="J81" i="36"/>
  <c r="S78" i="36"/>
  <c r="J78" i="36"/>
  <c r="S75" i="36"/>
  <c r="J75" i="36"/>
  <c r="S72" i="36"/>
  <c r="J72" i="36"/>
  <c r="S69" i="36"/>
  <c r="J69" i="36"/>
  <c r="S66" i="36"/>
  <c r="J66" i="36"/>
  <c r="S63" i="36"/>
  <c r="J63" i="36"/>
  <c r="S60" i="36"/>
  <c r="J60" i="36"/>
  <c r="S57" i="36"/>
  <c r="J57" i="36"/>
  <c r="S54" i="36"/>
  <c r="J54" i="36"/>
  <c r="S51" i="36"/>
  <c r="J51" i="36"/>
  <c r="S45" i="36"/>
  <c r="J45" i="36"/>
  <c r="S42" i="36"/>
  <c r="J42" i="36"/>
  <c r="S39" i="36"/>
  <c r="J39" i="36"/>
  <c r="S36" i="36"/>
  <c r="J36" i="36"/>
  <c r="S33" i="36"/>
  <c r="J33" i="36"/>
  <c r="S27" i="36"/>
  <c r="J27" i="36"/>
  <c r="S24" i="36"/>
  <c r="J24" i="36"/>
  <c r="S21" i="36"/>
  <c r="J21" i="36"/>
  <c r="S18" i="36"/>
  <c r="J18" i="36"/>
  <c r="S15" i="36"/>
  <c r="J15" i="36"/>
  <c r="S12" i="36"/>
  <c r="J12" i="36"/>
  <c r="S9" i="36"/>
  <c r="J9" i="36"/>
  <c r="S6" i="36"/>
  <c r="J6" i="36"/>
  <c r="S3" i="36"/>
  <c r="J3" i="36"/>
  <c r="S189" i="37"/>
  <c r="J189" i="37"/>
  <c r="S186" i="37"/>
  <c r="J186" i="37"/>
  <c r="S183" i="37"/>
  <c r="J183" i="37"/>
  <c r="S180" i="37"/>
  <c r="J180" i="37"/>
  <c r="S177" i="37"/>
  <c r="J177" i="37"/>
  <c r="S174" i="37"/>
  <c r="J174" i="37"/>
  <c r="S171" i="37"/>
  <c r="J171" i="37"/>
  <c r="S168" i="37"/>
  <c r="J168" i="37"/>
  <c r="S165" i="37"/>
  <c r="J165" i="37"/>
  <c r="S162" i="37"/>
  <c r="J162" i="37"/>
  <c r="S159" i="37"/>
  <c r="J159" i="37"/>
  <c r="S156" i="37"/>
  <c r="J156" i="37"/>
  <c r="S153" i="37"/>
  <c r="J153" i="37"/>
  <c r="S150" i="37"/>
  <c r="J150" i="37"/>
  <c r="S147" i="37"/>
  <c r="J147" i="37"/>
  <c r="S144" i="37"/>
  <c r="J144" i="37"/>
  <c r="S141" i="37"/>
  <c r="J141" i="37"/>
  <c r="S138" i="37"/>
  <c r="J138" i="37"/>
  <c r="S135" i="37"/>
  <c r="J135" i="37"/>
  <c r="S132" i="37"/>
  <c r="J132" i="37"/>
  <c r="S129" i="37"/>
  <c r="J129" i="37"/>
  <c r="S126" i="37"/>
  <c r="J126" i="37"/>
  <c r="S123" i="37"/>
  <c r="J123" i="37"/>
  <c r="S120" i="37"/>
  <c r="J120" i="37"/>
  <c r="S117" i="37"/>
  <c r="J117" i="37"/>
  <c r="S114" i="37"/>
  <c r="J114" i="37"/>
  <c r="S111" i="37"/>
  <c r="J111" i="37"/>
  <c r="S108" i="37"/>
  <c r="J108" i="37"/>
  <c r="S105" i="37"/>
  <c r="J105" i="37"/>
  <c r="S102" i="37"/>
  <c r="J102" i="37"/>
  <c r="S99" i="37"/>
  <c r="J99" i="37"/>
  <c r="S96" i="37"/>
  <c r="J96" i="37"/>
  <c r="S93" i="37"/>
  <c r="J93" i="37"/>
  <c r="S90" i="37"/>
  <c r="J90" i="37"/>
  <c r="S87" i="37"/>
  <c r="J87" i="37"/>
  <c r="S84" i="37"/>
  <c r="J84" i="37"/>
  <c r="S81" i="37"/>
  <c r="J81" i="37"/>
  <c r="S78" i="37"/>
  <c r="J78" i="37"/>
  <c r="S75" i="37"/>
  <c r="J75" i="37"/>
  <c r="S72" i="37"/>
  <c r="J72" i="37"/>
  <c r="S69" i="37"/>
  <c r="J69" i="37"/>
  <c r="S66" i="37"/>
  <c r="J66" i="37"/>
  <c r="S63" i="37"/>
  <c r="J63" i="37"/>
  <c r="S60" i="37"/>
  <c r="J60" i="37"/>
  <c r="S57" i="37"/>
  <c r="J57" i="37"/>
  <c r="S54" i="37"/>
  <c r="J54" i="37"/>
  <c r="S51" i="37"/>
  <c r="J51" i="37"/>
  <c r="S45" i="37"/>
  <c r="J45" i="37"/>
  <c r="S42" i="37"/>
  <c r="J42" i="37"/>
  <c r="S39" i="37"/>
  <c r="J39" i="37"/>
  <c r="S36" i="37"/>
  <c r="J36" i="37"/>
  <c r="S33" i="37"/>
  <c r="J33" i="37"/>
  <c r="S27" i="37"/>
  <c r="J27" i="37"/>
  <c r="S24" i="37"/>
  <c r="J24" i="37"/>
  <c r="S21" i="37"/>
  <c r="J21" i="37"/>
  <c r="S18" i="37"/>
  <c r="J18" i="37"/>
  <c r="S15" i="37"/>
  <c r="J15" i="37"/>
  <c r="S12" i="37"/>
  <c r="J12" i="37"/>
  <c r="S9" i="37"/>
  <c r="J9" i="37"/>
  <c r="S6" i="37"/>
  <c r="J6" i="37"/>
  <c r="S3" i="37"/>
  <c r="J3" i="37"/>
  <c r="S183" i="11"/>
  <c r="J183" i="11"/>
  <c r="S180" i="11"/>
  <c r="J180" i="11"/>
  <c r="S177" i="11"/>
  <c r="J177" i="11"/>
  <c r="S174" i="11"/>
  <c r="J174" i="11"/>
  <c r="S171" i="11"/>
  <c r="J171" i="11"/>
  <c r="S168" i="11"/>
  <c r="J168" i="11"/>
  <c r="S165" i="11"/>
  <c r="J165" i="11"/>
  <c r="S162" i="11"/>
  <c r="J162" i="11"/>
  <c r="S159" i="11"/>
  <c r="J159" i="11"/>
  <c r="S156" i="11"/>
  <c r="J156" i="11"/>
  <c r="S153" i="11"/>
  <c r="J153" i="11"/>
  <c r="S150" i="11"/>
  <c r="J150" i="11"/>
  <c r="S147" i="11"/>
  <c r="J147" i="11"/>
  <c r="S144" i="11"/>
  <c r="J144" i="11"/>
  <c r="S141" i="11"/>
  <c r="J141" i="11"/>
  <c r="S138" i="11"/>
  <c r="J138" i="11"/>
  <c r="S135" i="11"/>
  <c r="J135" i="11"/>
  <c r="S132" i="11"/>
  <c r="J132" i="11"/>
  <c r="S129" i="11"/>
  <c r="J129" i="11"/>
  <c r="S126" i="11"/>
  <c r="J126" i="11"/>
  <c r="S123" i="11"/>
  <c r="J123" i="11"/>
  <c r="S120" i="11"/>
  <c r="J120" i="11"/>
  <c r="S117" i="11"/>
  <c r="J117" i="11"/>
  <c r="S114" i="11"/>
  <c r="J114" i="11"/>
  <c r="S111" i="11"/>
  <c r="J111" i="11"/>
  <c r="S108" i="11"/>
  <c r="J108" i="11"/>
  <c r="S105" i="11"/>
  <c r="J105" i="11"/>
  <c r="S102" i="11"/>
  <c r="J102" i="11"/>
  <c r="S99" i="11"/>
  <c r="J99" i="11"/>
  <c r="S96" i="11"/>
  <c r="J96" i="11"/>
  <c r="S93" i="11"/>
  <c r="J93" i="11"/>
  <c r="S90" i="11"/>
  <c r="J90" i="11"/>
  <c r="S87" i="11"/>
  <c r="J87" i="11"/>
  <c r="S84" i="11"/>
  <c r="J84" i="11"/>
  <c r="S81" i="11"/>
  <c r="J81" i="11"/>
  <c r="S78" i="11"/>
  <c r="J78" i="11"/>
  <c r="S75" i="11"/>
  <c r="J75" i="11"/>
  <c r="S72" i="11"/>
  <c r="J72" i="11"/>
  <c r="S69" i="11"/>
  <c r="J69" i="11"/>
  <c r="S66" i="11"/>
  <c r="J66" i="11"/>
  <c r="S63" i="11"/>
  <c r="J63" i="11"/>
  <c r="S60" i="11"/>
  <c r="J60" i="11"/>
  <c r="S57" i="11"/>
  <c r="J57" i="11"/>
  <c r="S54" i="11"/>
  <c r="J54" i="11"/>
  <c r="S51" i="11"/>
  <c r="J51" i="11"/>
  <c r="S48" i="11"/>
  <c r="J48" i="11"/>
  <c r="S45" i="11"/>
  <c r="J45" i="11"/>
  <c r="S42" i="11"/>
  <c r="J42" i="11"/>
  <c r="S39" i="11"/>
  <c r="J39" i="11"/>
  <c r="S36" i="11"/>
  <c r="J36" i="11"/>
  <c r="S33" i="11"/>
  <c r="J33" i="11"/>
  <c r="S30" i="11"/>
  <c r="J30" i="11"/>
  <c r="S27" i="11"/>
  <c r="J27" i="11"/>
  <c r="S24" i="11"/>
  <c r="J24" i="11"/>
  <c r="S21" i="11"/>
  <c r="J21" i="11"/>
  <c r="S18" i="11"/>
  <c r="J18" i="11"/>
  <c r="S15" i="11"/>
  <c r="J15" i="11"/>
  <c r="S12" i="11"/>
  <c r="J12" i="11"/>
  <c r="S9" i="11"/>
  <c r="J9" i="11"/>
  <c r="S6" i="11"/>
  <c r="J6" i="11"/>
  <c r="S3" i="11"/>
  <c r="J3" i="11"/>
  <c r="J108" i="1" l="1"/>
  <c r="J105" i="1"/>
  <c r="J102" i="1"/>
  <c r="J99" i="1"/>
  <c r="J96" i="1"/>
  <c r="J93" i="1"/>
  <c r="J90" i="1"/>
  <c r="J87" i="1"/>
  <c r="J84" i="1"/>
  <c r="J81" i="1"/>
  <c r="J78" i="1"/>
  <c r="J75" i="1"/>
  <c r="J72" i="1"/>
  <c r="J69" i="1"/>
  <c r="J66" i="1"/>
  <c r="J63" i="1"/>
  <c r="J60" i="1"/>
  <c r="J57" i="1"/>
  <c r="J54" i="1"/>
  <c r="J51" i="1"/>
  <c r="J48" i="1"/>
  <c r="J45" i="1"/>
  <c r="J42" i="1"/>
  <c r="J39" i="1"/>
  <c r="J36" i="1"/>
  <c r="J33" i="1"/>
  <c r="J30" i="1"/>
  <c r="J27" i="1"/>
  <c r="J24" i="1"/>
  <c r="J21" i="1"/>
  <c r="J18" i="1"/>
  <c r="J15" i="1"/>
  <c r="J12" i="1"/>
  <c r="J9" i="1"/>
  <c r="J6" i="1"/>
  <c r="J3" i="1"/>
  <c r="S186" i="14" l="1"/>
  <c r="J186" i="14"/>
  <c r="S183" i="14"/>
  <c r="J183" i="14"/>
  <c r="S180" i="14"/>
  <c r="J180" i="14"/>
  <c r="S177" i="14"/>
  <c r="J177" i="14"/>
  <c r="S174" i="14"/>
  <c r="J174" i="14"/>
  <c r="S171" i="14"/>
  <c r="J171" i="14"/>
  <c r="S168" i="14"/>
  <c r="J168" i="14"/>
  <c r="S165" i="14"/>
  <c r="J165" i="14"/>
  <c r="S162" i="14"/>
  <c r="J162" i="14"/>
  <c r="S159" i="14"/>
  <c r="J159" i="14"/>
  <c r="S156" i="14"/>
  <c r="J156" i="14"/>
  <c r="S153" i="14"/>
  <c r="J153" i="14"/>
  <c r="S150" i="14"/>
  <c r="J150" i="14"/>
  <c r="S147" i="14"/>
  <c r="J147" i="14"/>
  <c r="S144" i="14"/>
  <c r="J144" i="14"/>
  <c r="S141" i="14"/>
  <c r="J141" i="14"/>
  <c r="S138" i="14"/>
  <c r="J138" i="14"/>
  <c r="S135" i="14"/>
  <c r="J135" i="14"/>
  <c r="S132" i="14"/>
  <c r="J132" i="14"/>
  <c r="S129" i="14"/>
  <c r="J129" i="14"/>
  <c r="S126" i="14"/>
  <c r="J126" i="14"/>
  <c r="S123" i="14"/>
  <c r="J123" i="14"/>
  <c r="S120" i="14"/>
  <c r="J120" i="14"/>
  <c r="S117" i="14"/>
  <c r="J117" i="14"/>
  <c r="S114" i="14"/>
  <c r="J114" i="14"/>
  <c r="S111" i="14"/>
  <c r="J111" i="14"/>
  <c r="S108" i="14"/>
  <c r="J108" i="14"/>
  <c r="S105" i="14"/>
  <c r="J105" i="14"/>
  <c r="S102" i="14"/>
  <c r="J102" i="14"/>
  <c r="S99" i="14"/>
  <c r="J99" i="14"/>
  <c r="S96" i="14"/>
  <c r="J96" i="14"/>
  <c r="S93" i="14"/>
  <c r="J93" i="14"/>
  <c r="S90" i="14"/>
  <c r="J90" i="14"/>
  <c r="S87" i="14"/>
  <c r="J87" i="14"/>
  <c r="S84" i="14"/>
  <c r="J84" i="14"/>
  <c r="S81" i="14"/>
  <c r="J81" i="14"/>
  <c r="S78" i="14"/>
  <c r="J78" i="14"/>
  <c r="S75" i="14"/>
  <c r="J75" i="14"/>
  <c r="S72" i="14"/>
  <c r="J72" i="14"/>
  <c r="S69" i="14"/>
  <c r="J69" i="14"/>
  <c r="S66" i="14"/>
  <c r="J66" i="14"/>
  <c r="S63" i="14"/>
  <c r="J63" i="14"/>
  <c r="S60" i="14"/>
  <c r="J60" i="14"/>
  <c r="S57" i="14"/>
  <c r="J57" i="14"/>
  <c r="S54" i="14"/>
  <c r="J54" i="14"/>
  <c r="S51" i="14"/>
  <c r="J51" i="14"/>
  <c r="S48" i="14"/>
  <c r="J48" i="14"/>
  <c r="S45" i="14"/>
  <c r="J45" i="14"/>
  <c r="S42" i="14"/>
  <c r="J42" i="14"/>
  <c r="S39" i="14"/>
  <c r="J39" i="14"/>
  <c r="S36" i="14"/>
  <c r="J36" i="14"/>
  <c r="S33" i="14"/>
  <c r="J33" i="14"/>
  <c r="S30" i="14"/>
  <c r="J30" i="14"/>
  <c r="S27" i="14"/>
  <c r="J27" i="14"/>
  <c r="S24" i="14"/>
  <c r="J24" i="14"/>
  <c r="S21" i="14"/>
  <c r="J21" i="14"/>
  <c r="S18" i="14"/>
  <c r="J18" i="14"/>
  <c r="S15" i="14"/>
  <c r="J15" i="14"/>
  <c r="S12" i="14"/>
  <c r="J12" i="14"/>
  <c r="S9" i="14"/>
  <c r="J9" i="14"/>
  <c r="S6" i="14"/>
  <c r="J6" i="14"/>
  <c r="S3" i="14"/>
  <c r="J3" i="14"/>
  <c r="S183" i="1"/>
  <c r="J183" i="1"/>
  <c r="S180" i="1"/>
  <c r="J180" i="1"/>
  <c r="S177" i="1"/>
  <c r="J177" i="1"/>
  <c r="S174" i="1"/>
  <c r="J174" i="1"/>
  <c r="S171" i="1"/>
  <c r="J171" i="1"/>
  <c r="S168" i="1"/>
  <c r="J168" i="1"/>
  <c r="S165" i="1"/>
  <c r="J165" i="1"/>
  <c r="S162" i="1"/>
  <c r="J162" i="1"/>
  <c r="S159" i="1"/>
  <c r="J159" i="1"/>
  <c r="S156" i="1"/>
  <c r="J156" i="1"/>
  <c r="S153" i="1"/>
  <c r="J153" i="1"/>
  <c r="S150" i="1"/>
  <c r="J150" i="1"/>
  <c r="S147" i="1"/>
  <c r="J147" i="1"/>
  <c r="S144" i="1"/>
  <c r="J144" i="1"/>
  <c r="S141" i="1"/>
  <c r="J141" i="1"/>
  <c r="S138" i="1"/>
  <c r="J138" i="1"/>
  <c r="S135" i="1"/>
  <c r="J135" i="1"/>
  <c r="S132" i="1"/>
  <c r="J132" i="1"/>
  <c r="S129" i="1"/>
  <c r="J129" i="1"/>
  <c r="S126" i="1"/>
  <c r="J126" i="1"/>
  <c r="S123" i="1"/>
  <c r="J123" i="1"/>
  <c r="S120" i="1"/>
  <c r="J120" i="1"/>
  <c r="S117" i="1"/>
  <c r="J117" i="1"/>
  <c r="S114" i="1"/>
  <c r="J114" i="1"/>
  <c r="S111" i="1"/>
  <c r="J111" i="1"/>
  <c r="S108" i="1"/>
  <c r="S105" i="1"/>
  <c r="S102" i="1"/>
  <c r="S99" i="1"/>
  <c r="S96" i="1"/>
  <c r="S93" i="1"/>
  <c r="S90" i="1"/>
  <c r="S87" i="1"/>
  <c r="S84" i="1"/>
  <c r="S81" i="1"/>
  <c r="S78" i="1"/>
  <c r="S75" i="1"/>
  <c r="S72" i="1"/>
  <c r="S69" i="1"/>
  <c r="S66" i="1"/>
  <c r="S63" i="1"/>
  <c r="S60" i="1"/>
  <c r="S57" i="1"/>
  <c r="S54" i="1"/>
  <c r="S51" i="1"/>
  <c r="S48" i="1"/>
  <c r="S45" i="1"/>
  <c r="S42" i="1"/>
  <c r="S39" i="1"/>
  <c r="S36" i="1"/>
  <c r="S33" i="1"/>
  <c r="S30" i="1"/>
  <c r="S27" i="1"/>
  <c r="S24" i="1"/>
  <c r="S21" i="1"/>
  <c r="S18" i="1"/>
  <c r="S15" i="1"/>
  <c r="S12" i="1"/>
  <c r="S9" i="1"/>
  <c r="S6" i="1"/>
  <c r="S3" i="1"/>
  <c r="AJ3" i="39" l="1"/>
  <c r="AJ4" i="39"/>
  <c r="AJ5" i="39"/>
  <c r="AJ6" i="39"/>
  <c r="AJ7" i="39"/>
  <c r="AJ8" i="39"/>
  <c r="AJ9" i="39"/>
  <c r="AJ10" i="39"/>
  <c r="AJ11" i="39"/>
  <c r="AJ12" i="39"/>
  <c r="AJ13" i="39"/>
  <c r="AJ14" i="39"/>
  <c r="AJ15" i="39"/>
  <c r="AJ16" i="39"/>
  <c r="AJ17" i="39"/>
  <c r="AJ18" i="39"/>
  <c r="AJ19" i="39"/>
  <c r="AJ20" i="39"/>
  <c r="AJ21" i="39"/>
  <c r="AJ22" i="39"/>
  <c r="AJ23" i="39"/>
  <c r="AJ24" i="39"/>
  <c r="AJ25" i="39"/>
  <c r="AJ26" i="39"/>
  <c r="AJ27" i="39"/>
  <c r="AJ28" i="39"/>
  <c r="AJ29" i="39"/>
  <c r="AJ30" i="39"/>
  <c r="AJ31" i="39"/>
  <c r="AJ32" i="39"/>
  <c r="AJ33" i="39"/>
  <c r="AJ34" i="39"/>
  <c r="AJ35" i="39"/>
  <c r="AJ36" i="39"/>
  <c r="AJ37" i="39"/>
  <c r="AJ38" i="39"/>
  <c r="AJ39" i="39"/>
  <c r="AJ40" i="39"/>
  <c r="AJ41" i="39"/>
  <c r="AJ42" i="39"/>
  <c r="AJ43" i="39"/>
  <c r="AJ2" i="39"/>
  <c r="D38" i="39" l="1"/>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39" i="39"/>
  <c r="E39" i="39"/>
  <c r="F39" i="39"/>
  <c r="G39" i="39"/>
  <c r="H39" i="39"/>
  <c r="I39" i="39"/>
  <c r="J39" i="39"/>
  <c r="K39" i="39"/>
  <c r="L39" i="39"/>
  <c r="M39" i="39"/>
  <c r="N39" i="39"/>
  <c r="O39" i="39"/>
  <c r="P39" i="39"/>
  <c r="Q39" i="39"/>
  <c r="R39" i="39"/>
  <c r="S39" i="39"/>
  <c r="T39" i="39"/>
  <c r="U39" i="39"/>
  <c r="V39" i="39"/>
  <c r="W39" i="39"/>
  <c r="X39" i="39"/>
  <c r="Y39" i="39"/>
  <c r="Z39" i="39"/>
  <c r="AA39" i="39"/>
  <c r="AB39" i="39"/>
  <c r="AC39" i="39"/>
  <c r="AD39" i="39"/>
  <c r="AE39" i="39"/>
  <c r="AF39" i="39"/>
  <c r="AG39" i="39"/>
  <c r="D40" i="39"/>
  <c r="E40" i="39"/>
  <c r="F40" i="39"/>
  <c r="G40" i="39"/>
  <c r="H40" i="39"/>
  <c r="I40" i="39"/>
  <c r="J40" i="39"/>
  <c r="K40" i="39"/>
  <c r="L40" i="39"/>
  <c r="M40" i="39"/>
  <c r="N40" i="39"/>
  <c r="O40" i="39"/>
  <c r="P40" i="39"/>
  <c r="Q40" i="39"/>
  <c r="R40" i="39"/>
  <c r="S40" i="39"/>
  <c r="T40" i="39"/>
  <c r="U40" i="39"/>
  <c r="V40" i="39"/>
  <c r="W40" i="39"/>
  <c r="X40" i="39"/>
  <c r="Y40" i="39"/>
  <c r="Z40" i="39"/>
  <c r="AA40" i="39"/>
  <c r="AB40" i="39"/>
  <c r="AC40" i="39"/>
  <c r="AD40" i="39"/>
  <c r="AE40" i="39"/>
  <c r="AF40" i="39"/>
  <c r="AG40" i="39"/>
  <c r="D41" i="39"/>
  <c r="E41" i="39"/>
  <c r="F41" i="39"/>
  <c r="G41" i="39"/>
  <c r="H41" i="39"/>
  <c r="I41" i="39"/>
  <c r="J41" i="39"/>
  <c r="K41" i="39"/>
  <c r="L41" i="39"/>
  <c r="M41" i="39"/>
  <c r="N41" i="39"/>
  <c r="O41" i="39"/>
  <c r="P41" i="39"/>
  <c r="Q41" i="39"/>
  <c r="R41" i="39"/>
  <c r="S41" i="39"/>
  <c r="T41" i="39"/>
  <c r="U41" i="39"/>
  <c r="V41" i="39"/>
  <c r="W41" i="39"/>
  <c r="X41" i="39"/>
  <c r="Y41" i="39"/>
  <c r="Z41" i="39"/>
  <c r="AA41" i="39"/>
  <c r="AB41" i="39"/>
  <c r="AC41" i="39"/>
  <c r="AD41" i="39"/>
  <c r="AE41" i="39"/>
  <c r="AF41" i="39"/>
  <c r="AG41"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3" i="39" l="1"/>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D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D9" i="39"/>
  <c r="E9" i="39"/>
  <c r="F9" i="39"/>
  <c r="G9" i="39"/>
  <c r="H9" i="39"/>
  <c r="I9" i="39"/>
  <c r="J9" i="39"/>
  <c r="K9" i="39"/>
  <c r="L9" i="39"/>
  <c r="M9" i="39"/>
  <c r="N9" i="39"/>
  <c r="O9" i="39"/>
  <c r="P9" i="39"/>
  <c r="Q9" i="39"/>
  <c r="R9" i="39"/>
  <c r="S9" i="39"/>
  <c r="T9" i="39"/>
  <c r="U9" i="39"/>
  <c r="V9" i="39"/>
  <c r="W9" i="39"/>
  <c r="X9" i="39"/>
  <c r="Y9" i="39"/>
  <c r="Z9" i="39"/>
  <c r="AA9" i="39"/>
  <c r="AB9" i="39"/>
  <c r="AC9" i="39"/>
  <c r="AD9" i="39"/>
  <c r="AE9" i="39"/>
  <c r="AF9" i="39"/>
  <c r="AG9" i="39"/>
  <c r="D10" i="39"/>
  <c r="E10" i="39"/>
  <c r="F10" i="39"/>
  <c r="G10" i="39"/>
  <c r="H10" i="39"/>
  <c r="I10" i="39"/>
  <c r="J10" i="39"/>
  <c r="K10" i="39"/>
  <c r="L10" i="39"/>
  <c r="M10" i="39"/>
  <c r="N10" i="39"/>
  <c r="O10" i="39"/>
  <c r="P10" i="39"/>
  <c r="Q10" i="39"/>
  <c r="R10" i="39"/>
  <c r="S10" i="39"/>
  <c r="T10" i="39"/>
  <c r="U10" i="39"/>
  <c r="V10" i="39"/>
  <c r="W10" i="39"/>
  <c r="X10" i="39"/>
  <c r="Y10" i="39"/>
  <c r="Z10" i="39"/>
  <c r="AA10" i="39"/>
  <c r="AB10" i="39"/>
  <c r="AC10" i="39"/>
  <c r="AD10" i="39"/>
  <c r="AE10" i="39"/>
  <c r="AF10" i="39"/>
  <c r="AG10" i="39"/>
  <c r="D11" i="39"/>
  <c r="E11" i="39"/>
  <c r="F11" i="39"/>
  <c r="G11" i="39"/>
  <c r="H11" i="39"/>
  <c r="I11" i="39"/>
  <c r="J11" i="39"/>
  <c r="K11" i="39"/>
  <c r="L11" i="39"/>
  <c r="M11" i="39"/>
  <c r="N11" i="39"/>
  <c r="O11" i="39"/>
  <c r="P11" i="39"/>
  <c r="Q11" i="39"/>
  <c r="R11" i="39"/>
  <c r="S11" i="39"/>
  <c r="T11" i="39"/>
  <c r="U11" i="39"/>
  <c r="V11" i="39"/>
  <c r="W11" i="39"/>
  <c r="X11" i="39"/>
  <c r="Y11" i="39"/>
  <c r="Z11" i="39"/>
  <c r="AA11" i="39"/>
  <c r="AB11" i="39"/>
  <c r="AC11" i="39"/>
  <c r="AD11" i="39"/>
  <c r="AE11" i="39"/>
  <c r="AF11" i="39"/>
  <c r="AG11" i="39"/>
  <c r="D12" i="39"/>
  <c r="E12" i="39"/>
  <c r="F12" i="39"/>
  <c r="G12" i="39"/>
  <c r="H12" i="39"/>
  <c r="I12" i="39"/>
  <c r="J12" i="39"/>
  <c r="K12" i="39"/>
  <c r="L12" i="39"/>
  <c r="M12" i="39"/>
  <c r="N12" i="39"/>
  <c r="O12" i="39"/>
  <c r="P12" i="39"/>
  <c r="Q12" i="39"/>
  <c r="R12" i="39"/>
  <c r="S12" i="39"/>
  <c r="T12" i="39"/>
  <c r="U12" i="39"/>
  <c r="V12" i="39"/>
  <c r="W12" i="39"/>
  <c r="X12" i="39"/>
  <c r="Y12" i="39"/>
  <c r="Z12" i="39"/>
  <c r="AA12" i="39"/>
  <c r="AB12" i="39"/>
  <c r="AC12" i="39"/>
  <c r="AD12" i="39"/>
  <c r="AE12" i="39"/>
  <c r="AF12" i="39"/>
  <c r="AG12"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D21" i="39"/>
  <c r="E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G2" i="39"/>
  <c r="AF2" i="39"/>
  <c r="AE2" i="39"/>
  <c r="AD2" i="39"/>
  <c r="AC2" i="39"/>
  <c r="AB2" i="39"/>
  <c r="AA2" i="39"/>
  <c r="Z2" i="39"/>
  <c r="Y2" i="39"/>
  <c r="X2" i="39"/>
  <c r="W2" i="39"/>
  <c r="V2" i="39"/>
  <c r="U2" i="39"/>
  <c r="T2" i="39"/>
  <c r="S2" i="39"/>
  <c r="R2" i="39"/>
  <c r="Q2" i="39"/>
  <c r="P2" i="39"/>
  <c r="O2" i="39"/>
  <c r="N2" i="39"/>
  <c r="M2" i="39"/>
  <c r="L2" i="39"/>
  <c r="K2" i="39"/>
  <c r="J2" i="39"/>
  <c r="I2" i="39"/>
  <c r="H2" i="39"/>
  <c r="G2" i="39"/>
  <c r="F2" i="39"/>
  <c r="E2" i="39"/>
  <c r="C20" i="39"/>
  <c r="AH20" i="39" l="1"/>
  <c r="O1" i="36" l="1"/>
  <c r="O1" i="35"/>
  <c r="O1" i="34"/>
  <c r="O1" i="33"/>
  <c r="O1" i="32"/>
  <c r="O1" i="31"/>
  <c r="O1" i="30"/>
  <c r="O1" i="29"/>
  <c r="O1" i="28"/>
  <c r="O1" i="27"/>
  <c r="O1" i="26"/>
  <c r="O1" i="15"/>
  <c r="O1" i="10"/>
  <c r="O1" i="9"/>
  <c r="O1" i="6"/>
  <c r="O1" i="14"/>
  <c r="O1" i="13"/>
  <c r="O1" i="12"/>
  <c r="O1" i="11"/>
  <c r="F21" i="39"/>
  <c r="E35" i="39"/>
  <c r="E6" i="39"/>
  <c r="D2" i="39"/>
  <c r="C22" i="39"/>
  <c r="AH22" i="39" s="1"/>
  <c r="C40" i="39"/>
  <c r="AH40" i="39" s="1"/>
  <c r="C14" i="39"/>
  <c r="AH14" i="39" s="1"/>
  <c r="C23" i="39"/>
  <c r="AH23" i="39" s="1"/>
  <c r="C32" i="39"/>
  <c r="AH32" i="39" s="1"/>
  <c r="C7" i="39"/>
  <c r="AH7" i="39" s="1"/>
  <c r="C25" i="39"/>
  <c r="AH25" i="39" s="1"/>
  <c r="C19" i="39"/>
  <c r="AH19" i="39" s="1"/>
  <c r="C26" i="39"/>
  <c r="AH26" i="39" s="1"/>
  <c r="C2" i="39"/>
  <c r="C12" i="39"/>
  <c r="AH12" i="39" s="1"/>
  <c r="C33" i="39"/>
  <c r="AH33" i="39" s="1"/>
  <c r="C13" i="39"/>
  <c r="AH13" i="39" s="1"/>
  <c r="C42" i="39"/>
  <c r="AH42" i="39" s="1"/>
  <c r="C21" i="39"/>
  <c r="C15" i="39"/>
  <c r="AH15" i="39" s="1"/>
  <c r="C41" i="39"/>
  <c r="AH41" i="39" s="1"/>
  <c r="C3" i="39"/>
  <c r="AH3" i="39" s="1"/>
  <c r="C28" i="39"/>
  <c r="AH28" i="39" s="1"/>
  <c r="C43" i="39"/>
  <c r="AH43" i="39" s="1"/>
  <c r="C31" i="39"/>
  <c r="AH31" i="39" s="1"/>
  <c r="C36" i="39"/>
  <c r="AH36" i="39" s="1"/>
  <c r="C27" i="39"/>
  <c r="AH27" i="39" s="1"/>
  <c r="C39" i="39"/>
  <c r="AH39" i="39" s="1"/>
  <c r="C10" i="39"/>
  <c r="AH10" i="39" s="1"/>
  <c r="C17" i="39"/>
  <c r="AH17" i="39" s="1"/>
  <c r="C37" i="39"/>
  <c r="AH37" i="39" s="1"/>
  <c r="C30" i="39"/>
  <c r="AH30" i="39" s="1"/>
  <c r="C34" i="39"/>
  <c r="AH34" i="39" s="1"/>
  <c r="C16" i="39"/>
  <c r="AH16" i="39" s="1"/>
  <c r="C6" i="39"/>
  <c r="C5" i="39"/>
  <c r="AH5" i="39" s="1"/>
  <c r="C9" i="39"/>
  <c r="AH9" i="39" s="1"/>
  <c r="C24" i="39"/>
  <c r="AH24" i="39" s="1"/>
  <c r="C35" i="39"/>
  <c r="C18" i="39"/>
  <c r="AH18" i="39" s="1"/>
  <c r="C4" i="39"/>
  <c r="AH4" i="39" s="1"/>
  <c r="C29" i="39"/>
  <c r="AH29" i="39" s="1"/>
  <c r="C38" i="39"/>
  <c r="AH38" i="39" s="1"/>
  <c r="C11" i="39"/>
  <c r="AH11" i="39" s="1"/>
  <c r="C8" i="39"/>
  <c r="AH8" i="39" s="1"/>
  <c r="AH35" i="39" l="1"/>
  <c r="AH2" i="39"/>
  <c r="AH21" i="39"/>
  <c r="AH6" i="39"/>
  <c r="O1" i="1" l="1"/>
</calcChain>
</file>

<file path=xl/sharedStrings.xml><?xml version="1.0" encoding="utf-8"?>
<sst xmlns="http://schemas.openxmlformats.org/spreadsheetml/2006/main" count="1910" uniqueCount="122">
  <si>
    <t>SİCİL</t>
  </si>
  <si>
    <t>ADI SOYADI</t>
  </si>
  <si>
    <t>FERUDUN KIĞILCIM</t>
  </si>
  <si>
    <t>KEREM KAYA</t>
  </si>
  <si>
    <t>TEVFİK UYSAL</t>
  </si>
  <si>
    <t>ŞENOL ÇAKMAK</t>
  </si>
  <si>
    <t>ŞAFAK GÖL</t>
  </si>
  <si>
    <t>ÇETİN KÖKSAL</t>
  </si>
  <si>
    <t>AHMET ÖZGÜR</t>
  </si>
  <si>
    <t>ŞENOL MALKOÇ</t>
  </si>
  <si>
    <t>MUSTAFA EREN</t>
  </si>
  <si>
    <t>FİKRET DÜNDAR</t>
  </si>
  <si>
    <t>HALİS TAN</t>
  </si>
  <si>
    <t>VOLKAN TOKA</t>
  </si>
  <si>
    <t>ATA KELEŞ</t>
  </si>
  <si>
    <t>İSMAİL BEKAR</t>
  </si>
  <si>
    <t>NADİR KURTULDU</t>
  </si>
  <si>
    <t>ENGİN AYDIN</t>
  </si>
  <si>
    <t>RIDVAN ÖNCÜ</t>
  </si>
  <si>
    <t>HASAN USLU</t>
  </si>
  <si>
    <t>AKİF BAYAÇLI</t>
  </si>
  <si>
    <t>AYKUT GÜNER</t>
  </si>
  <si>
    <t>ŞEREF UZEL</t>
  </si>
  <si>
    <t>EMRE KARA</t>
  </si>
  <si>
    <t>ERHAN GÜRCAN</t>
  </si>
  <si>
    <t>MUHARREM KIRKGÜL</t>
  </si>
  <si>
    <t>KERİM DENGİZ</t>
  </si>
  <si>
    <t>TURGUT YILDIZ</t>
  </si>
  <si>
    <t>OSMAN ERSÖZ</t>
  </si>
  <si>
    <t>MESUT GÖDELEK</t>
  </si>
  <si>
    <t>AYLİN KARACA</t>
  </si>
  <si>
    <t>GÜLSÜM ÖZBURUN</t>
  </si>
  <si>
    <t>ÖZGÜR AYBATI</t>
  </si>
  <si>
    <t>TANER GELDEÇ</t>
  </si>
  <si>
    <t>MESUT KARAKAYA</t>
  </si>
  <si>
    <t>OĞUZHAN YILMAZ</t>
  </si>
  <si>
    <t>UFUK ALTINDİŞ</t>
  </si>
  <si>
    <t>MUSTAFA AKYAVAŞ</t>
  </si>
  <si>
    <t>ALİ ŞAHAN</t>
  </si>
  <si>
    <t>KADİR KAYA</t>
  </si>
  <si>
    <t>HASAN HÜSEYİN ÖNCÜ</t>
  </si>
  <si>
    <t>İş Türü</t>
  </si>
  <si>
    <t>ÜRÜN KONTROL</t>
  </si>
  <si>
    <t>RİM.EX MONTAJ</t>
  </si>
  <si>
    <t>DEPO ÜRÜN KONTROL</t>
  </si>
  <si>
    <t>AYIPLI ÜRÜN İŞÇİLİĞİ</t>
  </si>
  <si>
    <t>İ.S.G. EĞİTİMİ</t>
  </si>
  <si>
    <t>SAYIM</t>
  </si>
  <si>
    <t>Column1</t>
  </si>
  <si>
    <t>İş Türü Adet</t>
  </si>
  <si>
    <t>İş Türü Saat</t>
  </si>
  <si>
    <t>#</t>
  </si>
  <si>
    <t>HT-GT</t>
  </si>
  <si>
    <t>Yİ-Sİ</t>
  </si>
  <si>
    <t>Toplam</t>
  </si>
  <si>
    <t>FM İş Türü</t>
  </si>
  <si>
    <t>FM İş Türü Adet</t>
  </si>
  <si>
    <t>FM İş Türü Saat</t>
  </si>
  <si>
    <t>Açıklama</t>
  </si>
  <si>
    <t>Vardiya</t>
  </si>
  <si>
    <t>Rapor M.İzni</t>
  </si>
  <si>
    <t>Tarih</t>
  </si>
  <si>
    <t>KALİTE AYRIM SONRASI HİZMETLER VERİM FİŞİ</t>
  </si>
  <si>
    <t>MERTCAN MEŞELİ</t>
  </si>
  <si>
    <t>TANER GÖDELEK</t>
  </si>
  <si>
    <t>BANTTA ÜRÜN ATMA TOPLAMA</t>
  </si>
  <si>
    <t>PVD KONTROL</t>
  </si>
  <si>
    <t>KOKU TESTİ</t>
  </si>
  <si>
    <t>İZ AÇMA</t>
  </si>
  <si>
    <t>FLANŞ BAĞLAMALI FONK.TEST</t>
  </si>
  <si>
    <t>FONKSİYON TEST</t>
  </si>
  <si>
    <t>FORKLİFT OPERATÖRÜ</t>
  </si>
  <si>
    <t>FORMEN ADAYI</t>
  </si>
  <si>
    <t>PANTOGRAF LAVABO TAŞLAMA</t>
  </si>
  <si>
    <t>SIZDIRMAZLIK TAMİR</t>
  </si>
  <si>
    <t>MALZEME HAZIRLIK</t>
  </si>
  <si>
    <t>TAH.BORU MONTAJ</t>
  </si>
  <si>
    <t>EĞİTİM</t>
  </si>
  <si>
    <t>VAKUM TEST</t>
  </si>
  <si>
    <t>VİTRA CLEAN</t>
  </si>
  <si>
    <t>WNZL. LAV. VE DUV. ASMA KLZ</t>
  </si>
  <si>
    <t>WNZL. YERD.KLZ. TAŞLAMA</t>
  </si>
  <si>
    <t>TEMİZLİK</t>
  </si>
  <si>
    <t>ARIZA BAKIM</t>
  </si>
  <si>
    <t>BAKIM İŞÇİLİĞİ ( 5S OTONOM BAKIM )</t>
  </si>
  <si>
    <t xml:space="preserve">Top. FM </t>
  </si>
  <si>
    <t>PANTOGRAF KLOZET  PİSUAR  TAŞLAMA</t>
  </si>
  <si>
    <t>PERDE KESME SULU SİST.</t>
  </si>
  <si>
    <t>Sicil</t>
  </si>
  <si>
    <t>Adı Soyadı</t>
  </si>
  <si>
    <t xml:space="preserve">Top. Fm </t>
  </si>
  <si>
    <t>SELAMİ SU</t>
  </si>
  <si>
    <t>BÜLENT UYSAL</t>
  </si>
  <si>
    <t>HASAN HÜSEYİN BULUT</t>
  </si>
  <si>
    <t>MUZAFFER SOLAK</t>
  </si>
  <si>
    <t>ABDÜLBAKİ ATAY</t>
  </si>
  <si>
    <t>ALİ BEYGE</t>
  </si>
  <si>
    <t>MUSTAFA YÜKSEL</t>
  </si>
  <si>
    <t>TUNCAY ERYILMAZ</t>
  </si>
  <si>
    <t>BASRİ DURGUN</t>
  </si>
  <si>
    <t xml:space="preserve">GÜLSÜM ÖZBURUN </t>
  </si>
  <si>
    <t xml:space="preserve"> </t>
  </si>
  <si>
    <t>RÜSTEM ÖZCAN</t>
  </si>
  <si>
    <t>SOYDAN BEREKET</t>
  </si>
  <si>
    <t>HTFM</t>
  </si>
  <si>
    <t>Evden</t>
  </si>
  <si>
    <t>EVDEN</t>
  </si>
  <si>
    <t>Yanlış YAZMIŞIM!</t>
  </si>
  <si>
    <t>16/02/2022 de 2 saat telafi yapacak.</t>
  </si>
  <si>
    <t>TELAFİ ÇALIŞMASIDIR.</t>
  </si>
  <si>
    <t>SICIL SIRA</t>
  </si>
  <si>
    <t>SICIL</t>
  </si>
  <si>
    <t>VARDIYA</t>
  </si>
  <si>
    <t>IS TURU</t>
  </si>
  <si>
    <t>ADET</t>
  </si>
  <si>
    <t>SÜRE</t>
  </si>
  <si>
    <t>TOPLAM</t>
  </si>
  <si>
    <t>IS TURU (FM)</t>
  </si>
  <si>
    <t>ADET (FM)</t>
  </si>
  <si>
    <t>SÜRE (FM)</t>
  </si>
  <si>
    <t>ACIKLAMA</t>
  </si>
  <si>
    <t>TOP 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</si>
</sst>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1"/>
      <color theme="1"/>
      <name val="Calibri"/>
      <family val="2"/>
      <charset val="162"/>
      <scheme val="minor"/>
    </font>
    <font>
      <b/>
      <sz val="11"/>
      <color theme="1"/>
      <name val="Calibri"/>
      <family val="2"/>
      <charset val="162"/>
      <scheme val="minor"/>
    </font>
    <font>
      <sz val="8"/>
      <name val="Arial"/>
      <family val="2"/>
      <charset val="162"/>
    </font>
    <font>
      <b/>
      <sz val="22"/>
      <color rgb="FFFF0000"/>
      <name val="Wingdings"/>
      <charset val="2"/>
    </font>
    <font>
      <sz val="11"/>
      <color rgb="FFFF0000"/>
      <name val="Calibri"/>
      <family val="2"/>
      <charset val="162"/>
      <scheme val="minor"/>
    </font>
    <font>
      <b/>
      <sz val="11"/>
      <color rgb="FFFF0000"/>
      <name val="Calibri"/>
      <family val="2"/>
      <charset val="162"/>
      <scheme val="minor"/>
    </font>
    <font>
      <b/>
      <sz val="14"/>
      <color theme="1"/>
      <name val="Calibri"/>
      <family val="2"/>
      <charset val="162"/>
      <scheme val="minor"/>
    </font>
    <font>
      <sz val="24"/>
      <color theme="1"/>
      <name val="Arial Black"/>
      <family val="2"/>
      <charset val="162"/>
    </font>
    <font>
      <b/>
      <sz val="12"/>
      <color theme="1"/>
      <name val="Calibri"/>
      <family val="2"/>
      <charset val="162"/>
      <scheme val="minor"/>
    </font>
    <font>
      <sz val="11"/>
      <color rgb="FF00B0F0"/>
      <name val="Calibri"/>
      <family val="2"/>
      <charset val="162"/>
      <scheme val="minor"/>
    </font>
    <font>
      <sz val="12"/>
      <color theme="1"/>
      <name val="Calibri"/>
      <family val="2"/>
      <charset val="162"/>
      <scheme val="minor"/>
    </font>
    <font>
      <sz val="11"/>
      <name val="Arial"/>
      <family val="2"/>
      <charset val="162"/>
    </font>
    <font>
      <b/>
      <sz val="10"/>
      <color indexed="12"/>
      <name val="Arial Tur"/>
      <family val="2"/>
      <charset val="162"/>
    </font>
    <font>
      <b/>
      <sz val="10"/>
      <name val="Arial Tur"/>
      <family val="2"/>
      <charset val="162"/>
    </font>
    <font>
      <sz val="11"/>
      <name val="Calibri"/>
      <family val="2"/>
      <charset val="162"/>
      <scheme val="minor"/>
    </font>
    <font>
      <sz val="22"/>
      <name val="Calibri"/>
      <family val="2"/>
      <charset val="162"/>
      <scheme val="minor"/>
    </font>
    <font>
      <b/>
      <sz val="12"/>
      <name val="Calibri"/>
      <family val="2"/>
      <charset val="162"/>
      <scheme val="minor"/>
    </font>
  </fonts>
  <fills count="3">
    <fill>
      <patternFill patternType="none"/>
    </fill>
    <fill>
      <patternFill patternType="gray125"/>
    </fill>
    <fill>
      <patternFill patternType="solid">
        <fgColor rgb="FFFFFF00"/>
        <bgColor indexed="64"/>
      </patternFill>
    </fill>
  </fills>
  <borders count="36">
    <border>
      <left/>
      <right/>
      <top/>
      <bottom/>
      <diagonal/>
    </border>
    <border>
      <left style="dotted">
        <color auto="1"/>
      </left>
      <right/>
      <top/>
      <bottom/>
      <diagonal/>
    </border>
    <border>
      <left style="dotted">
        <color auto="1"/>
      </left>
      <right style="dotted">
        <color auto="1"/>
      </right>
      <top/>
      <bottom/>
      <diagonal/>
    </border>
    <border>
      <left/>
      <right/>
      <top style="thin">
        <color indexed="64"/>
      </top>
      <bottom/>
      <diagonal/>
    </border>
    <border>
      <left/>
      <right/>
      <top/>
      <bottom style="thin">
        <color indexed="64"/>
      </bottom>
      <diagonal/>
    </border>
    <border>
      <left style="dotted">
        <color auto="1"/>
      </left>
      <right/>
      <top/>
      <bottom style="thin">
        <color indexed="64"/>
      </bottom>
      <diagonal/>
    </border>
    <border>
      <left style="dotted">
        <color auto="1"/>
      </left>
      <right style="dotted">
        <color auto="1"/>
      </right>
      <top/>
      <bottom style="thin">
        <color indexed="64"/>
      </bottom>
      <diagonal/>
    </border>
    <border>
      <left style="medium">
        <color auto="1"/>
      </left>
      <right style="dotted">
        <color auto="1"/>
      </right>
      <top/>
      <bottom/>
      <diagonal/>
    </border>
    <border>
      <left style="medium">
        <color auto="1"/>
      </left>
      <right style="dotted">
        <color auto="1"/>
      </right>
      <top/>
      <bottom style="thin">
        <color indexed="64"/>
      </bottom>
      <diagonal/>
    </border>
    <border>
      <left style="dotted">
        <color auto="1"/>
      </left>
      <right style="dotted">
        <color auto="1"/>
      </right>
      <top/>
      <bottom style="dashDot">
        <color auto="1"/>
      </bottom>
      <diagonal/>
    </border>
    <border>
      <left style="dotted">
        <color auto="1"/>
      </left>
      <right style="dotted">
        <color auto="1"/>
      </right>
      <top style="dashDot">
        <color auto="1"/>
      </top>
      <bottom style="dashDot">
        <color auto="1"/>
      </bottom>
      <diagonal/>
    </border>
    <border>
      <left style="dotted">
        <color auto="1"/>
      </left>
      <right style="dotted">
        <color auto="1"/>
      </right>
      <top style="dashDot">
        <color auto="1"/>
      </top>
      <bottom style="thin">
        <color indexed="64"/>
      </bottom>
      <diagonal/>
    </border>
    <border>
      <left style="dotted">
        <color auto="1"/>
      </left>
      <right style="medium">
        <color auto="1"/>
      </right>
      <top style="dashDot">
        <color auto="1"/>
      </top>
      <bottom style="dashDot">
        <color auto="1"/>
      </bottom>
      <diagonal/>
    </border>
    <border>
      <left style="thick">
        <color auto="1"/>
      </left>
      <right style="dotted">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tted">
        <color auto="1"/>
      </left>
      <right style="medium">
        <color auto="1"/>
      </right>
      <top style="dashDot">
        <color auto="1"/>
      </top>
      <bottom style="thin">
        <color indexed="64"/>
      </bottom>
      <diagonal/>
    </border>
    <border>
      <left style="thick">
        <color auto="1"/>
      </left>
      <right style="thick">
        <color auto="1"/>
      </right>
      <top style="thin">
        <color indexed="64"/>
      </top>
      <bottom/>
      <diagonal/>
    </border>
    <border>
      <left style="thick">
        <color auto="1"/>
      </left>
      <right style="thick">
        <color auto="1"/>
      </right>
      <top/>
      <bottom/>
      <diagonal/>
    </border>
    <border>
      <left style="dotted">
        <color auto="1"/>
      </left>
      <right style="dotted">
        <color auto="1"/>
      </right>
      <top style="thin">
        <color indexed="64"/>
      </top>
      <bottom style="dashDot">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dotted">
        <color auto="1"/>
      </right>
      <top/>
      <bottom style="thin">
        <color indexed="64"/>
      </bottom>
      <diagonal/>
    </border>
    <border>
      <left style="thick">
        <color auto="1"/>
      </left>
      <right style="dotted">
        <color auto="1"/>
      </right>
      <top/>
      <bottom style="thin">
        <color indexed="64"/>
      </bottom>
      <diagonal/>
    </border>
    <border>
      <left style="thick">
        <color auto="1"/>
      </left>
      <right style="dotted">
        <color auto="1"/>
      </right>
      <top/>
      <bottom style="dashDot">
        <color auto="1"/>
      </bottom>
      <diagonal/>
    </border>
    <border>
      <left style="thick">
        <color auto="1"/>
      </left>
      <right style="dotted">
        <color auto="1"/>
      </right>
      <top style="thin">
        <color indexed="64"/>
      </top>
      <bottom style="dashDot">
        <color auto="1"/>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dotted">
        <color auto="1"/>
      </left>
      <right/>
      <top style="thin">
        <color indexed="64"/>
      </top>
      <bottom/>
      <diagonal/>
    </border>
    <border>
      <left/>
      <right style="thick">
        <color auto="1"/>
      </right>
      <top style="thin">
        <color indexed="64"/>
      </top>
      <bottom/>
      <diagonal/>
    </border>
  </borders>
  <cellStyleXfs count="1">
    <xf numFmtId="0" fontId="0" fillId="0" borderId="0"/>
  </cellStyleXfs>
  <cellXfs count="250">
    <xf numFmtId="0" fontId="0" fillId="0" borderId="0" xfId="0"/>
    <xf numFmtId="0" fontId="0" fillId="0" borderId="0" xfId="0"/>
    <xf numFmtId="3" fontId="2" fillId="0" borderId="0" xfId="0" applyNumberFormat="1" applyFont="1"/>
    <xf numFmtId="0" fontId="1" fillId="0" borderId="0" xfId="0" applyFont="1" applyAlignment="1" applyProtection="1">
      <alignment vertical="center"/>
    </xf>
    <xf numFmtId="0" fontId="0" fillId="0" borderId="0" xfId="0" applyProtection="1"/>
    <xf numFmtId="0" fontId="1" fillId="0" borderId="2" xfId="0" applyFont="1" applyBorder="1" applyAlignment="1" applyProtection="1">
      <alignment horizontal="center" vertical="center"/>
    </xf>
    <xf numFmtId="0" fontId="1" fillId="0" borderId="2"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7"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0" borderId="13" xfId="0" applyFont="1" applyBorder="1" applyAlignment="1" applyProtection="1">
      <alignment horizontal="center" vertical="center"/>
    </xf>
    <xf numFmtId="164" fontId="0" fillId="0" borderId="0" xfId="0" applyNumberFormat="1" applyAlignment="1">
      <alignment horizontal="left"/>
    </xf>
    <xf numFmtId="0" fontId="8" fillId="0" borderId="0" xfId="0" applyFont="1" applyProtection="1"/>
    <xf numFmtId="0" fontId="8" fillId="0" borderId="3" xfId="0" applyFont="1" applyBorder="1" applyProtection="1"/>
    <xf numFmtId="0" fontId="8" fillId="0" borderId="0" xfId="0" applyFont="1" applyBorder="1" applyProtection="1"/>
    <xf numFmtId="0" fontId="8" fillId="0" borderId="4" xfId="0" applyFont="1" applyBorder="1" applyProtection="1"/>
    <xf numFmtId="0" fontId="6" fillId="0" borderId="15" xfId="0" applyFont="1" applyBorder="1" applyAlignment="1" applyProtection="1">
      <alignment horizontal="right"/>
    </xf>
    <xf numFmtId="0" fontId="4" fillId="0" borderId="0" xfId="0" applyFont="1" applyBorder="1" applyProtection="1"/>
    <xf numFmtId="0" fontId="1" fillId="0" borderId="1" xfId="0" applyFont="1" applyBorder="1" applyAlignment="1" applyProtection="1">
      <alignment horizontal="center" vertical="center"/>
    </xf>
    <xf numFmtId="0" fontId="0" fillId="0" borderId="17" xfId="0" applyBorder="1" applyAlignment="1" applyProtection="1">
      <alignment vertical="center"/>
    </xf>
    <xf numFmtId="0" fontId="10" fillId="0" borderId="0" xfId="0" applyFont="1"/>
    <xf numFmtId="0" fontId="10" fillId="0" borderId="0" xfId="0" applyFont="1" applyAlignment="1">
      <alignment horizontal="center"/>
    </xf>
    <xf numFmtId="3" fontId="11" fillId="0" borderId="0" xfId="0" applyNumberFormat="1" applyFont="1"/>
    <xf numFmtId="0" fontId="0" fillId="0" borderId="0" xfId="0" applyAlignment="1" applyProtection="1">
      <alignment horizontal="center" vertical="center"/>
    </xf>
    <xf numFmtId="0" fontId="5" fillId="0" borderId="0" xfId="0" applyFont="1" applyBorder="1" applyAlignment="1" applyProtection="1">
      <alignment vertical="center"/>
    </xf>
    <xf numFmtId="0" fontId="0" fillId="0" borderId="0" xfId="0" applyAlignment="1" applyProtection="1">
      <alignment vertical="center"/>
    </xf>
    <xf numFmtId="0" fontId="5" fillId="0" borderId="20" xfId="0" applyFont="1" applyBorder="1" applyAlignment="1" applyProtection="1">
      <alignment vertical="center"/>
    </xf>
    <xf numFmtId="0" fontId="12" fillId="0" borderId="21" xfId="0" applyFont="1" applyBorder="1" applyAlignment="1">
      <alignment horizontal="center"/>
    </xf>
    <xf numFmtId="0" fontId="12" fillId="0" borderId="22" xfId="0" applyFont="1" applyBorder="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20" xfId="0"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0" fillId="0" borderId="22" xfId="0" applyBorder="1" applyAlignment="1">
      <alignment horizontal="center" vertical="center"/>
    </xf>
    <xf numFmtId="0" fontId="1" fillId="0" borderId="25" xfId="0" applyFont="1" applyBorder="1" applyAlignment="1">
      <alignment horizontal="center" vertical="center"/>
    </xf>
    <xf numFmtId="0" fontId="0" fillId="0" borderId="14" xfId="0"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3" fillId="0" borderId="32" xfId="0" applyFont="1" applyBorder="1"/>
    <xf numFmtId="0" fontId="13" fillId="0" borderId="33" xfId="0" applyFont="1" applyBorder="1"/>
    <xf numFmtId="0" fontId="4" fillId="0" borderId="0" xfId="0" applyFont="1" applyProtection="1"/>
    <xf numFmtId="0" fontId="14" fillId="0" borderId="0" xfId="0" applyFont="1" applyProtection="1"/>
    <xf numFmtId="0" fontId="0" fillId="0" borderId="18" xfId="0" applyFill="1" applyBorder="1" applyProtection="1"/>
    <xf numFmtId="0" fontId="0" fillId="0" borderId="0" xfId="0" applyFill="1" applyProtection="1"/>
    <xf numFmtId="0" fontId="0" fillId="0" borderId="0" xfId="0" applyFill="1" applyAlignment="1" applyProtection="1">
      <alignment horizontal="center" vertical="center"/>
    </xf>
    <xf numFmtId="0" fontId="0" fillId="0" borderId="19" xfId="0" applyFill="1" applyBorder="1" applyProtection="1">
      <protection locked="0"/>
    </xf>
    <xf numFmtId="0" fontId="0" fillId="0" borderId="2"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30" xfId="0" applyFill="1" applyBorder="1" applyProtection="1">
      <protection locked="0"/>
    </xf>
    <xf numFmtId="0" fontId="0" fillId="0" borderId="9" xfId="0" applyFill="1" applyBorder="1" applyAlignment="1" applyProtection="1">
      <alignment horizontal="center"/>
      <protection locked="0"/>
    </xf>
    <xf numFmtId="0" fontId="0" fillId="0" borderId="9" xfId="0" applyFill="1" applyBorder="1" applyProtection="1">
      <protection locked="0"/>
    </xf>
    <xf numFmtId="0" fontId="0" fillId="0" borderId="10" xfId="0" applyFill="1" applyBorder="1" applyAlignment="1" applyProtection="1">
      <alignment horizontal="center" vertical="center"/>
      <protection locked="0"/>
    </xf>
    <xf numFmtId="0" fontId="0" fillId="0" borderId="12" xfId="0" applyFill="1" applyBorder="1" applyAlignment="1" applyProtection="1">
      <alignment horizontal="center" vertical="center"/>
      <protection locked="0"/>
    </xf>
    <xf numFmtId="0" fontId="0" fillId="0" borderId="10" xfId="0" applyFill="1" applyBorder="1" applyAlignment="1" applyProtection="1">
      <alignment horizontal="center"/>
      <protection locked="0"/>
    </xf>
    <xf numFmtId="0" fontId="0" fillId="0" borderId="6" xfId="0" applyFill="1" applyBorder="1" applyProtection="1">
      <protection locked="0"/>
    </xf>
    <xf numFmtId="0" fontId="0" fillId="0" borderId="11" xfId="0" applyFill="1" applyBorder="1" applyAlignment="1" applyProtection="1">
      <alignment horizontal="center" vertical="center"/>
      <protection locked="0"/>
    </xf>
    <xf numFmtId="0" fontId="0" fillId="0" borderId="16" xfId="0" applyFill="1" applyBorder="1" applyAlignment="1" applyProtection="1">
      <alignment horizontal="center" vertical="center"/>
      <protection locked="0"/>
    </xf>
    <xf numFmtId="0" fontId="0" fillId="0" borderId="29" xfId="0" applyFill="1" applyBorder="1" applyProtection="1">
      <protection locked="0"/>
    </xf>
    <xf numFmtId="0" fontId="0" fillId="0" borderId="11" xfId="0" applyFill="1" applyBorder="1" applyAlignment="1" applyProtection="1">
      <alignment horizontal="center"/>
      <protection locked="0"/>
    </xf>
    <xf numFmtId="0" fontId="0" fillId="0" borderId="31" xfId="0" applyFill="1" applyBorder="1" applyProtection="1">
      <protection locked="0"/>
    </xf>
    <xf numFmtId="0" fontId="4" fillId="0" borderId="0" xfId="0" applyFont="1" applyFill="1" applyProtection="1"/>
    <xf numFmtId="0" fontId="14" fillId="0" borderId="19" xfId="0" applyFont="1" applyFill="1" applyBorder="1" applyProtection="1">
      <protection locked="0"/>
    </xf>
    <xf numFmtId="0" fontId="14" fillId="0" borderId="2" xfId="0" applyFont="1" applyFill="1" applyBorder="1" applyAlignment="1" applyProtection="1">
      <alignment horizontal="center" vertical="center"/>
      <protection locked="0"/>
    </xf>
    <xf numFmtId="0" fontId="14" fillId="0" borderId="1" xfId="0" applyFont="1" applyFill="1" applyBorder="1" applyAlignment="1" applyProtection="1">
      <alignment horizontal="center" vertical="center"/>
      <protection locked="0"/>
    </xf>
    <xf numFmtId="0" fontId="14" fillId="0" borderId="18" xfId="0" applyFont="1" applyFill="1" applyBorder="1" applyProtection="1"/>
    <xf numFmtId="0" fontId="14" fillId="0" borderId="31" xfId="0" applyFont="1" applyFill="1" applyBorder="1" applyProtection="1">
      <protection locked="0"/>
    </xf>
    <xf numFmtId="0" fontId="14" fillId="0" borderId="9" xfId="0" applyFont="1" applyFill="1" applyBorder="1" applyAlignment="1" applyProtection="1">
      <alignment horizontal="center"/>
      <protection locked="0"/>
    </xf>
    <xf numFmtId="0" fontId="14" fillId="0" borderId="0" xfId="0" applyFont="1" applyFill="1" applyProtection="1"/>
    <xf numFmtId="0" fontId="14" fillId="0" borderId="9" xfId="0" applyFont="1" applyFill="1" applyBorder="1" applyProtection="1">
      <protection locked="0"/>
    </xf>
    <xf numFmtId="0" fontId="14" fillId="0" borderId="10"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center"/>
      <protection locked="0"/>
    </xf>
    <xf numFmtId="0" fontId="14" fillId="0" borderId="30" xfId="0" applyFont="1" applyFill="1" applyBorder="1" applyProtection="1">
      <protection locked="0"/>
    </xf>
    <xf numFmtId="0" fontId="14" fillId="0" borderId="10" xfId="0" applyFont="1" applyFill="1" applyBorder="1" applyAlignment="1" applyProtection="1">
      <alignment horizontal="center"/>
      <protection locked="0"/>
    </xf>
    <xf numFmtId="0" fontId="14" fillId="0" borderId="6" xfId="0" applyFont="1" applyFill="1" applyBorder="1" applyProtection="1">
      <protection locked="0"/>
    </xf>
    <xf numFmtId="0" fontId="14" fillId="0" borderId="11" xfId="0" applyFont="1" applyFill="1" applyBorder="1" applyAlignment="1" applyProtection="1">
      <alignment horizontal="center" vertical="center"/>
      <protection locked="0"/>
    </xf>
    <xf numFmtId="0" fontId="14" fillId="0" borderId="16" xfId="0" applyFont="1" applyFill="1" applyBorder="1" applyAlignment="1" applyProtection="1">
      <alignment horizontal="center" vertical="center"/>
      <protection locked="0"/>
    </xf>
    <xf numFmtId="0" fontId="14" fillId="0" borderId="29" xfId="0" applyFont="1" applyFill="1" applyBorder="1" applyProtection="1">
      <protection locked="0"/>
    </xf>
    <xf numFmtId="0" fontId="14" fillId="0" borderId="11" xfId="0" applyFont="1" applyFill="1" applyBorder="1" applyAlignment="1" applyProtection="1">
      <alignment horizontal="center"/>
      <protection locked="0"/>
    </xf>
    <xf numFmtId="0" fontId="14" fillId="0" borderId="19" xfId="0" applyFont="1" applyFill="1" applyBorder="1" applyProtection="1"/>
    <xf numFmtId="0" fontId="14" fillId="0" borderId="1" xfId="0" applyFont="1" applyFill="1" applyBorder="1" applyAlignment="1" applyProtection="1">
      <alignment horizontal="center" vertical="center"/>
    </xf>
    <xf numFmtId="0" fontId="14" fillId="0" borderId="30" xfId="0" applyFont="1" applyFill="1" applyBorder="1" applyProtection="1"/>
    <xf numFmtId="0" fontId="14" fillId="0" borderId="9" xfId="0" applyFont="1" applyFill="1" applyBorder="1" applyAlignment="1" applyProtection="1">
      <alignment horizontal="center"/>
    </xf>
    <xf numFmtId="0" fontId="14" fillId="0" borderId="9" xfId="0" applyFont="1" applyFill="1" applyBorder="1" applyProtection="1"/>
    <xf numFmtId="0" fontId="14" fillId="0" borderId="10" xfId="0" applyFont="1" applyFill="1" applyBorder="1" applyAlignment="1" applyProtection="1">
      <alignment horizontal="center" vertical="center"/>
    </xf>
    <xf numFmtId="0" fontId="14" fillId="0" borderId="12" xfId="0" applyFont="1" applyFill="1" applyBorder="1" applyAlignment="1" applyProtection="1">
      <alignment horizontal="center" vertical="center"/>
    </xf>
    <xf numFmtId="0" fontId="14" fillId="0" borderId="10" xfId="0" applyFont="1" applyFill="1" applyBorder="1" applyAlignment="1" applyProtection="1">
      <alignment horizontal="center"/>
    </xf>
    <xf numFmtId="0" fontId="14" fillId="0" borderId="6" xfId="0" applyFont="1" applyFill="1" applyBorder="1" applyProtection="1"/>
    <xf numFmtId="0" fontId="14" fillId="0" borderId="11"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4" fillId="0" borderId="29" xfId="0" applyFont="1" applyFill="1" applyBorder="1" applyProtection="1"/>
    <xf numFmtId="0" fontId="14" fillId="0" borderId="11" xfId="0" applyFont="1" applyFill="1" applyBorder="1" applyAlignment="1" applyProtection="1">
      <alignment horizontal="center"/>
    </xf>
    <xf numFmtId="0" fontId="14" fillId="0" borderId="31" xfId="0" applyFont="1" applyFill="1" applyBorder="1" applyProtection="1"/>
    <xf numFmtId="0" fontId="14" fillId="0" borderId="2" xfId="0" applyFont="1" applyFill="1" applyBorder="1" applyAlignment="1" applyProtection="1">
      <alignment horizontal="center" vertical="center"/>
    </xf>
    <xf numFmtId="0" fontId="16" fillId="0" borderId="0" xfId="0" applyFont="1" applyProtection="1"/>
    <xf numFmtId="0" fontId="16" fillId="0" borderId="0" xfId="0" applyFont="1" applyFill="1" applyProtection="1"/>
    <xf numFmtId="0" fontId="16" fillId="0" borderId="0" xfId="0" applyFont="1" applyFill="1" applyBorder="1" applyProtection="1"/>
    <xf numFmtId="0" fontId="16" fillId="0" borderId="3" xfId="0" applyFont="1" applyFill="1" applyBorder="1" applyProtection="1"/>
    <xf numFmtId="0" fontId="16" fillId="0" borderId="4" xfId="0" applyFont="1" applyFill="1" applyBorder="1" applyProtection="1"/>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protection locked="0"/>
    </xf>
    <xf numFmtId="0" fontId="16" fillId="0" borderId="3" xfId="0" applyFont="1" applyFill="1" applyBorder="1" applyAlignment="1" applyProtection="1">
      <alignment horizontal="left" vertical="center"/>
    </xf>
    <xf numFmtId="0" fontId="16" fillId="0" borderId="0" xfId="0" applyFont="1" applyFill="1" applyBorder="1" applyAlignment="1" applyProtection="1">
      <alignment horizontal="left" vertical="center"/>
    </xf>
    <xf numFmtId="0" fontId="16" fillId="0" borderId="4" xfId="0" applyFont="1" applyFill="1" applyBorder="1" applyAlignment="1" applyProtection="1">
      <alignment horizontal="left" vertical="center"/>
    </xf>
    <xf numFmtId="0" fontId="16" fillId="0" borderId="28" xfId="0" applyFont="1" applyFill="1" applyBorder="1" applyAlignment="1" applyProtection="1">
      <alignment horizontal="left" vertical="center"/>
    </xf>
    <xf numFmtId="0" fontId="16" fillId="0" borderId="0" xfId="0" applyFont="1" applyFill="1" applyAlignment="1" applyProtection="1">
      <alignment horizontal="left"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 fillId="0" borderId="0" xfId="0" applyFont="1"/>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6" fillId="2" borderId="3" xfId="0" applyFont="1" applyFill="1" applyBorder="1" applyAlignment="1" applyProtection="1">
      <alignment horizontal="left" vertical="center"/>
    </xf>
    <xf numFmtId="0" fontId="14" fillId="2" borderId="19" xfId="0" applyFont="1" applyFill="1" applyBorder="1" applyProtection="1"/>
    <xf numFmtId="0" fontId="14" fillId="2" borderId="2" xfId="0" applyFont="1" applyFill="1" applyBorder="1" applyAlignment="1" applyProtection="1">
      <alignment horizontal="center" vertical="center"/>
    </xf>
    <xf numFmtId="0" fontId="14" fillId="2" borderId="1" xfId="0" applyFont="1" applyFill="1" applyBorder="1" applyAlignment="1" applyProtection="1">
      <alignment horizontal="center" vertical="center"/>
    </xf>
    <xf numFmtId="0" fontId="14" fillId="2" borderId="18" xfId="0" applyFont="1" applyFill="1" applyBorder="1" applyProtection="1"/>
    <xf numFmtId="0" fontId="14" fillId="2" borderId="30" xfId="0" applyFont="1" applyFill="1" applyBorder="1" applyProtection="1"/>
    <xf numFmtId="0" fontId="14" fillId="2" borderId="9" xfId="0" applyFont="1" applyFill="1" applyBorder="1" applyAlignment="1" applyProtection="1">
      <alignment horizontal="center"/>
    </xf>
    <xf numFmtId="0" fontId="14" fillId="2" borderId="0" xfId="0" applyFont="1" applyFill="1" applyProtection="1"/>
    <xf numFmtId="0" fontId="0" fillId="2" borderId="0" xfId="0" applyFill="1" applyProtection="1"/>
    <xf numFmtId="0" fontId="16" fillId="2" borderId="0" xfId="0" applyFont="1" applyFill="1" applyAlignment="1" applyProtection="1">
      <alignment horizontal="left" vertical="center"/>
    </xf>
    <xf numFmtId="0" fontId="14" fillId="2" borderId="9" xfId="0" applyFont="1" applyFill="1" applyBorder="1" applyProtection="1"/>
    <xf numFmtId="0" fontId="14" fillId="2" borderId="10" xfId="0" applyFont="1" applyFill="1" applyBorder="1" applyAlignment="1" applyProtection="1">
      <alignment horizontal="center" vertical="center"/>
    </xf>
    <xf numFmtId="0" fontId="14" fillId="2" borderId="12" xfId="0" applyFont="1" applyFill="1" applyBorder="1" applyAlignment="1" applyProtection="1">
      <alignment horizontal="center" vertical="center"/>
    </xf>
    <xf numFmtId="0" fontId="14" fillId="2" borderId="10" xfId="0" applyFont="1" applyFill="1" applyBorder="1" applyAlignment="1" applyProtection="1">
      <alignment horizontal="center"/>
    </xf>
    <xf numFmtId="0" fontId="16" fillId="2" borderId="4" xfId="0" applyFont="1" applyFill="1" applyBorder="1" applyAlignment="1" applyProtection="1">
      <alignment horizontal="left" vertical="center"/>
    </xf>
    <xf numFmtId="0" fontId="16" fillId="2" borderId="28" xfId="0" applyFont="1" applyFill="1" applyBorder="1" applyAlignment="1" applyProtection="1">
      <alignment horizontal="left" vertical="center"/>
    </xf>
    <xf numFmtId="0" fontId="14" fillId="2" borderId="6" xfId="0" applyFont="1" applyFill="1" applyBorder="1" applyProtection="1"/>
    <xf numFmtId="0" fontId="14" fillId="2" borderId="11" xfId="0" applyFont="1" applyFill="1" applyBorder="1" applyAlignment="1" applyProtection="1">
      <alignment horizontal="center" vertical="center"/>
    </xf>
    <xf numFmtId="0" fontId="14" fillId="2" borderId="16" xfId="0" applyFont="1" applyFill="1" applyBorder="1" applyAlignment="1" applyProtection="1">
      <alignment horizontal="center" vertical="center"/>
    </xf>
    <xf numFmtId="0" fontId="14" fillId="2" borderId="29" xfId="0" applyFont="1" applyFill="1" applyBorder="1" applyProtection="1"/>
    <xf numFmtId="0" fontId="14" fillId="2" borderId="11" xfId="0" applyFont="1" applyFill="1" applyBorder="1" applyAlignment="1" applyProtection="1">
      <alignment horizontal="center"/>
    </xf>
    <xf numFmtId="0" fontId="14" fillId="2" borderId="19" xfId="0" applyFont="1" applyFill="1" applyBorder="1" applyProtection="1">
      <protection locked="0"/>
    </xf>
    <xf numFmtId="0" fontId="14" fillId="2" borderId="2" xfId="0" applyFont="1" applyFill="1" applyBorder="1" applyAlignment="1" applyProtection="1">
      <alignment horizontal="center" vertical="center"/>
      <protection locked="0"/>
    </xf>
    <xf numFmtId="0" fontId="14" fillId="2" borderId="1" xfId="0" applyFont="1" applyFill="1" applyBorder="1" applyAlignment="1" applyProtection="1">
      <alignment horizontal="center" vertical="center"/>
      <protection locked="0"/>
    </xf>
    <xf numFmtId="0" fontId="14" fillId="2" borderId="30" xfId="0" applyFont="1" applyFill="1" applyBorder="1" applyProtection="1">
      <protection locked="0"/>
    </xf>
    <xf numFmtId="0" fontId="14" fillId="2" borderId="9" xfId="0" applyFont="1" applyFill="1" applyBorder="1" applyAlignment="1" applyProtection="1">
      <alignment horizontal="center"/>
      <protection locked="0"/>
    </xf>
    <xf numFmtId="0" fontId="4" fillId="2" borderId="0" xfId="0" applyFont="1" applyFill="1" applyProtection="1"/>
    <xf numFmtId="0" fontId="14" fillId="2" borderId="9" xfId="0" applyFont="1" applyFill="1" applyBorder="1" applyProtection="1">
      <protection locked="0"/>
    </xf>
    <xf numFmtId="0" fontId="14" fillId="2" borderId="10" xfId="0" applyFont="1" applyFill="1" applyBorder="1" applyAlignment="1" applyProtection="1">
      <alignment horizontal="center" vertical="center"/>
      <protection locked="0"/>
    </xf>
    <xf numFmtId="0" fontId="14" fillId="2" borderId="12" xfId="0" applyFont="1" applyFill="1" applyBorder="1" applyAlignment="1" applyProtection="1">
      <alignment horizontal="center" vertical="center"/>
      <protection locked="0"/>
    </xf>
    <xf numFmtId="0" fontId="14" fillId="2" borderId="10" xfId="0" applyFont="1" applyFill="1" applyBorder="1" applyAlignment="1" applyProtection="1">
      <alignment horizontal="center"/>
      <protection locked="0"/>
    </xf>
    <xf numFmtId="0" fontId="14" fillId="2" borderId="6" xfId="0" applyFont="1" applyFill="1" applyBorder="1" applyProtection="1">
      <protection locked="0"/>
    </xf>
    <xf numFmtId="0" fontId="14" fillId="2" borderId="11" xfId="0" applyFont="1" applyFill="1" applyBorder="1" applyAlignment="1" applyProtection="1">
      <alignment horizontal="center" vertical="center"/>
      <protection locked="0"/>
    </xf>
    <xf numFmtId="0" fontId="14" fillId="2" borderId="16" xfId="0" applyFont="1" applyFill="1" applyBorder="1" applyAlignment="1" applyProtection="1">
      <alignment horizontal="center" vertical="center"/>
      <protection locked="0"/>
    </xf>
    <xf numFmtId="0" fontId="14" fillId="2" borderId="29" xfId="0" applyFont="1" applyFill="1" applyBorder="1" applyProtection="1">
      <protection locked="0"/>
    </xf>
    <xf numFmtId="0" fontId="14" fillId="2" borderId="11" xfId="0" applyFont="1" applyFill="1" applyBorder="1" applyAlignment="1" applyProtection="1">
      <alignment horizontal="center"/>
      <protection locked="0"/>
    </xf>
    <xf numFmtId="0" fontId="14" fillId="2" borderId="31" xfId="0" applyFont="1" applyFill="1" applyBorder="1" applyProtection="1"/>
    <xf numFmtId="0" fontId="14" fillId="2" borderId="31" xfId="0" applyFont="1" applyFill="1" applyBorder="1" applyProtection="1">
      <protection locked="0"/>
    </xf>
    <xf numFmtId="0" fontId="16" fillId="2" borderId="0" xfId="0" applyFont="1" applyFill="1" applyBorder="1" applyAlignment="1" applyProtection="1">
      <alignment horizontal="left" vertical="center"/>
    </xf>
    <xf numFmtId="0" fontId="14" fillId="2" borderId="2"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6" xfId="0" applyFont="1" applyFill="1" applyBorder="1" applyAlignment="1" applyProtection="1">
      <alignment horizontal="center" vertical="center"/>
    </xf>
    <xf numFmtId="0" fontId="14" fillId="0" borderId="7" xfId="0" applyFont="1" applyFill="1" applyBorder="1" applyAlignment="1" applyProtection="1">
      <alignment horizontal="center" vertical="center"/>
    </xf>
    <xf numFmtId="0" fontId="14" fillId="0" borderId="8" xfId="0" applyFont="1" applyFill="1" applyBorder="1" applyAlignment="1" applyProtection="1">
      <alignment horizontal="center" vertical="center"/>
    </xf>
    <xf numFmtId="0" fontId="3" fillId="0" borderId="1" xfId="0" applyFont="1" applyFill="1" applyBorder="1" applyAlignment="1" applyProtection="1">
      <alignment horizontal="center" vertical="center"/>
      <protection hidden="1"/>
    </xf>
    <xf numFmtId="0" fontId="3" fillId="0" borderId="5" xfId="0" applyFont="1" applyFill="1" applyBorder="1" applyAlignment="1" applyProtection="1">
      <alignment horizontal="center" vertical="center"/>
      <protection hidden="1"/>
    </xf>
    <xf numFmtId="0" fontId="14" fillId="0" borderId="1"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14" fillId="0" borderId="5"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0" fontId="0" fillId="0" borderId="20" xfId="0" applyFill="1" applyBorder="1" applyAlignment="1" applyProtection="1">
      <alignment horizontal="center" vertical="center"/>
    </xf>
    <xf numFmtId="0" fontId="0" fillId="2" borderId="20" xfId="0" applyFill="1" applyBorder="1" applyAlignment="1" applyProtection="1">
      <alignment horizontal="center" vertical="center"/>
    </xf>
    <xf numFmtId="0" fontId="14" fillId="0" borderId="34" xfId="0" applyFont="1" applyFill="1" applyBorder="1" applyAlignment="1" applyProtection="1">
      <alignment horizontal="left" vertical="center"/>
    </xf>
    <xf numFmtId="0" fontId="14" fillId="0" borderId="3" xfId="0" applyFont="1" applyFill="1" applyBorder="1" applyAlignment="1" applyProtection="1">
      <alignment horizontal="left" vertical="center"/>
    </xf>
    <xf numFmtId="0" fontId="14" fillId="0" borderId="34" xfId="0" applyFont="1" applyFill="1" applyBorder="1" applyAlignment="1" applyProtection="1">
      <alignment horizontal="center" vertical="center"/>
    </xf>
    <xf numFmtId="0" fontId="14" fillId="0" borderId="3"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5" xfId="0" applyFont="1" applyFill="1" applyBorder="1" applyAlignment="1" applyProtection="1">
      <alignment horizontal="center" vertical="center"/>
    </xf>
    <xf numFmtId="0" fontId="14" fillId="0" borderId="4" xfId="0" applyFont="1" applyFill="1" applyBorder="1" applyAlignment="1" applyProtection="1">
      <alignment horizontal="center" vertical="center"/>
    </xf>
    <xf numFmtId="0" fontId="14" fillId="2" borderId="34" xfId="0" applyFont="1" applyFill="1" applyBorder="1" applyAlignment="1" applyProtection="1">
      <alignment horizontal="left" vertical="center"/>
    </xf>
    <xf numFmtId="0" fontId="14" fillId="2" borderId="3" xfId="0" applyFont="1" applyFill="1" applyBorder="1" applyAlignment="1" applyProtection="1">
      <alignment horizontal="left" vertical="center"/>
    </xf>
    <xf numFmtId="0" fontId="14" fillId="2" borderId="1" xfId="0" applyFont="1" applyFill="1" applyBorder="1" applyAlignment="1" applyProtection="1">
      <alignment horizontal="left" vertical="center"/>
    </xf>
    <xf numFmtId="0" fontId="14" fillId="2" borderId="0" xfId="0" applyFont="1" applyFill="1" applyBorder="1" applyAlignment="1" applyProtection="1">
      <alignment horizontal="left" vertical="center"/>
    </xf>
    <xf numFmtId="0" fontId="14" fillId="2" borderId="5" xfId="0" applyFont="1" applyFill="1" applyBorder="1" applyAlignment="1" applyProtection="1">
      <alignment horizontal="left" vertical="center"/>
    </xf>
    <xf numFmtId="0" fontId="14" fillId="2" borderId="4" xfId="0" applyFont="1" applyFill="1" applyBorder="1" applyAlignment="1" applyProtection="1">
      <alignment horizontal="left" vertical="center"/>
    </xf>
    <xf numFmtId="0" fontId="3" fillId="2" borderId="1" xfId="0" applyFont="1" applyFill="1" applyBorder="1" applyAlignment="1" applyProtection="1">
      <alignment horizontal="center" vertical="center"/>
      <protection hidden="1"/>
    </xf>
    <xf numFmtId="0" fontId="3" fillId="2" borderId="5" xfId="0" applyFont="1" applyFill="1" applyBorder="1" applyAlignment="1" applyProtection="1">
      <alignment horizontal="center" vertical="center"/>
      <protection hidden="1"/>
    </xf>
    <xf numFmtId="0" fontId="14" fillId="2" borderId="7" xfId="0" applyFont="1" applyFill="1" applyBorder="1" applyAlignment="1" applyProtection="1">
      <alignment horizontal="center" vertical="center"/>
    </xf>
    <xf numFmtId="0" fontId="14" fillId="2" borderId="8"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14" fillId="2" borderId="6" xfId="0" applyFont="1" applyFill="1" applyBorder="1" applyAlignment="1" applyProtection="1">
      <alignment horizontal="center" vertical="center"/>
    </xf>
    <xf numFmtId="164" fontId="9" fillId="0" borderId="15" xfId="0" applyNumberFormat="1" applyFont="1" applyBorder="1" applyAlignment="1" applyProtection="1">
      <alignment horizontal="center"/>
    </xf>
    <xf numFmtId="0" fontId="7" fillId="0" borderId="14" xfId="0" applyFont="1" applyBorder="1" applyAlignment="1" applyProtection="1">
      <alignment horizontal="center" vertical="center"/>
    </xf>
    <xf numFmtId="0" fontId="7" fillId="0" borderId="15" xfId="0" applyFont="1" applyBorder="1" applyAlignment="1" applyProtection="1">
      <alignment horizontal="center" vertical="center"/>
    </xf>
    <xf numFmtId="0" fontId="14" fillId="0" borderId="2" xfId="0" applyFont="1" applyFill="1" applyBorder="1" applyAlignment="1" applyProtection="1">
      <alignment horizontal="center" vertical="center"/>
      <protection locked="0"/>
    </xf>
    <xf numFmtId="0" fontId="14" fillId="0" borderId="6" xfId="0" applyFont="1" applyFill="1" applyBorder="1" applyAlignment="1" applyProtection="1">
      <alignment horizontal="center" vertical="center"/>
      <protection locked="0"/>
    </xf>
    <xf numFmtId="0" fontId="14" fillId="0" borderId="7"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1"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0" fontId="14" fillId="0" borderId="5" xfId="0" applyFont="1" applyFill="1" applyBorder="1" applyAlignment="1" applyProtection="1">
      <alignment horizontal="left" vertical="center"/>
      <protection locked="0"/>
    </xf>
    <xf numFmtId="0" fontId="14" fillId="0" borderId="4" xfId="0" applyFont="1" applyFill="1" applyBorder="1" applyAlignment="1" applyProtection="1">
      <alignment horizontal="left" vertical="center"/>
      <protection locked="0"/>
    </xf>
    <xf numFmtId="0" fontId="0" fillId="0" borderId="2"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1" xfId="0" applyFill="1" applyBorder="1" applyAlignment="1" applyProtection="1">
      <alignment horizontal="left" vertical="center"/>
      <protection locked="0"/>
    </xf>
    <xf numFmtId="0" fontId="0" fillId="0" borderId="0" xfId="0" applyFill="1" applyBorder="1" applyAlignment="1" applyProtection="1">
      <alignment horizontal="left" vertical="center"/>
      <protection locked="0"/>
    </xf>
    <xf numFmtId="0" fontId="0" fillId="0" borderId="5" xfId="0" applyFill="1" applyBorder="1" applyAlignment="1" applyProtection="1">
      <alignment horizontal="left" vertical="center"/>
      <protection locked="0"/>
    </xf>
    <xf numFmtId="0" fontId="0" fillId="0" borderId="4" xfId="0" applyFill="1" applyBorder="1" applyAlignment="1" applyProtection="1">
      <alignment horizontal="left" vertical="center"/>
      <protection locked="0"/>
    </xf>
    <xf numFmtId="0" fontId="4" fillId="0" borderId="20" xfId="0" applyFont="1" applyFill="1" applyBorder="1" applyAlignment="1" applyProtection="1">
      <alignment horizontal="center" vertical="center"/>
    </xf>
    <xf numFmtId="0" fontId="15" fillId="0" borderId="1" xfId="0" applyFont="1" applyFill="1" applyBorder="1" applyAlignment="1" applyProtection="1">
      <alignment horizontal="left" vertical="center"/>
      <protection locked="0"/>
    </xf>
    <xf numFmtId="0" fontId="15" fillId="0" borderId="0" xfId="0" applyFont="1" applyFill="1" applyBorder="1" applyAlignment="1" applyProtection="1">
      <alignment horizontal="left" vertical="center"/>
      <protection locked="0"/>
    </xf>
    <xf numFmtId="0" fontId="15" fillId="0" borderId="5" xfId="0" applyFont="1" applyFill="1" applyBorder="1" applyAlignment="1" applyProtection="1">
      <alignment horizontal="left" vertical="center"/>
      <protection locked="0"/>
    </xf>
    <xf numFmtId="0" fontId="15" fillId="0" borderId="4" xfId="0" applyFont="1" applyFill="1" applyBorder="1" applyAlignment="1" applyProtection="1">
      <alignment horizontal="left" vertical="center"/>
      <protection locked="0"/>
    </xf>
    <xf numFmtId="0" fontId="4" fillId="2" borderId="20" xfId="0" applyFont="1" applyFill="1" applyBorder="1" applyAlignment="1" applyProtection="1">
      <alignment horizontal="center" vertical="center"/>
    </xf>
    <xf numFmtId="0" fontId="14" fillId="2" borderId="7" xfId="0" applyFont="1" applyFill="1" applyBorder="1" applyAlignment="1" applyProtection="1">
      <alignment horizontal="center" vertical="center"/>
      <protection locked="0"/>
    </xf>
    <xf numFmtId="0" fontId="14" fillId="2" borderId="8" xfId="0" applyFont="1" applyFill="1" applyBorder="1" applyAlignment="1" applyProtection="1">
      <alignment horizontal="center" vertical="center"/>
      <protection locked="0"/>
    </xf>
    <xf numFmtId="0" fontId="14" fillId="2" borderId="2"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1" xfId="0" applyFont="1" applyFill="1" applyBorder="1" applyAlignment="1" applyProtection="1">
      <alignment horizontal="left" vertical="center"/>
      <protection locked="0"/>
    </xf>
    <xf numFmtId="0" fontId="14" fillId="2" borderId="0" xfId="0" applyFont="1" applyFill="1" applyBorder="1" applyAlignment="1" applyProtection="1">
      <alignment horizontal="left" vertical="center"/>
      <protection locked="0"/>
    </xf>
    <xf numFmtId="0" fontId="14" fillId="2" borderId="5" xfId="0" applyFont="1" applyFill="1" applyBorder="1" applyAlignment="1" applyProtection="1">
      <alignment horizontal="left" vertical="center"/>
      <protection locked="0"/>
    </xf>
    <xf numFmtId="0" fontId="14" fillId="2" borderId="4" xfId="0" applyFont="1" applyFill="1" applyBorder="1" applyAlignment="1" applyProtection="1">
      <alignment horizontal="left" vertical="center"/>
      <protection locked="0"/>
    </xf>
    <xf numFmtId="0" fontId="14" fillId="2" borderId="20" xfId="0" applyFont="1" applyFill="1" applyBorder="1" applyAlignment="1" applyProtection="1">
      <alignment horizontal="center" vertical="center"/>
    </xf>
    <xf numFmtId="0" fontId="14" fillId="0" borderId="34" xfId="0" applyFont="1" applyFill="1" applyBorder="1" applyAlignment="1" applyProtection="1">
      <alignment horizontal="left" vertical="center" wrapText="1"/>
    </xf>
    <xf numFmtId="0" fontId="14" fillId="2" borderId="34" xfId="0" applyFont="1" applyFill="1" applyBorder="1" applyAlignment="1" applyProtection="1">
      <alignment horizontal="left" vertical="center" wrapText="1"/>
    </xf>
    <xf numFmtId="0" fontId="1" fillId="0" borderId="20" xfId="0" applyFont="1" applyBorder="1" applyAlignment="1">
      <alignment horizontal="left" vertical="center"/>
    </xf>
    <xf numFmtId="0" fontId="16" fillId="2" borderId="3" xfId="0" applyFont="1" applyFill="1" applyBorder="1" applyAlignment="1">
      <alignment horizontal="left" vertical="center"/>
    </xf>
    <xf numFmtId="0" fontId="1" fillId="0" borderId="20" xfId="0" applyFont="1" applyBorder="1" applyAlignment="1">
      <alignment vertical="center"/>
    </xf>
    <xf numFmtId="0" fontId="1" fillId="0" borderId="20" xfId="0" applyFont="1" applyBorder="1" applyAlignment="1">
      <alignment horizontal="center" vertical="center"/>
    </xf>
    <xf numFmtId="0" fontId="1" fillId="0" borderId="20" xfId="0" applyFont="1" applyBorder="1" applyAlignment="1">
      <alignment horizontal="center" vertical="center" wrapText="1"/>
    </xf>
    <xf numFmtId="0" fontId="0" fillId="0" borderId="35" xfId="0" applyBorder="1" applyAlignment="1">
      <alignment vertical="center"/>
    </xf>
    <xf numFmtId="0" fontId="5" fillId="0" borderId="13" xfId="0" applyFont="1" applyBorder="1" applyAlignment="1">
      <alignment horizontal="center" vertical="center"/>
    </xf>
    <xf numFmtId="0" fontId="5" fillId="0" borderId="2" xfId="0" applyFont="1" applyBorder="1" applyAlignment="1">
      <alignment horizontal="center" vertical="center" wrapText="1"/>
    </xf>
    <xf numFmtId="0" fontId="5" fillId="0" borderId="0" xfId="0" applyFont="1" applyAlignment="1">
      <alignment vertical="center"/>
    </xf>
    <xf numFmtId="0" fontId="5" fillId="0" borderId="20" xfId="0" applyFont="1" applyBorder="1" applyAlignment="1">
      <alignment vertical="center"/>
    </xf>
  </cellXfs>
  <cellStyles count="1">
    <cellStyle name="Normal" xfId="0" builtinId="0"/>
  </cellStyles>
  <dxfs count="9">
    <dxf>
      <font>
        <strike val="0"/>
        <outline val="0"/>
        <shadow val="0"/>
        <u val="none"/>
        <vertAlign val="baseline"/>
        <sz val="12"/>
      </font>
      <alignment horizontal="center" vertical="bottom" textRotation="0" wrapText="0" indent="0" justifyLastLine="0" shrinkToFit="0" readingOrder="0"/>
    </dxf>
    <dxf>
      <font>
        <strike val="0"/>
        <outline val="0"/>
        <shadow val="0"/>
        <u val="none"/>
        <vertAlign val="baseline"/>
        <sz val="12"/>
      </font>
      <alignment horizontal="center" vertical="bottom" textRotation="0" wrapText="0" indent="0" justifyLastLine="0" shrinkToFit="0" readingOrder="0"/>
    </dxf>
    <dxf>
      <font>
        <strike val="0"/>
        <outline val="0"/>
        <shadow val="0"/>
        <u val="none"/>
        <vertAlign val="baseline"/>
        <sz val="12"/>
      </font>
      <alignment horizontal="center" vertical="bottom" textRotation="0" wrapText="0" indent="0" justifyLastLine="0" shrinkToFit="0" readingOrder="0"/>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1"/>
        <color auto="1"/>
        <name val="Arial"/>
        <scheme val="none"/>
      </font>
      <numFmt numFmtId="3" formatCode="#,##0"/>
    </dxf>
    <dxf>
      <font>
        <strike val="0"/>
        <outline val="0"/>
        <shadow val="0"/>
        <u val="none"/>
        <vertAlign val="baseline"/>
        <sz val="11"/>
        <color auto="1"/>
        <name val="Arial"/>
        <scheme val="none"/>
      </font>
    </dxf>
    <dxf>
      <font>
        <b val="0"/>
        <i val="0"/>
        <strike val="0"/>
        <condense val="0"/>
        <extend val="0"/>
        <outline val="0"/>
        <shadow val="0"/>
        <u val="none"/>
        <vertAlign val="baseline"/>
        <sz val="8"/>
        <color auto="1"/>
        <name val="Arial"/>
        <scheme val="none"/>
      </font>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9" totalsRowShown="0" headerRowDxfId="8" dataDxfId="7">
  <autoFilter ref="A1:A29" xr:uid="{00000000-0009-0000-0100-000001000000}"/>
  <sortState xmlns:xlrd2="http://schemas.microsoft.com/office/spreadsheetml/2017/richdata2" ref="A2:A29">
    <sortCondition ref="A1:A29"/>
  </sortState>
  <tableColumns count="1">
    <tableColumn id="1" xr3:uid="{00000000-0010-0000-0000-000001000000}" name="Column1" dataDxfId="6"/>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2:C6" totalsRowShown="0" headerRowDxfId="5" dataDxfId="4">
  <autoFilter ref="C2:C6" xr:uid="{00000000-0009-0000-0100-000002000000}"/>
  <tableColumns count="1">
    <tableColumn id="1" xr3:uid="{00000000-0010-0000-0100-000001000000}" name="Column1"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0:C13" totalsRowShown="0" headerRowDxfId="2" dataDxfId="1">
  <autoFilter ref="C10:C13" xr:uid="{00000000-0009-0000-0100-000003000000}"/>
  <tableColumns count="1">
    <tableColumn id="1" xr3:uid="{00000000-0010-0000-0200-000001000000}"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2.bin"/><Relationship Id="rId4" Type="http://schemas.openxmlformats.org/officeDocument/2006/relationships/table" Target="../tables/table3.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1:S220"/>
  <sheetViews>
    <sheetView showGridLines="0" workbookViewId="0">
      <pane ySplit="2" topLeftCell="A54"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GUN!A1</f>
        <v>44588</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230</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1</v>
      </c>
      <c r="D6" s="125" t="s">
        <v>78</v>
      </c>
      <c r="E6" s="126">
        <v>230</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c r="D9" s="125"/>
      <c r="E9" s="126"/>
      <c r="F9" s="127"/>
      <c r="G9" s="198"/>
      <c r="H9" s="200"/>
      <c r="I9" s="200">
        <v>7.5</v>
      </c>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2</v>
      </c>
      <c r="D12" s="125" t="s">
        <v>74</v>
      </c>
      <c r="E12" s="126">
        <v>120</v>
      </c>
      <c r="F12" s="127">
        <v>7.5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26"/>
      <c r="F15" s="127"/>
      <c r="G15" s="198"/>
      <c r="H15" s="200"/>
      <c r="I15" s="200">
        <v>7.5</v>
      </c>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2</v>
      </c>
      <c r="D18" s="125" t="s">
        <v>80</v>
      </c>
      <c r="E18" s="126">
        <v>224</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2</v>
      </c>
      <c r="D21" s="125" t="s">
        <v>73</v>
      </c>
      <c r="E21" s="126">
        <v>135</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77</v>
      </c>
      <c r="E24" s="126"/>
      <c r="F24" s="127">
        <v>7.5</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80</v>
      </c>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c r="D27" s="125" t="s">
        <v>78</v>
      </c>
      <c r="E27" s="126">
        <v>230</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1</v>
      </c>
      <c r="D30" s="125" t="s">
        <v>73</v>
      </c>
      <c r="E30" s="126">
        <v>93</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3</v>
      </c>
      <c r="D33" s="125" t="s">
        <v>80</v>
      </c>
      <c r="E33" s="126">
        <v>204</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3</v>
      </c>
      <c r="D36" s="125" t="s">
        <v>73</v>
      </c>
      <c r="E36" s="126">
        <v>102</v>
      </c>
      <c r="F36" s="127">
        <v>7.5</v>
      </c>
      <c r="G36" s="198"/>
      <c r="H36" s="200"/>
      <c r="I36" s="200"/>
      <c r="J36" s="196" t="str">
        <f>IF(SUM(F36:F38)+I36+G36+H36=7.5,"ü","û")</f>
        <v>ü</v>
      </c>
      <c r="K36" s="128"/>
      <c r="L36" s="125" t="s">
        <v>73</v>
      </c>
      <c r="M36" s="130">
        <v>39</v>
      </c>
      <c r="N36" s="130">
        <v>3</v>
      </c>
      <c r="O36" s="190"/>
      <c r="P36" s="191"/>
      <c r="Q36" s="131"/>
      <c r="R36" s="131"/>
      <c r="S36" s="181">
        <f t="shared" ref="S36" si="10">SUM(N36:N38)</f>
        <v>3</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26">
        <v>120</v>
      </c>
      <c r="F39" s="127">
        <v>7.5</v>
      </c>
      <c r="G39" s="198"/>
      <c r="H39" s="200"/>
      <c r="I39" s="200"/>
      <c r="J39" s="196" t="str">
        <f>IF(SUM(F39:F41)+I39+G39+H39=7.5,"ü","û")</f>
        <v>ü</v>
      </c>
      <c r="K39" s="128"/>
      <c r="L39" s="125" t="s">
        <v>74</v>
      </c>
      <c r="M39" s="130">
        <v>40</v>
      </c>
      <c r="N39" s="130">
        <v>2.5</v>
      </c>
      <c r="O39" s="190"/>
      <c r="P39" s="191"/>
      <c r="Q39" s="131"/>
      <c r="R39" s="131"/>
      <c r="S39" s="181">
        <f t="shared" ref="S39" si="11">SUM(N39:N41)</f>
        <v>2.5</v>
      </c>
    </row>
    <row r="40" spans="1:19" s="132" customFormat="1" ht="15.75" customHeight="1" x14ac:dyDescent="0.3">
      <c r="A40" s="133"/>
      <c r="B40" s="133"/>
      <c r="C40" s="200"/>
      <c r="D40" s="134"/>
      <c r="E40" s="135"/>
      <c r="F40" s="136"/>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3</v>
      </c>
      <c r="D42" s="125" t="s">
        <v>74</v>
      </c>
      <c r="E42" s="126">
        <v>120</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3</v>
      </c>
      <c r="D45" s="125" t="s">
        <v>78</v>
      </c>
      <c r="E45" s="126">
        <v>280</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2</v>
      </c>
      <c r="D48" s="125" t="s">
        <v>78</v>
      </c>
      <c r="E48" s="126">
        <v>235</v>
      </c>
      <c r="F48" s="127">
        <v>7.5</v>
      </c>
      <c r="G48" s="198"/>
      <c r="H48" s="200"/>
      <c r="I48" s="200"/>
      <c r="J48" s="196" t="str">
        <f>IF(SUM(F48:F50)+I48+G48+H48=7.5,"ü","û")</f>
        <v>ü</v>
      </c>
      <c r="K48" s="128"/>
      <c r="L48" s="125" t="s">
        <v>78</v>
      </c>
      <c r="M48" s="130">
        <v>75</v>
      </c>
      <c r="N48" s="130">
        <v>2.5</v>
      </c>
      <c r="O48" s="190"/>
      <c r="P48" s="191"/>
      <c r="Q48" s="131"/>
      <c r="R48" s="131"/>
      <c r="S48" s="181">
        <f t="shared" ref="S48" si="14">SUM(N48:N50)</f>
        <v>2.5</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2</v>
      </c>
      <c r="D51" s="125" t="s">
        <v>78</v>
      </c>
      <c r="E51" s="126">
        <v>235</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2</v>
      </c>
      <c r="D54" s="125" t="s">
        <v>73</v>
      </c>
      <c r="E54" s="126">
        <v>99</v>
      </c>
      <c r="F54" s="127">
        <v>7.5</v>
      </c>
      <c r="G54" s="198"/>
      <c r="H54" s="200"/>
      <c r="I54" s="200"/>
      <c r="J54" s="196" t="str">
        <f>IF(SUM(F54:F56)+I54+G54+H54=7.5,"ü","û")</f>
        <v>ü</v>
      </c>
      <c r="K54" s="128"/>
      <c r="L54" s="160" t="s">
        <v>44</v>
      </c>
      <c r="M54" s="130"/>
      <c r="N54" s="130">
        <v>2.5</v>
      </c>
      <c r="O54" s="190"/>
      <c r="P54" s="191"/>
      <c r="Q54" s="131"/>
      <c r="R54" s="131"/>
      <c r="S54" s="181">
        <f t="shared" ref="S54" si="16">SUM(N54:N56)</f>
        <v>2.5</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3</v>
      </c>
      <c r="D57" s="125" t="s">
        <v>74</v>
      </c>
      <c r="E57" s="126">
        <v>120</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3</v>
      </c>
      <c r="D60" s="125" t="s">
        <v>78</v>
      </c>
      <c r="E60" s="126">
        <v>90</v>
      </c>
      <c r="F60" s="127">
        <v>3</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87</v>
      </c>
      <c r="E61" s="135">
        <v>80</v>
      </c>
      <c r="F61" s="136">
        <v>4</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t="s">
        <v>67</v>
      </c>
      <c r="E62" s="141">
        <v>16</v>
      </c>
      <c r="F62" s="142">
        <v>0.5</v>
      </c>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2</v>
      </c>
      <c r="D63" s="125" t="s">
        <v>87</v>
      </c>
      <c r="E63" s="126">
        <v>150</v>
      </c>
      <c r="F63" s="127">
        <v>7.5</v>
      </c>
      <c r="G63" s="198"/>
      <c r="H63" s="200"/>
      <c r="I63" s="200"/>
      <c r="J63" s="196" t="str">
        <f>IF(SUM(F63:F65)+I63+G63+H63=7.5,"ü","û")</f>
        <v>ü</v>
      </c>
      <c r="K63" s="128"/>
      <c r="L63" s="160" t="s">
        <v>44</v>
      </c>
      <c r="M63" s="130"/>
      <c r="N63" s="130">
        <v>2.5</v>
      </c>
      <c r="O63" s="190"/>
      <c r="P63" s="191"/>
      <c r="Q63" s="131"/>
      <c r="R63" s="131"/>
      <c r="S63" s="181">
        <f t="shared" ref="S63" si="19">SUM(N63:N65)</f>
        <v>2.5</v>
      </c>
    </row>
    <row r="64" spans="1:19" s="132" customFormat="1" ht="15.75" customHeight="1" x14ac:dyDescent="0.3">
      <c r="A64" s="133"/>
      <c r="B64" s="133"/>
      <c r="C64" s="200"/>
      <c r="D64" s="134"/>
      <c r="E64" s="135"/>
      <c r="F64" s="136"/>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3"/>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3"/>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3"/>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3"/>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3"/>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11"/>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3"/>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3"/>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3"/>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3"/>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3"/>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3"/>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3"/>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3"/>
      <c r="F111" s="80"/>
      <c r="G111" s="172"/>
      <c r="H111" s="170"/>
      <c r="I111" s="170"/>
      <c r="J111" s="174" t="str">
        <f>IF(SUM(F111:F113)+I111+G111+H111=7.5,"ü","û")</f>
        <v>û</v>
      </c>
      <c r="K111" s="65"/>
      <c r="L111" s="92"/>
      <c r="M111" s="82"/>
      <c r="N111" s="82"/>
      <c r="O111" s="176"/>
      <c r="P111" s="177"/>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3"/>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3"/>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3"/>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3"/>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3"/>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3"/>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3"/>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3"/>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3"/>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3"/>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3"/>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3"/>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3"/>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3"/>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3"/>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3"/>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3"/>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3"/>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3"/>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3"/>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3"/>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3"/>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3"/>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5"/>
      <c r="B183" s="95"/>
      <c r="C183" s="170"/>
      <c r="D183" s="79"/>
      <c r="E183" s="93"/>
      <c r="F183" s="80"/>
      <c r="G183" s="172"/>
      <c r="H183" s="170"/>
      <c r="I183" s="170"/>
      <c r="J183" s="174" t="str">
        <f>IF(SUM(F183:F185)+I183+G183+H183=7.5,"ü","û")</f>
        <v>û</v>
      </c>
      <c r="K183" s="43"/>
      <c r="L183" s="92"/>
      <c r="M183" s="82"/>
      <c r="N183" s="82"/>
      <c r="O183" s="176"/>
      <c r="P183" s="177"/>
      <c r="Q183" s="68"/>
      <c r="R183" s="68"/>
      <c r="S183" s="180">
        <f t="shared" ref="S183" si="59">SUM(N183:N185)</f>
        <v>0</v>
      </c>
    </row>
    <row r="184" spans="1:19" s="44" customFormat="1" ht="15.75" customHeight="1" x14ac:dyDescent="0.3">
      <c r="A184" s="95"/>
      <c r="B184" s="95"/>
      <c r="C184" s="170"/>
      <c r="D184" s="83"/>
      <c r="E184" s="84"/>
      <c r="F184" s="85"/>
      <c r="G184" s="172"/>
      <c r="H184" s="170"/>
      <c r="I184" s="170"/>
      <c r="J184" s="174"/>
      <c r="K184" s="43"/>
      <c r="L184" s="81"/>
      <c r="M184" s="86"/>
      <c r="N184" s="86"/>
      <c r="O184" s="176"/>
      <c r="P184" s="177"/>
      <c r="Q184" s="68"/>
      <c r="R184" s="68"/>
      <c r="S184" s="180"/>
    </row>
    <row r="185" spans="1:19" s="44" customFormat="1" ht="15.75" customHeight="1" x14ac:dyDescent="0.3">
      <c r="A185" s="95"/>
      <c r="B185" s="95"/>
      <c r="C185" s="171"/>
      <c r="D185" s="87"/>
      <c r="E185" s="88"/>
      <c r="F185" s="89"/>
      <c r="G185" s="173"/>
      <c r="H185" s="171"/>
      <c r="I185" s="171"/>
      <c r="J185" s="175"/>
      <c r="K185" s="43"/>
      <c r="L185" s="90"/>
      <c r="M185" s="91"/>
      <c r="N185" s="91"/>
      <c r="O185" s="178"/>
      <c r="P185" s="179"/>
      <c r="Q185" s="68"/>
      <c r="R185" s="68"/>
      <c r="S185" s="180"/>
    </row>
    <row r="186" spans="1:19" s="44" customFormat="1" x14ac:dyDescent="0.3">
      <c r="A186" s="95"/>
      <c r="B186" s="95"/>
      <c r="C186" s="68"/>
      <c r="D186" s="68"/>
      <c r="E186" s="68"/>
      <c r="F186" s="68"/>
      <c r="G186" s="68"/>
      <c r="H186" s="68"/>
      <c r="I186" s="68"/>
      <c r="L186" s="68"/>
      <c r="M186" s="68"/>
      <c r="N186" s="68"/>
      <c r="O186" s="68"/>
      <c r="P186" s="68"/>
      <c r="Q186" s="68"/>
      <c r="R186" s="68"/>
      <c r="S186" s="45"/>
    </row>
    <row r="187" spans="1:19" s="44" customFormat="1" x14ac:dyDescent="0.3">
      <c r="A187" s="95"/>
      <c r="B187" s="95"/>
      <c r="C187" s="68"/>
      <c r="D187" s="68"/>
      <c r="E187" s="68"/>
      <c r="F187" s="68"/>
      <c r="G187" s="68"/>
      <c r="H187" s="68"/>
      <c r="I187" s="68"/>
      <c r="L187" s="68"/>
      <c r="M187" s="68"/>
      <c r="N187" s="68"/>
      <c r="O187" s="68"/>
      <c r="P187" s="68"/>
      <c r="Q187" s="68"/>
      <c r="R187" s="68"/>
      <c r="S187" s="45"/>
    </row>
    <row r="188" spans="1:19" s="44" customFormat="1" x14ac:dyDescent="0.3">
      <c r="A188" s="95"/>
      <c r="B188" s="95"/>
      <c r="C188" s="68"/>
      <c r="D188" s="68"/>
      <c r="E188" s="68"/>
      <c r="F188" s="68"/>
      <c r="G188" s="68"/>
      <c r="H188" s="68"/>
      <c r="I188" s="68"/>
      <c r="L188" s="68"/>
      <c r="M188" s="68"/>
      <c r="N188" s="68"/>
      <c r="O188" s="68"/>
      <c r="P188" s="68"/>
      <c r="Q188" s="68"/>
      <c r="R188" s="68"/>
      <c r="S188" s="45"/>
    </row>
    <row r="189" spans="1:19" s="44" customFormat="1" x14ac:dyDescent="0.3">
      <c r="A189" s="95"/>
      <c r="B189" s="95"/>
      <c r="C189" s="68"/>
      <c r="D189" s="68"/>
      <c r="E189" s="68"/>
      <c r="F189" s="68"/>
      <c r="G189" s="68"/>
      <c r="H189" s="68"/>
      <c r="I189" s="68"/>
      <c r="L189" s="68"/>
      <c r="M189" s="68"/>
      <c r="N189" s="68"/>
      <c r="O189" s="68"/>
      <c r="P189" s="68"/>
      <c r="Q189" s="68"/>
      <c r="R189" s="68"/>
      <c r="S189" s="45"/>
    </row>
    <row r="190" spans="1:19" s="44" customFormat="1" x14ac:dyDescent="0.3">
      <c r="A190" s="95"/>
      <c r="B190" s="95"/>
      <c r="C190" s="68"/>
      <c r="D190" s="68"/>
      <c r="E190" s="68"/>
      <c r="F190" s="68"/>
      <c r="G190" s="68"/>
      <c r="H190" s="68"/>
      <c r="I190" s="68"/>
      <c r="L190" s="68"/>
      <c r="M190" s="68"/>
      <c r="N190" s="68"/>
      <c r="O190" s="68"/>
      <c r="P190" s="68"/>
      <c r="Q190" s="68"/>
      <c r="R190" s="68"/>
      <c r="S190" s="45"/>
    </row>
    <row r="191" spans="1:19" s="44" customFormat="1" x14ac:dyDescent="0.3">
      <c r="A191" s="95"/>
      <c r="B191" s="95"/>
      <c r="C191" s="68"/>
      <c r="D191" s="68"/>
      <c r="E191" s="68"/>
      <c r="F191" s="68"/>
      <c r="G191" s="68"/>
      <c r="H191" s="68"/>
      <c r="I191" s="68"/>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S209" s="45"/>
    </row>
    <row r="210" spans="1:19" s="44" customFormat="1" x14ac:dyDescent="0.3">
      <c r="A210" s="95"/>
      <c r="B210" s="95"/>
      <c r="C210" s="68"/>
      <c r="D210" s="68"/>
      <c r="E210" s="68"/>
      <c r="F210" s="68"/>
      <c r="G210" s="68"/>
      <c r="H210" s="68"/>
      <c r="I210" s="68"/>
      <c r="L210" s="68"/>
      <c r="M210" s="68"/>
      <c r="N210" s="68"/>
      <c r="O210" s="68"/>
      <c r="P210" s="68"/>
      <c r="S210" s="45"/>
    </row>
    <row r="211" spans="1:19" s="44" customFormat="1" x14ac:dyDescent="0.3">
      <c r="A211" s="95"/>
      <c r="B211" s="95"/>
      <c r="C211" s="68"/>
      <c r="D211" s="68"/>
      <c r="E211" s="68"/>
      <c r="F211" s="68"/>
      <c r="G211" s="68"/>
      <c r="H211" s="68"/>
      <c r="I211" s="68"/>
      <c r="L211" s="68"/>
      <c r="M211" s="68"/>
      <c r="N211" s="68"/>
      <c r="O211" s="68"/>
      <c r="P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x14ac:dyDescent="0.3">
      <c r="A214" s="94"/>
      <c r="B214" s="94"/>
      <c r="C214" s="42"/>
      <c r="D214" s="42"/>
      <c r="E214" s="42"/>
      <c r="F214" s="42"/>
      <c r="G214" s="42"/>
      <c r="H214" s="42"/>
      <c r="I214" s="42"/>
      <c r="L214" s="42"/>
      <c r="M214" s="42"/>
      <c r="N214" s="42"/>
      <c r="O214" s="42"/>
      <c r="P214" s="42"/>
    </row>
    <row r="215" spans="1:19" x14ac:dyDescent="0.3">
      <c r="A215" s="94"/>
      <c r="B215" s="94"/>
      <c r="C215" s="42"/>
      <c r="D215" s="42"/>
      <c r="E215" s="42"/>
      <c r="F215" s="42"/>
      <c r="G215" s="42"/>
      <c r="H215" s="42"/>
      <c r="I215" s="42"/>
      <c r="L215" s="42"/>
      <c r="M215" s="42"/>
      <c r="N215" s="42"/>
      <c r="O215" s="42"/>
      <c r="P215" s="42"/>
    </row>
    <row r="216" spans="1:19" x14ac:dyDescent="0.3">
      <c r="A216" s="94"/>
      <c r="B216" s="94"/>
      <c r="C216" s="42"/>
      <c r="D216" s="42"/>
      <c r="E216" s="42"/>
      <c r="F216" s="42"/>
      <c r="G216" s="42"/>
      <c r="H216" s="42"/>
      <c r="I216" s="42"/>
      <c r="L216" s="42"/>
      <c r="M216" s="42"/>
      <c r="N216" s="42"/>
      <c r="O216" s="42"/>
      <c r="P216" s="42"/>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row>
    <row r="219" spans="1:19" x14ac:dyDescent="0.3">
      <c r="A219" s="94"/>
      <c r="B219" s="94"/>
      <c r="C219" s="42"/>
      <c r="D219" s="42"/>
      <c r="E219" s="42"/>
      <c r="F219" s="42"/>
      <c r="G219" s="42"/>
      <c r="H219" s="42"/>
      <c r="I219" s="42"/>
    </row>
    <row r="220" spans="1:19" x14ac:dyDescent="0.3">
      <c r="A220" s="94"/>
      <c r="B220" s="94"/>
      <c r="C220" s="42"/>
      <c r="D220" s="42"/>
      <c r="E220" s="42"/>
      <c r="F220" s="42"/>
      <c r="G220" s="42"/>
      <c r="H220" s="42"/>
      <c r="I220" s="42"/>
    </row>
  </sheetData>
  <mergeCells count="429">
    <mergeCell ref="C177:C179"/>
    <mergeCell ref="G177:G179"/>
    <mergeCell ref="H177:H179"/>
    <mergeCell ref="I177:I179"/>
    <mergeCell ref="J177:J179"/>
    <mergeCell ref="O177:P179"/>
    <mergeCell ref="C171:C173"/>
    <mergeCell ref="G171:G173"/>
    <mergeCell ref="H171:H173"/>
    <mergeCell ref="I171:I173"/>
    <mergeCell ref="J171:J173"/>
    <mergeCell ref="O171:P173"/>
    <mergeCell ref="C174:C176"/>
    <mergeCell ref="G174:G176"/>
    <mergeCell ref="H174:H176"/>
    <mergeCell ref="I174:I176"/>
    <mergeCell ref="J174:J176"/>
    <mergeCell ref="O174:P176"/>
    <mergeCell ref="C165:C167"/>
    <mergeCell ref="G165:G167"/>
    <mergeCell ref="H165:H167"/>
    <mergeCell ref="I165:I167"/>
    <mergeCell ref="J165:J167"/>
    <mergeCell ref="O165:P167"/>
    <mergeCell ref="C168:C170"/>
    <mergeCell ref="G168:G170"/>
    <mergeCell ref="H168:H170"/>
    <mergeCell ref="I168:I170"/>
    <mergeCell ref="J168:J170"/>
    <mergeCell ref="O168:P170"/>
    <mergeCell ref="C159:C161"/>
    <mergeCell ref="G159:G161"/>
    <mergeCell ref="H159:H161"/>
    <mergeCell ref="I159:I161"/>
    <mergeCell ref="J159:J161"/>
    <mergeCell ref="O159:P161"/>
    <mergeCell ref="C162:C164"/>
    <mergeCell ref="G162:G164"/>
    <mergeCell ref="H162:H164"/>
    <mergeCell ref="I162:I164"/>
    <mergeCell ref="J162:J164"/>
    <mergeCell ref="O162:P164"/>
    <mergeCell ref="C153:C155"/>
    <mergeCell ref="G153:G155"/>
    <mergeCell ref="H153:H155"/>
    <mergeCell ref="I153:I155"/>
    <mergeCell ref="J153:J155"/>
    <mergeCell ref="O153:P155"/>
    <mergeCell ref="C156:C158"/>
    <mergeCell ref="G156:G158"/>
    <mergeCell ref="H156:H158"/>
    <mergeCell ref="I156:I158"/>
    <mergeCell ref="J156:J158"/>
    <mergeCell ref="O156:P158"/>
    <mergeCell ref="C147:C149"/>
    <mergeCell ref="G147:G149"/>
    <mergeCell ref="H147:H149"/>
    <mergeCell ref="I147:I149"/>
    <mergeCell ref="J147:J149"/>
    <mergeCell ref="O147:P149"/>
    <mergeCell ref="C150:C152"/>
    <mergeCell ref="G150:G152"/>
    <mergeCell ref="H150:H152"/>
    <mergeCell ref="I150:I152"/>
    <mergeCell ref="J150:J152"/>
    <mergeCell ref="O150:P152"/>
    <mergeCell ref="C141:C143"/>
    <mergeCell ref="G141:G143"/>
    <mergeCell ref="H141:H143"/>
    <mergeCell ref="I141:I143"/>
    <mergeCell ref="J141:J143"/>
    <mergeCell ref="O141:P143"/>
    <mergeCell ref="C144:C146"/>
    <mergeCell ref="G144:G146"/>
    <mergeCell ref="H144:H146"/>
    <mergeCell ref="I144:I146"/>
    <mergeCell ref="J144:J146"/>
    <mergeCell ref="O144:P146"/>
    <mergeCell ref="C135:C137"/>
    <mergeCell ref="G135:G137"/>
    <mergeCell ref="H135:H137"/>
    <mergeCell ref="I135:I137"/>
    <mergeCell ref="J135:J137"/>
    <mergeCell ref="O135:P137"/>
    <mergeCell ref="C138:C140"/>
    <mergeCell ref="G138:G140"/>
    <mergeCell ref="H138:H140"/>
    <mergeCell ref="I138:I140"/>
    <mergeCell ref="J138:J140"/>
    <mergeCell ref="O138:P140"/>
    <mergeCell ref="O126:P128"/>
    <mergeCell ref="C129:C131"/>
    <mergeCell ref="I129:I131"/>
    <mergeCell ref="O129:P131"/>
    <mergeCell ref="C132:C134"/>
    <mergeCell ref="G132:G134"/>
    <mergeCell ref="H132:H134"/>
    <mergeCell ref="I132:I134"/>
    <mergeCell ref="J132:J134"/>
    <mergeCell ref="O132:P134"/>
    <mergeCell ref="G129:G131"/>
    <mergeCell ref="H129:H131"/>
    <mergeCell ref="J129:J131"/>
    <mergeCell ref="J126:J128"/>
    <mergeCell ref="C114:C116"/>
    <mergeCell ref="I114:I116"/>
    <mergeCell ref="C117:C119"/>
    <mergeCell ref="I117:I119"/>
    <mergeCell ref="C120:C122"/>
    <mergeCell ref="I120:I122"/>
    <mergeCell ref="C123:C125"/>
    <mergeCell ref="I123:I125"/>
    <mergeCell ref="C126:C128"/>
    <mergeCell ref="I126:I128"/>
    <mergeCell ref="G126:G128"/>
    <mergeCell ref="H126:H128"/>
    <mergeCell ref="G114:G116"/>
    <mergeCell ref="H114:H116"/>
    <mergeCell ref="C96:C98"/>
    <mergeCell ref="I96:I98"/>
    <mergeCell ref="C99:C101"/>
    <mergeCell ref="I99:I101"/>
    <mergeCell ref="C102:C104"/>
    <mergeCell ref="I102:I104"/>
    <mergeCell ref="C105:C107"/>
    <mergeCell ref="I105:I107"/>
    <mergeCell ref="C111:C113"/>
    <mergeCell ref="I111:I113"/>
    <mergeCell ref="G102:G104"/>
    <mergeCell ref="H102:H104"/>
    <mergeCell ref="C108:C110"/>
    <mergeCell ref="G108:G110"/>
    <mergeCell ref="H108:H110"/>
    <mergeCell ref="I108:I110"/>
    <mergeCell ref="G105:G107"/>
    <mergeCell ref="H105:H107"/>
    <mergeCell ref="C90:C92"/>
    <mergeCell ref="I90:I92"/>
    <mergeCell ref="C93:C95"/>
    <mergeCell ref="I93:I95"/>
    <mergeCell ref="H93:H95"/>
    <mergeCell ref="G90:G92"/>
    <mergeCell ref="H90:H92"/>
    <mergeCell ref="C84:C86"/>
    <mergeCell ref="I84:I86"/>
    <mergeCell ref="C87:C89"/>
    <mergeCell ref="I87:I89"/>
    <mergeCell ref="G84:G86"/>
    <mergeCell ref="H84:H86"/>
    <mergeCell ref="G87:G89"/>
    <mergeCell ref="H87:H89"/>
    <mergeCell ref="C72:C74"/>
    <mergeCell ref="I72:I74"/>
    <mergeCell ref="C75:C77"/>
    <mergeCell ref="I75:I77"/>
    <mergeCell ref="C78:C80"/>
    <mergeCell ref="I78:I80"/>
    <mergeCell ref="C81:C83"/>
    <mergeCell ref="I81:I83"/>
    <mergeCell ref="G78:G80"/>
    <mergeCell ref="H78:H80"/>
    <mergeCell ref="C60:C62"/>
    <mergeCell ref="I60:I62"/>
    <mergeCell ref="C63:C65"/>
    <mergeCell ref="I63:I65"/>
    <mergeCell ref="C66:C68"/>
    <mergeCell ref="I66:I68"/>
    <mergeCell ref="G60:G62"/>
    <mergeCell ref="H60:H62"/>
    <mergeCell ref="C69:C71"/>
    <mergeCell ref="I69:I71"/>
    <mergeCell ref="G69:G71"/>
    <mergeCell ref="H69:H71"/>
    <mergeCell ref="G66:G68"/>
    <mergeCell ref="H66:H68"/>
    <mergeCell ref="G63:G65"/>
    <mergeCell ref="H63:H65"/>
    <mergeCell ref="C45:C47"/>
    <mergeCell ref="I45:I47"/>
    <mergeCell ref="C48:C50"/>
    <mergeCell ref="I48:I50"/>
    <mergeCell ref="C51:C53"/>
    <mergeCell ref="I51:I53"/>
    <mergeCell ref="C54:C56"/>
    <mergeCell ref="I54:I56"/>
    <mergeCell ref="C57:C59"/>
    <mergeCell ref="I57:I59"/>
    <mergeCell ref="G48:G50"/>
    <mergeCell ref="H48:H50"/>
    <mergeCell ref="H51:H53"/>
    <mergeCell ref="C30:C32"/>
    <mergeCell ref="I30:I32"/>
    <mergeCell ref="C33:C35"/>
    <mergeCell ref="I33:I35"/>
    <mergeCell ref="C36:C38"/>
    <mergeCell ref="I36:I38"/>
    <mergeCell ref="C39:C41"/>
    <mergeCell ref="I39:I41"/>
    <mergeCell ref="C42:C44"/>
    <mergeCell ref="I42:I44"/>
    <mergeCell ref="G36:G38"/>
    <mergeCell ref="H36:H38"/>
    <mergeCell ref="G39:G41"/>
    <mergeCell ref="H39:H41"/>
    <mergeCell ref="G33:G35"/>
    <mergeCell ref="H33:H35"/>
    <mergeCell ref="C15:C17"/>
    <mergeCell ref="I15:I17"/>
    <mergeCell ref="C18:C20"/>
    <mergeCell ref="I18:I20"/>
    <mergeCell ref="C21:C23"/>
    <mergeCell ref="I21:I23"/>
    <mergeCell ref="C24:C26"/>
    <mergeCell ref="I24:I26"/>
    <mergeCell ref="C27:C29"/>
    <mergeCell ref="I27:I29"/>
    <mergeCell ref="G21:G23"/>
    <mergeCell ref="H21:H23"/>
    <mergeCell ref="G24:G26"/>
    <mergeCell ref="H24:H26"/>
    <mergeCell ref="G15:G17"/>
    <mergeCell ref="H15:H17"/>
    <mergeCell ref="G18:G20"/>
    <mergeCell ref="C3:C5"/>
    <mergeCell ref="C6:C8"/>
    <mergeCell ref="C9:C11"/>
    <mergeCell ref="C12:C14"/>
    <mergeCell ref="O1:P1"/>
    <mergeCell ref="A1:M1"/>
    <mergeCell ref="I6:I8"/>
    <mergeCell ref="I9:I11"/>
    <mergeCell ref="I12:I14"/>
    <mergeCell ref="H3:H5"/>
    <mergeCell ref="J3:J5"/>
    <mergeCell ref="G6:G8"/>
    <mergeCell ref="H6:H8"/>
    <mergeCell ref="G3:G5"/>
    <mergeCell ref="G9:G11"/>
    <mergeCell ref="I3:I5"/>
    <mergeCell ref="H9:H11"/>
    <mergeCell ref="G12:G14"/>
    <mergeCell ref="H12:H14"/>
    <mergeCell ref="O3:P5"/>
    <mergeCell ref="O6:P8"/>
    <mergeCell ref="O9:P11"/>
    <mergeCell ref="O12:P14"/>
    <mergeCell ref="J6:J8"/>
    <mergeCell ref="J9:J11"/>
    <mergeCell ref="J12:J14"/>
    <mergeCell ref="J15:J17"/>
    <mergeCell ref="J18:J20"/>
    <mergeCell ref="J21:J23"/>
    <mergeCell ref="G27:G29"/>
    <mergeCell ref="H27:H29"/>
    <mergeCell ref="G30:G32"/>
    <mergeCell ref="H30:H32"/>
    <mergeCell ref="H18:H20"/>
    <mergeCell ref="J24:J26"/>
    <mergeCell ref="J27:J29"/>
    <mergeCell ref="J30:J32"/>
    <mergeCell ref="J51:J53"/>
    <mergeCell ref="G54:G56"/>
    <mergeCell ref="H54:H56"/>
    <mergeCell ref="J54:J56"/>
    <mergeCell ref="J39:J41"/>
    <mergeCell ref="G42:G44"/>
    <mergeCell ref="H42:H44"/>
    <mergeCell ref="J42:J44"/>
    <mergeCell ref="G45:G47"/>
    <mergeCell ref="H45:H47"/>
    <mergeCell ref="J45:J47"/>
    <mergeCell ref="O15:P17"/>
    <mergeCell ref="G123:G125"/>
    <mergeCell ref="H123:H125"/>
    <mergeCell ref="J123:J125"/>
    <mergeCell ref="G117:G119"/>
    <mergeCell ref="H117:H119"/>
    <mergeCell ref="J117:J119"/>
    <mergeCell ref="G120:G122"/>
    <mergeCell ref="H120:H122"/>
    <mergeCell ref="J120:J122"/>
    <mergeCell ref="G111:G113"/>
    <mergeCell ref="H111:H113"/>
    <mergeCell ref="O18:P20"/>
    <mergeCell ref="O21:P23"/>
    <mergeCell ref="O24:P26"/>
    <mergeCell ref="O27:P29"/>
    <mergeCell ref="O30:P32"/>
    <mergeCell ref="J69:J71"/>
    <mergeCell ref="G72:G74"/>
    <mergeCell ref="H72:H74"/>
    <mergeCell ref="J72:J74"/>
    <mergeCell ref="G75:G77"/>
    <mergeCell ref="H75:H77"/>
    <mergeCell ref="J75:J77"/>
    <mergeCell ref="O33:P35"/>
    <mergeCell ref="J111:J113"/>
    <mergeCell ref="G96:G98"/>
    <mergeCell ref="H96:H98"/>
    <mergeCell ref="G99:G101"/>
    <mergeCell ref="H99:H101"/>
    <mergeCell ref="G93:G95"/>
    <mergeCell ref="J87:J89"/>
    <mergeCell ref="G81:G83"/>
    <mergeCell ref="H81:H83"/>
    <mergeCell ref="J81:J83"/>
    <mergeCell ref="J60:J62"/>
    <mergeCell ref="J66:J68"/>
    <mergeCell ref="J48:J50"/>
    <mergeCell ref="G51:G53"/>
    <mergeCell ref="J63:J65"/>
    <mergeCell ref="G57:G59"/>
    <mergeCell ref="H57:H59"/>
    <mergeCell ref="O81:P83"/>
    <mergeCell ref="J102:J104"/>
    <mergeCell ref="J78:J80"/>
    <mergeCell ref="J93:J95"/>
    <mergeCell ref="J84:J86"/>
    <mergeCell ref="J33:J35"/>
    <mergeCell ref="J114:J116"/>
    <mergeCell ref="O54:P56"/>
    <mergeCell ref="O57:P59"/>
    <mergeCell ref="O60:P62"/>
    <mergeCell ref="O63:P65"/>
    <mergeCell ref="O66:P68"/>
    <mergeCell ref="O36:P38"/>
    <mergeCell ref="O39:P41"/>
    <mergeCell ref="O42:P44"/>
    <mergeCell ref="O45:P47"/>
    <mergeCell ref="O48:P50"/>
    <mergeCell ref="O51:P53"/>
    <mergeCell ref="J105:J107"/>
    <mergeCell ref="J96:J98"/>
    <mergeCell ref="J99:J101"/>
    <mergeCell ref="J36:J38"/>
    <mergeCell ref="J90:J92"/>
    <mergeCell ref="J57:J59"/>
    <mergeCell ref="J108:J110"/>
    <mergeCell ref="O108:P110"/>
    <mergeCell ref="O69:P71"/>
    <mergeCell ref="O72:P74"/>
    <mergeCell ref="O75:P77"/>
    <mergeCell ref="O78:P80"/>
    <mergeCell ref="S57:S59"/>
    <mergeCell ref="S60:S62"/>
    <mergeCell ref="S63:S65"/>
    <mergeCell ref="S66:S68"/>
    <mergeCell ref="O123:P125"/>
    <mergeCell ref="O102:P104"/>
    <mergeCell ref="O105:P107"/>
    <mergeCell ref="O111:P113"/>
    <mergeCell ref="O114:P116"/>
    <mergeCell ref="O117:P119"/>
    <mergeCell ref="O120:P122"/>
    <mergeCell ref="O90:P92"/>
    <mergeCell ref="O93:P95"/>
    <mergeCell ref="O96:P98"/>
    <mergeCell ref="O99:P101"/>
    <mergeCell ref="O84:P86"/>
    <mergeCell ref="O87:P89"/>
    <mergeCell ref="S69:S71"/>
    <mergeCell ref="S72:S74"/>
    <mergeCell ref="S75:S77"/>
    <mergeCell ref="S78:S80"/>
    <mergeCell ref="S81:S83"/>
    <mergeCell ref="S84:S86"/>
    <mergeCell ref="S87:S89"/>
    <mergeCell ref="S30:S32"/>
    <mergeCell ref="S33:S35"/>
    <mergeCell ref="S36:S38"/>
    <mergeCell ref="S39:S41"/>
    <mergeCell ref="S42:S44"/>
    <mergeCell ref="S45:S47"/>
    <mergeCell ref="S48:S50"/>
    <mergeCell ref="S51:S53"/>
    <mergeCell ref="S54:S56"/>
    <mergeCell ref="S3:S5"/>
    <mergeCell ref="S6:S8"/>
    <mergeCell ref="S9:S11"/>
    <mergeCell ref="S12:S14"/>
    <mergeCell ref="S15:S17"/>
    <mergeCell ref="S18:S20"/>
    <mergeCell ref="S21:S23"/>
    <mergeCell ref="S24:S26"/>
    <mergeCell ref="S27:S29"/>
    <mergeCell ref="S90:S92"/>
    <mergeCell ref="S93:S95"/>
    <mergeCell ref="S96:S98"/>
    <mergeCell ref="S99:S101"/>
    <mergeCell ref="S102:S104"/>
    <mergeCell ref="S105:S107"/>
    <mergeCell ref="S108:S110"/>
    <mergeCell ref="S111:S113"/>
    <mergeCell ref="S114:S116"/>
    <mergeCell ref="S117:S119"/>
    <mergeCell ref="S120:S122"/>
    <mergeCell ref="S123:S125"/>
    <mergeCell ref="S126:S128"/>
    <mergeCell ref="S129:S131"/>
    <mergeCell ref="S132:S134"/>
    <mergeCell ref="S135:S137"/>
    <mergeCell ref="S165:S167"/>
    <mergeCell ref="S168:S170"/>
    <mergeCell ref="S171:S173"/>
    <mergeCell ref="S174:S176"/>
    <mergeCell ref="S177:S179"/>
    <mergeCell ref="S138:S140"/>
    <mergeCell ref="S141:S143"/>
    <mergeCell ref="S144:S146"/>
    <mergeCell ref="S147:S149"/>
    <mergeCell ref="S150:S152"/>
    <mergeCell ref="S153:S155"/>
    <mergeCell ref="S156:S158"/>
    <mergeCell ref="S159:S161"/>
    <mergeCell ref="S162:S164"/>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s>
  <dataValidations xWindow="404" yWindow="945"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F21:I21 G24:I24 F27:I27 F30:I30 G33:I33 F36:I36 F39:I39 F42:I42 F45:I45 F48:I48 F51:I51 F54:I54 G57:I57 G60:I60 G63:I63 G66:I66 G69:I69 G72:I72 G75:I75 G78:I78 G81:I81 G84:I84 G87:I87 G90:I90 G93:I93 G96:I96 G99:I99 G102:I102 G108:I108 G105:I105 F28:F29 F55:F185 F22:F26 F49:F50 F46:F47 F52:F53 F3:F20 F31:F35 F43:F44 F37:F38 F40:F41" xr:uid="{00000000-0002-0000-0000-000000000000}">
      <formula1>0.5</formula1>
      <formula2>7.5</formula2>
    </dataValidation>
    <dataValidation type="list" showInputMessage="1" showErrorMessage="1" errorTitle="Dikkat" error="Litfen listeden seçim yapınız!" promptTitle="İŞ TÜRÜ" prompt="Lütfen yapılan iş türünü açılır listeden giriniz!" sqref="D3:D185 L3:L185" xr:uid="{00000000-0002-0000-00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404" yWindow="945" count="1">
        <x14:dataValidation type="list" showInputMessage="1" showErrorMessage="1" errorTitle="Hata !!!" error="Lütfen vardiya bilgisini açılır kutudan giriniz!!!" promptTitle="DİKKAT!" prompt="Lütfen vardiya bilgisini açılır kutudan seçiniz!" xr:uid="{00000000-0002-0000-0000-000002000000}">
          <x14:formula1>
            <xm:f>Protokol!$C$11:$C$13</xm:f>
          </x14:formula1>
          <xm:sqref>C174 C177 C165 C180 C183 C159 C150 C153 C156 C162 C168 C171 C138 C141 C144 C147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50"/>
    <pageSetUpPr fitToPage="1"/>
  </sheetPr>
  <dimension ref="A1:S223"/>
  <sheetViews>
    <sheetView showGridLines="0" workbookViewId="0">
      <pane ySplit="2" topLeftCell="A3"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GUN!A10</f>
        <v>44597</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c r="D3" s="125"/>
      <c r="E3" s="163"/>
      <c r="F3" s="127"/>
      <c r="G3" s="198">
        <v>7.5</v>
      </c>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3</v>
      </c>
      <c r="D6" s="125" t="s">
        <v>78</v>
      </c>
      <c r="E6" s="163">
        <v>123</v>
      </c>
      <c r="F6" s="127">
        <v>4</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t="s">
        <v>87</v>
      </c>
      <c r="E7" s="135">
        <v>70</v>
      </c>
      <c r="F7" s="136">
        <v>3.5</v>
      </c>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c r="D9" s="125"/>
      <c r="E9" s="163"/>
      <c r="F9" s="127"/>
      <c r="G9" s="198"/>
      <c r="H9" s="200"/>
      <c r="I9" s="200">
        <v>7.5</v>
      </c>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c r="D12" s="125"/>
      <c r="E12" s="163"/>
      <c r="F12" s="127"/>
      <c r="G12" s="198">
        <v>7.5</v>
      </c>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63"/>
      <c r="F15" s="127"/>
      <c r="G15" s="198">
        <v>7.5</v>
      </c>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3</v>
      </c>
      <c r="D18" s="125" t="s">
        <v>80</v>
      </c>
      <c r="E18" s="163">
        <v>209</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c r="D21" s="125"/>
      <c r="E21" s="163"/>
      <c r="F21" s="127"/>
      <c r="G21" s="198"/>
      <c r="H21" s="200">
        <v>7.5</v>
      </c>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3</v>
      </c>
      <c r="D24" s="125" t="s">
        <v>80</v>
      </c>
      <c r="E24" s="163"/>
      <c r="F24" s="127"/>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77</v>
      </c>
      <c r="E25" s="135"/>
      <c r="F25" s="136">
        <v>7.5</v>
      </c>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1</v>
      </c>
      <c r="D27" s="125" t="s">
        <v>78</v>
      </c>
      <c r="E27" s="163">
        <v>156</v>
      </c>
      <c r="F27" s="127">
        <v>6</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t="s">
        <v>87</v>
      </c>
      <c r="E28" s="135">
        <v>28</v>
      </c>
      <c r="F28" s="136">
        <v>1.5</v>
      </c>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c r="D30" s="125"/>
      <c r="E30" s="163"/>
      <c r="F30" s="127"/>
      <c r="G30" s="198">
        <v>7.5</v>
      </c>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80</v>
      </c>
      <c r="E33" s="163">
        <v>230</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c r="D36" s="125"/>
      <c r="E36" s="163"/>
      <c r="F36" s="127"/>
      <c r="G36" s="198">
        <v>7.5</v>
      </c>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63">
        <v>120</v>
      </c>
      <c r="F39" s="127">
        <v>7.5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c r="E40" s="135"/>
      <c r="F40" s="136"/>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73</v>
      </c>
      <c r="E42" s="163">
        <v>93</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c r="D45" s="125"/>
      <c r="E45" s="163"/>
      <c r="F45" s="127"/>
      <c r="G45" s="198">
        <v>7.5</v>
      </c>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3</v>
      </c>
      <c r="D48" s="125" t="s">
        <v>78</v>
      </c>
      <c r="E48" s="163">
        <v>231</v>
      </c>
      <c r="F48" s="127">
        <v>7.5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1</v>
      </c>
      <c r="D51" s="125" t="s">
        <v>78</v>
      </c>
      <c r="E51" s="163">
        <v>200</v>
      </c>
      <c r="F51" s="127">
        <v>7</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t="s">
        <v>67</v>
      </c>
      <c r="E52" s="135">
        <v>13</v>
      </c>
      <c r="F52" s="136">
        <v>0.5</v>
      </c>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3</v>
      </c>
      <c r="D54" s="125" t="s">
        <v>73</v>
      </c>
      <c r="E54" s="163">
        <v>107</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c r="D57" s="125"/>
      <c r="E57" s="163"/>
      <c r="F57" s="127"/>
      <c r="G57" s="198">
        <v>7.5</v>
      </c>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2</v>
      </c>
      <c r="D60" s="125" t="s">
        <v>78</v>
      </c>
      <c r="E60" s="163">
        <v>232</v>
      </c>
      <c r="F60" s="127">
        <v>7.5</v>
      </c>
      <c r="G60" s="198"/>
      <c r="H60" s="200"/>
      <c r="I60" s="200"/>
      <c r="J60" s="196" t="str">
        <f>IF(SUM(F60:F62)+I60+G60+H60=7.5,"ü","û")</f>
        <v>ü</v>
      </c>
      <c r="K60" s="128"/>
      <c r="L60" s="160" t="s">
        <v>87</v>
      </c>
      <c r="M60" s="130">
        <v>50</v>
      </c>
      <c r="N60" s="130">
        <v>2.5</v>
      </c>
      <c r="O60" s="190"/>
      <c r="P60" s="191"/>
      <c r="Q60" s="131"/>
      <c r="R60" s="131"/>
      <c r="S60" s="181">
        <f t="shared" ref="S60" si="18">SUM(N60:N62)</f>
        <v>2.5</v>
      </c>
    </row>
    <row r="61" spans="1:19" s="132" customFormat="1" ht="15.75" customHeight="1" x14ac:dyDescent="0.3">
      <c r="A61" s="133"/>
      <c r="B61" s="133"/>
      <c r="C61" s="200"/>
      <c r="D61" s="134"/>
      <c r="E61" s="135"/>
      <c r="F61" s="136"/>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c r="D63" s="125"/>
      <c r="E63" s="163"/>
      <c r="F63" s="127"/>
      <c r="G63" s="198">
        <v>7.5</v>
      </c>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c r="E64" s="135"/>
      <c r="F64" s="136"/>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122"/>
      <c r="F66" s="123"/>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122"/>
      <c r="F69" s="123"/>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122"/>
      <c r="F72" s="123"/>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122"/>
      <c r="F75" s="123"/>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122"/>
      <c r="F78" s="123"/>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22"/>
      <c r="F81" s="123"/>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22"/>
      <c r="F84" s="123"/>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22"/>
      <c r="F87" s="123"/>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122"/>
      <c r="F90" s="123"/>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122"/>
      <c r="F93" s="123"/>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122"/>
      <c r="F96" s="123"/>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122"/>
      <c r="F99" s="123"/>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122"/>
      <c r="F102" s="123"/>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122"/>
      <c r="F105" s="123"/>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122"/>
      <c r="F108" s="123"/>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122"/>
      <c r="F111" s="123"/>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122"/>
      <c r="F114" s="123"/>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122"/>
      <c r="F117" s="123"/>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122"/>
      <c r="F120" s="123"/>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122"/>
      <c r="F123" s="123"/>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122"/>
      <c r="F126" s="123"/>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122"/>
      <c r="F129" s="123"/>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122"/>
      <c r="F132" s="123"/>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122"/>
      <c r="F135" s="123"/>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122"/>
      <c r="F138" s="123"/>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122"/>
      <c r="F141" s="123"/>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122"/>
      <c r="F144" s="123"/>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122"/>
      <c r="F147" s="123"/>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122"/>
      <c r="F150" s="123"/>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122"/>
      <c r="F153" s="123"/>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122"/>
      <c r="F156" s="123"/>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122"/>
      <c r="F159" s="123"/>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122"/>
      <c r="F162" s="123"/>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122"/>
      <c r="F165" s="123"/>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122"/>
      <c r="F168" s="123"/>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122"/>
      <c r="F171" s="123"/>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122"/>
      <c r="F174" s="123"/>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122"/>
      <c r="F177" s="123"/>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122"/>
      <c r="F180" s="123"/>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122"/>
      <c r="F183" s="123"/>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122"/>
      <c r="F186" s="123"/>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x14ac:dyDescent="0.3">
      <c r="A189" s="95"/>
      <c r="B189" s="95"/>
      <c r="C189" s="68"/>
      <c r="D189" s="68"/>
      <c r="E189" s="68"/>
      <c r="F189" s="68"/>
      <c r="G189" s="68"/>
      <c r="H189" s="68"/>
      <c r="I189" s="68"/>
      <c r="J189" s="61"/>
      <c r="L189" s="68"/>
      <c r="M189" s="68"/>
      <c r="N189" s="68"/>
      <c r="O189" s="68"/>
      <c r="P189" s="68"/>
      <c r="Q189" s="68"/>
      <c r="R189" s="68"/>
      <c r="S189" s="45"/>
    </row>
    <row r="190" spans="1:19" s="44" customFormat="1" x14ac:dyDescent="0.3">
      <c r="A190" s="95"/>
      <c r="B190" s="95"/>
      <c r="C190" s="68"/>
      <c r="D190" s="68"/>
      <c r="E190" s="68"/>
      <c r="F190" s="68"/>
      <c r="G190" s="68"/>
      <c r="H190" s="68"/>
      <c r="I190" s="68"/>
      <c r="J190" s="61"/>
      <c r="L190" s="68"/>
      <c r="M190" s="68"/>
      <c r="N190" s="68"/>
      <c r="O190" s="68"/>
      <c r="P190" s="68"/>
      <c r="Q190" s="68"/>
      <c r="R190" s="68"/>
      <c r="S190" s="45"/>
    </row>
    <row r="191" spans="1:19" s="44" customFormat="1" x14ac:dyDescent="0.3">
      <c r="A191" s="95"/>
      <c r="B191" s="95"/>
      <c r="C191" s="68"/>
      <c r="D191" s="68"/>
      <c r="E191" s="68"/>
      <c r="F191" s="68"/>
      <c r="G191" s="68"/>
      <c r="H191" s="68"/>
      <c r="I191" s="68"/>
      <c r="J191" s="61"/>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s="44" customFormat="1" x14ac:dyDescent="0.3">
      <c r="A214" s="95"/>
      <c r="B214" s="95"/>
      <c r="C214" s="68"/>
      <c r="D214" s="68"/>
      <c r="E214" s="68"/>
      <c r="F214" s="68"/>
      <c r="G214" s="68"/>
      <c r="H214" s="68"/>
      <c r="I214" s="68"/>
      <c r="L214" s="68"/>
      <c r="M214" s="68"/>
      <c r="N214" s="68"/>
      <c r="O214" s="68"/>
      <c r="P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c r="L218" s="42"/>
      <c r="M218" s="42"/>
      <c r="N218" s="42"/>
      <c r="O218" s="42"/>
      <c r="P218" s="42"/>
    </row>
    <row r="219" spans="1:19" x14ac:dyDescent="0.3">
      <c r="A219" s="94"/>
      <c r="B219" s="94"/>
      <c r="C219" s="42"/>
      <c r="D219" s="42"/>
      <c r="E219" s="42"/>
      <c r="F219" s="42"/>
      <c r="G219" s="42"/>
      <c r="H219" s="42"/>
      <c r="I219" s="42"/>
      <c r="L219" s="42"/>
      <c r="M219" s="42"/>
      <c r="N219" s="42"/>
      <c r="O219" s="42"/>
      <c r="P219" s="42"/>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6">
    <mergeCell ref="C84:C86"/>
    <mergeCell ref="G84:G86"/>
    <mergeCell ref="H84:H86"/>
    <mergeCell ref="I84:I86"/>
    <mergeCell ref="J84:J86"/>
    <mergeCell ref="O84:P86"/>
    <mergeCell ref="S84:S86"/>
    <mergeCell ref="C186:C188"/>
    <mergeCell ref="G186:G188"/>
    <mergeCell ref="H186:H188"/>
    <mergeCell ref="I186:I188"/>
    <mergeCell ref="J186:J188"/>
    <mergeCell ref="O186:P188"/>
    <mergeCell ref="S186:S188"/>
    <mergeCell ref="S87:S89"/>
    <mergeCell ref="C87:C89"/>
    <mergeCell ref="G87:G89"/>
    <mergeCell ref="H87:H89"/>
    <mergeCell ref="I87:I89"/>
    <mergeCell ref="J87:J89"/>
    <mergeCell ref="O87:P89"/>
    <mergeCell ref="C90:C92"/>
    <mergeCell ref="G90:G92"/>
    <mergeCell ref="H90:H92"/>
    <mergeCell ref="C21:C23"/>
    <mergeCell ref="G21:G23"/>
    <mergeCell ref="H21:H23"/>
    <mergeCell ref="I21:I23"/>
    <mergeCell ref="J21:J23"/>
    <mergeCell ref="O21:P23"/>
    <mergeCell ref="C18:C20"/>
    <mergeCell ref="G18:G20"/>
    <mergeCell ref="H18:H20"/>
    <mergeCell ref="I18:I20"/>
    <mergeCell ref="O15:P17"/>
    <mergeCell ref="S15:S17"/>
    <mergeCell ref="J18:J20"/>
    <mergeCell ref="O18:P20"/>
    <mergeCell ref="S18:S20"/>
    <mergeCell ref="J24:J26"/>
    <mergeCell ref="O24:P26"/>
    <mergeCell ref="S24:S26"/>
    <mergeCell ref="S27:S29"/>
    <mergeCell ref="S30:S32"/>
    <mergeCell ref="S21:S23"/>
    <mergeCell ref="I24:I26"/>
    <mergeCell ref="S33:S35"/>
    <mergeCell ref="S45:S47"/>
    <mergeCell ref="S51:S53"/>
    <mergeCell ref="O36:P38"/>
    <mergeCell ref="S36:S38"/>
    <mergeCell ref="S39:S41"/>
    <mergeCell ref="O48:P50"/>
    <mergeCell ref="S42:S44"/>
    <mergeCell ref="C15:C17"/>
    <mergeCell ref="C24:C26"/>
    <mergeCell ref="G24:G26"/>
    <mergeCell ref="H24:H26"/>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G15:G17"/>
    <mergeCell ref="H15:H17"/>
    <mergeCell ref="I15:I17"/>
    <mergeCell ref="J15:J17"/>
    <mergeCell ref="A1:M1"/>
    <mergeCell ref="O1:P1"/>
    <mergeCell ref="C3:C5"/>
    <mergeCell ref="G3:G5"/>
    <mergeCell ref="H3:H5"/>
    <mergeCell ref="I3:I5"/>
    <mergeCell ref="J3:J5"/>
    <mergeCell ref="O3:P5"/>
    <mergeCell ref="C9:C11"/>
    <mergeCell ref="G9:G11"/>
    <mergeCell ref="H9:H11"/>
    <mergeCell ref="I9:I11"/>
    <mergeCell ref="J9:J11"/>
    <mergeCell ref="O9:P11"/>
    <mergeCell ref="C27:C29"/>
    <mergeCell ref="G27:G29"/>
    <mergeCell ref="H27:H29"/>
    <mergeCell ref="I27:I29"/>
    <mergeCell ref="J27:J29"/>
    <mergeCell ref="O27:P29"/>
    <mergeCell ref="C30:C32"/>
    <mergeCell ref="G30:G32"/>
    <mergeCell ref="H30:H32"/>
    <mergeCell ref="I30:I32"/>
    <mergeCell ref="J30:J32"/>
    <mergeCell ref="O30:P32"/>
    <mergeCell ref="C33:C35"/>
    <mergeCell ref="G33:G35"/>
    <mergeCell ref="H33:H35"/>
    <mergeCell ref="I33:I35"/>
    <mergeCell ref="J33:J35"/>
    <mergeCell ref="O33:P35"/>
    <mergeCell ref="C36:C38"/>
    <mergeCell ref="G36:G38"/>
    <mergeCell ref="H36:H38"/>
    <mergeCell ref="I36:I38"/>
    <mergeCell ref="J36:J38"/>
    <mergeCell ref="C39:C41"/>
    <mergeCell ref="G39:G41"/>
    <mergeCell ref="H39:H41"/>
    <mergeCell ref="I39:I41"/>
    <mergeCell ref="J39:J41"/>
    <mergeCell ref="O39:P41"/>
    <mergeCell ref="S48:S50"/>
    <mergeCell ref="C45:C47"/>
    <mergeCell ref="G45:G47"/>
    <mergeCell ref="H45:H47"/>
    <mergeCell ref="I45:I47"/>
    <mergeCell ref="J45:J47"/>
    <mergeCell ref="O45:P47"/>
    <mergeCell ref="C48:C50"/>
    <mergeCell ref="G48:G50"/>
    <mergeCell ref="H48:H50"/>
    <mergeCell ref="J48:J50"/>
    <mergeCell ref="C42:C44"/>
    <mergeCell ref="G42:G44"/>
    <mergeCell ref="H42:H44"/>
    <mergeCell ref="I42:I44"/>
    <mergeCell ref="J42:J44"/>
    <mergeCell ref="O42:P44"/>
    <mergeCell ref="I48:I50"/>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C54:C56"/>
    <mergeCell ref="G54:G56"/>
    <mergeCell ref="H54:H56"/>
    <mergeCell ref="I54:I56"/>
    <mergeCell ref="J54:J56"/>
    <mergeCell ref="O54:P56"/>
    <mergeCell ref="S54:S56"/>
    <mergeCell ref="C51:C53"/>
    <mergeCell ref="G51:G53"/>
    <mergeCell ref="H51:H53"/>
    <mergeCell ref="I51:I53"/>
    <mergeCell ref="J51:J53"/>
    <mergeCell ref="O51:P53"/>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5:I15 G57:I57 G18:I18 G21:I21 G24:I24 G27:I27 F30:I30 G33:I33 F31:F188 G39:I39 G42:I42 G36:I36 G48:I48 G51:I51 G54:I54 G45:I45 G60:I60 G63:I63 G66:I66 G69:I69 G72:I72 G75:I75 G78:I78 G81:I81 G87:I87 G90:I90 G93:I93 G96:I96 G99:I99 G102:I102 G105:I105 G111:I111 G108:I108 G84:I84 F3:F29 G12:I12" xr:uid="{00000000-0002-0000-0900-000000000000}">
      <formula1>0.5</formula1>
      <formula2>7.5</formula2>
    </dataValidation>
    <dataValidation type="list" showInputMessage="1" showErrorMessage="1" errorTitle="Dikkat" error="Litfen listeden seçim yapınız!" promptTitle="İŞ TÜRÜ" prompt="Lütfen yapılan iş türünü açılır listeden giriniz!" sqref="D3:D188 L3:L188" xr:uid="{00000000-0002-0000-09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900-000002000000}">
          <x14:formula1>
            <xm:f>Protokol!$C$11:$C$13</xm:f>
          </x14:formula1>
          <xm:sqref>C138 C141 C168 C144 C147 C150 C153 C156 C159 C165 C171 C174 C177 C180 C183 C186 C162 C117 C114 C120 C123 C126 C129 C132 C135 C3 C6 C9 C12 C84 C60 C24 C27 C21 C33 C36 C39 C78 C45 C48 C42 C15 C57 C18 C63 C66 C69 C72 C75 C54 C81 C87 C90 C93 C96 C99 C102 C105 C111 C108 C51 C30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50"/>
    <pageSetUpPr fitToPage="1"/>
  </sheetPr>
  <dimension ref="A1:S223"/>
  <sheetViews>
    <sheetView showGridLines="0" workbookViewId="0">
      <pane ySplit="2" topLeftCell="A3"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GUN!A11</f>
        <v>44598</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3</v>
      </c>
      <c r="D3" s="125" t="s">
        <v>80</v>
      </c>
      <c r="E3" s="163">
        <v>224</v>
      </c>
      <c r="F3" s="127">
        <v>7.5</v>
      </c>
      <c r="G3" s="198"/>
      <c r="H3" s="200"/>
      <c r="I3" s="200"/>
      <c r="J3" s="196" t="str">
        <f>IF(SUM(F3:F5)+I3+G3+H3=7.5,"ü","û")</f>
        <v>ü</v>
      </c>
      <c r="K3" s="128"/>
      <c r="L3" s="125"/>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c r="D6" s="125"/>
      <c r="E6" s="163"/>
      <c r="F6" s="127"/>
      <c r="G6" s="198">
        <v>7.5</v>
      </c>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c r="D9" s="125"/>
      <c r="E9" s="163"/>
      <c r="F9" s="127"/>
      <c r="G9" s="198"/>
      <c r="H9" s="200"/>
      <c r="I9" s="200">
        <v>7.5</v>
      </c>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2</v>
      </c>
      <c r="D12" s="125" t="s">
        <v>74</v>
      </c>
      <c r="E12" s="163">
        <v>129</v>
      </c>
      <c r="F12" s="127">
        <v>7.5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v>2</v>
      </c>
      <c r="D15" s="125" t="s">
        <v>78</v>
      </c>
      <c r="E15" s="163">
        <v>239</v>
      </c>
      <c r="F15" s="127">
        <v>7.5</v>
      </c>
      <c r="G15" s="198"/>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c r="D18" s="125"/>
      <c r="E18" s="163"/>
      <c r="F18" s="127"/>
      <c r="G18" s="198">
        <v>7.5</v>
      </c>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c r="D21" s="125"/>
      <c r="E21" s="163"/>
      <c r="F21" s="127"/>
      <c r="G21" s="198">
        <v>7.5</v>
      </c>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3</v>
      </c>
      <c r="D24" s="125" t="s">
        <v>78</v>
      </c>
      <c r="E24" s="163">
        <v>32</v>
      </c>
      <c r="F24" s="127">
        <v>1</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87</v>
      </c>
      <c r="E25" s="135">
        <v>100</v>
      </c>
      <c r="F25" s="136">
        <v>5</v>
      </c>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t="s">
        <v>67</v>
      </c>
      <c r="E26" s="141">
        <v>62</v>
      </c>
      <c r="F26" s="142">
        <v>1.5</v>
      </c>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1</v>
      </c>
      <c r="D27" s="125" t="s">
        <v>78</v>
      </c>
      <c r="E27" s="163">
        <v>181</v>
      </c>
      <c r="F27" s="127">
        <v>6</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t="s">
        <v>67</v>
      </c>
      <c r="E28" s="135">
        <v>31</v>
      </c>
      <c r="F28" s="136">
        <v>1.5</v>
      </c>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2</v>
      </c>
      <c r="D30" s="125" t="s">
        <v>73</v>
      </c>
      <c r="E30" s="163">
        <v>110</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c r="D33" s="125"/>
      <c r="E33" s="163"/>
      <c r="F33" s="127"/>
      <c r="G33" s="198">
        <v>7.5</v>
      </c>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1</v>
      </c>
      <c r="D36" s="125" t="s">
        <v>73</v>
      </c>
      <c r="E36" s="163">
        <v>108</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c r="D39" s="125"/>
      <c r="E39" s="163"/>
      <c r="F39" s="127"/>
      <c r="G39" s="198">
        <v>7.5</v>
      </c>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c r="E40" s="135"/>
      <c r="F40" s="136"/>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c r="D42" s="125"/>
      <c r="E42" s="163"/>
      <c r="F42" s="127"/>
      <c r="G42" s="198">
        <v>7.5</v>
      </c>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1</v>
      </c>
      <c r="D45" s="125" t="s">
        <v>78</v>
      </c>
      <c r="E45" s="163">
        <v>198</v>
      </c>
      <c r="F45" s="127">
        <v>6.5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t="s">
        <v>67</v>
      </c>
      <c r="E46" s="135">
        <v>40</v>
      </c>
      <c r="F46" s="136">
        <v>1</v>
      </c>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3</v>
      </c>
      <c r="D48" s="125" t="s">
        <v>78</v>
      </c>
      <c r="E48" s="163">
        <v>238</v>
      </c>
      <c r="F48" s="127">
        <v>7.5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c r="D51" s="125"/>
      <c r="E51" s="163"/>
      <c r="F51" s="127"/>
      <c r="G51" s="198">
        <v>7.5</v>
      </c>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c r="D54" s="125"/>
      <c r="E54" s="163"/>
      <c r="F54" s="127"/>
      <c r="G54" s="198">
        <v>7.5</v>
      </c>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3</v>
      </c>
      <c r="D57" s="125" t="s">
        <v>74</v>
      </c>
      <c r="E57" s="163">
        <v>128</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c r="D60" s="125"/>
      <c r="E60" s="163"/>
      <c r="F60" s="127"/>
      <c r="G60" s="198">
        <v>7.5</v>
      </c>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c r="E61" s="135"/>
      <c r="F61" s="136"/>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2</v>
      </c>
      <c r="D63" s="125" t="s">
        <v>78</v>
      </c>
      <c r="E63" s="163">
        <v>65</v>
      </c>
      <c r="F63" s="127">
        <v>2</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87</v>
      </c>
      <c r="E64" s="135">
        <v>50</v>
      </c>
      <c r="F64" s="136">
        <v>2.5</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t="s">
        <v>80</v>
      </c>
      <c r="E65" s="141">
        <v>140</v>
      </c>
      <c r="F65" s="142">
        <v>3</v>
      </c>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122"/>
      <c r="F66" s="123"/>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122"/>
      <c r="F69" s="123"/>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122"/>
      <c r="F72" s="123"/>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122"/>
      <c r="F75" s="123"/>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122"/>
      <c r="F78" s="123"/>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22"/>
      <c r="F81" s="123"/>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22"/>
      <c r="F84" s="123"/>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22"/>
      <c r="F87" s="123"/>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122"/>
      <c r="F90" s="123"/>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122"/>
      <c r="F93" s="123"/>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122"/>
      <c r="F96" s="123"/>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122"/>
      <c r="F99" s="123"/>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122"/>
      <c r="F102" s="123"/>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122"/>
      <c r="F105" s="123"/>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122"/>
      <c r="F108" s="123"/>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122"/>
      <c r="F111" s="123"/>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122"/>
      <c r="F114" s="123"/>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122"/>
      <c r="F117" s="123"/>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122"/>
      <c r="F120" s="123"/>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122"/>
      <c r="F123" s="123"/>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122"/>
      <c r="F126" s="123"/>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122"/>
      <c r="F129" s="123"/>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122"/>
      <c r="F132" s="123"/>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122"/>
      <c r="F135" s="123"/>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122"/>
      <c r="F138" s="123"/>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122"/>
      <c r="F141" s="123"/>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122"/>
      <c r="F144" s="123"/>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122"/>
      <c r="F147" s="123"/>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122"/>
      <c r="F150" s="123"/>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122"/>
      <c r="F153" s="123"/>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122"/>
      <c r="F156" s="123"/>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122"/>
      <c r="F159" s="123"/>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122"/>
      <c r="F162" s="123"/>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122"/>
      <c r="F165" s="123"/>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122"/>
      <c r="F168" s="123"/>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122"/>
      <c r="F171" s="123"/>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122"/>
      <c r="F174" s="123"/>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122"/>
      <c r="F177" s="123"/>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122"/>
      <c r="F180" s="123"/>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122"/>
      <c r="F183" s="123"/>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122"/>
      <c r="F186" s="123"/>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ht="15.75" customHeight="1" x14ac:dyDescent="0.3">
      <c r="A189" s="95"/>
      <c r="B189" s="95"/>
      <c r="C189" s="68"/>
      <c r="D189" s="68"/>
      <c r="E189" s="68"/>
      <c r="F189" s="68"/>
      <c r="G189" s="68"/>
      <c r="H189" s="68"/>
      <c r="I189" s="68"/>
      <c r="J189" s="61"/>
      <c r="L189" s="68"/>
      <c r="M189" s="68"/>
      <c r="N189" s="68"/>
      <c r="O189" s="68"/>
      <c r="P189" s="68"/>
      <c r="Q189" s="68"/>
      <c r="R189" s="68"/>
      <c r="S189" s="180">
        <f t="shared" ref="S189" si="61">SUM(N189:N191)</f>
        <v>0</v>
      </c>
    </row>
    <row r="190" spans="1:19" s="44" customFormat="1" ht="15.75" customHeight="1" x14ac:dyDescent="0.3">
      <c r="A190" s="95"/>
      <c r="B190" s="95"/>
      <c r="C190" s="68"/>
      <c r="D190" s="68"/>
      <c r="E190" s="68"/>
      <c r="F190" s="68"/>
      <c r="G190" s="68"/>
      <c r="H190" s="68"/>
      <c r="I190" s="68"/>
      <c r="J190" s="61"/>
      <c r="L190" s="68"/>
      <c r="M190" s="68"/>
      <c r="N190" s="68"/>
      <c r="O190" s="68"/>
      <c r="P190" s="68"/>
      <c r="Q190" s="68"/>
      <c r="R190" s="68"/>
      <c r="S190" s="180"/>
    </row>
    <row r="191" spans="1:19" s="44" customFormat="1" ht="15.75" customHeight="1" x14ac:dyDescent="0.3">
      <c r="A191" s="95"/>
      <c r="B191" s="95"/>
      <c r="C191" s="68"/>
      <c r="D191" s="68"/>
      <c r="E191" s="68"/>
      <c r="F191" s="68"/>
      <c r="G191" s="68"/>
      <c r="H191" s="68"/>
      <c r="I191" s="68"/>
      <c r="J191" s="61"/>
      <c r="L191" s="68"/>
      <c r="M191" s="68"/>
      <c r="N191" s="68"/>
      <c r="O191" s="68"/>
      <c r="P191" s="68"/>
      <c r="Q191" s="68"/>
      <c r="R191" s="68"/>
      <c r="S191" s="180"/>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4"/>
      <c r="B217" s="94"/>
      <c r="C217" s="42"/>
      <c r="D217" s="42"/>
      <c r="E217" s="42"/>
      <c r="F217" s="42"/>
      <c r="G217" s="42"/>
      <c r="H217" s="42"/>
      <c r="I217" s="42"/>
      <c r="J217" s="4"/>
      <c r="K217" s="4"/>
      <c r="L217" s="42"/>
      <c r="M217" s="42"/>
      <c r="N217" s="42"/>
      <c r="O217" s="42"/>
      <c r="P217" s="42"/>
      <c r="S217" s="45"/>
    </row>
    <row r="218" spans="1:19" s="44" customFormat="1" x14ac:dyDescent="0.3">
      <c r="A218" s="94"/>
      <c r="B218" s="94"/>
      <c r="C218" s="42"/>
      <c r="D218" s="42"/>
      <c r="E218" s="42"/>
      <c r="F218" s="42"/>
      <c r="G218" s="42"/>
      <c r="H218" s="42"/>
      <c r="I218" s="42"/>
      <c r="J218" s="4"/>
      <c r="K218" s="4"/>
      <c r="L218" s="42"/>
      <c r="M218" s="42"/>
      <c r="N218" s="42"/>
      <c r="O218" s="42"/>
      <c r="P218" s="42"/>
      <c r="S218" s="45"/>
    </row>
    <row r="219" spans="1:19" s="44" customFormat="1" x14ac:dyDescent="0.3">
      <c r="A219" s="94"/>
      <c r="B219" s="94"/>
      <c r="C219" s="42"/>
      <c r="D219" s="42"/>
      <c r="E219" s="42"/>
      <c r="F219" s="42"/>
      <c r="G219" s="42"/>
      <c r="H219" s="42"/>
      <c r="I219" s="42"/>
      <c r="J219" s="4"/>
      <c r="K219" s="4"/>
      <c r="L219" s="42"/>
      <c r="M219" s="42"/>
      <c r="N219" s="42"/>
      <c r="O219" s="42"/>
      <c r="P219" s="42"/>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7">
    <mergeCell ref="J87:J89"/>
    <mergeCell ref="O87:P89"/>
    <mergeCell ref="C90:C92"/>
    <mergeCell ref="G90:G92"/>
    <mergeCell ref="C36:C38"/>
    <mergeCell ref="G36:G38"/>
    <mergeCell ref="H36:H38"/>
    <mergeCell ref="C39:C41"/>
    <mergeCell ref="S189:S191"/>
    <mergeCell ref="C84:C86"/>
    <mergeCell ref="G84:G86"/>
    <mergeCell ref="H84:H86"/>
    <mergeCell ref="I84:I86"/>
    <mergeCell ref="J84:J86"/>
    <mergeCell ref="O84:P86"/>
    <mergeCell ref="S84:S86"/>
    <mergeCell ref="C186:C188"/>
    <mergeCell ref="G186:G188"/>
    <mergeCell ref="H186:H188"/>
    <mergeCell ref="I186:I188"/>
    <mergeCell ref="J186:J188"/>
    <mergeCell ref="O186:P188"/>
    <mergeCell ref="S186:S188"/>
    <mergeCell ref="S87:S89"/>
    <mergeCell ref="C87:C89"/>
    <mergeCell ref="G87:G89"/>
    <mergeCell ref="H87:H89"/>
    <mergeCell ref="I87:I89"/>
    <mergeCell ref="C27:C29"/>
    <mergeCell ref="G27:G29"/>
    <mergeCell ref="H27:H29"/>
    <mergeCell ref="C30:C32"/>
    <mergeCell ref="G30:G32"/>
    <mergeCell ref="H30:H32"/>
    <mergeCell ref="C33:C35"/>
    <mergeCell ref="G33:G35"/>
    <mergeCell ref="H33:H35"/>
    <mergeCell ref="G39:G41"/>
    <mergeCell ref="H39:H41"/>
    <mergeCell ref="C54:C56"/>
    <mergeCell ref="G54:G56"/>
    <mergeCell ref="H54:H56"/>
    <mergeCell ref="I54:I56"/>
    <mergeCell ref="C21:C23"/>
    <mergeCell ref="G21:G23"/>
    <mergeCell ref="H21:H23"/>
    <mergeCell ref="I21:I23"/>
    <mergeCell ref="J21:J23"/>
    <mergeCell ref="O21:P23"/>
    <mergeCell ref="C18:C20"/>
    <mergeCell ref="G18:G20"/>
    <mergeCell ref="H18:H20"/>
    <mergeCell ref="I18:I20"/>
    <mergeCell ref="O15:P17"/>
    <mergeCell ref="S15:S17"/>
    <mergeCell ref="J18:J20"/>
    <mergeCell ref="O18:P20"/>
    <mergeCell ref="S18:S20"/>
    <mergeCell ref="J24:J26"/>
    <mergeCell ref="O24:P26"/>
    <mergeCell ref="S24:S26"/>
    <mergeCell ref="S27:S29"/>
    <mergeCell ref="S30:S32"/>
    <mergeCell ref="S21:S23"/>
    <mergeCell ref="I24:I26"/>
    <mergeCell ref="S33:S35"/>
    <mergeCell ref="S45:S47"/>
    <mergeCell ref="S51:S53"/>
    <mergeCell ref="O36:P38"/>
    <mergeCell ref="S36:S38"/>
    <mergeCell ref="S39:S41"/>
    <mergeCell ref="O48:P50"/>
    <mergeCell ref="S42:S44"/>
    <mergeCell ref="I27:I29"/>
    <mergeCell ref="J27:J29"/>
    <mergeCell ref="O27:P29"/>
    <mergeCell ref="I30:I32"/>
    <mergeCell ref="J30:J32"/>
    <mergeCell ref="O30:P32"/>
    <mergeCell ref="I33:I35"/>
    <mergeCell ref="J33:J35"/>
    <mergeCell ref="O33:P35"/>
    <mergeCell ref="I36:I38"/>
    <mergeCell ref="J36:J38"/>
    <mergeCell ref="I39:I41"/>
    <mergeCell ref="J39:J41"/>
    <mergeCell ref="C15:C17"/>
    <mergeCell ref="C24:C26"/>
    <mergeCell ref="G24:G26"/>
    <mergeCell ref="H24:H26"/>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G15:G17"/>
    <mergeCell ref="H15:H17"/>
    <mergeCell ref="I15:I17"/>
    <mergeCell ref="J15:J17"/>
    <mergeCell ref="A1:M1"/>
    <mergeCell ref="O1:P1"/>
    <mergeCell ref="C3:C5"/>
    <mergeCell ref="G3:G5"/>
    <mergeCell ref="H3:H5"/>
    <mergeCell ref="I3:I5"/>
    <mergeCell ref="J3:J5"/>
    <mergeCell ref="O3:P5"/>
    <mergeCell ref="C9:C11"/>
    <mergeCell ref="G9:G11"/>
    <mergeCell ref="H9:H11"/>
    <mergeCell ref="I9:I11"/>
    <mergeCell ref="J9:J11"/>
    <mergeCell ref="O9:P11"/>
    <mergeCell ref="O39:P41"/>
    <mergeCell ref="S48:S50"/>
    <mergeCell ref="C45:C47"/>
    <mergeCell ref="G45:G47"/>
    <mergeCell ref="H45:H47"/>
    <mergeCell ref="I45:I47"/>
    <mergeCell ref="J45:J47"/>
    <mergeCell ref="O45:P47"/>
    <mergeCell ref="C48:C50"/>
    <mergeCell ref="G48:G50"/>
    <mergeCell ref="H48:H50"/>
    <mergeCell ref="J48:J50"/>
    <mergeCell ref="C42:C44"/>
    <mergeCell ref="G42:G44"/>
    <mergeCell ref="H42:H44"/>
    <mergeCell ref="I42:I44"/>
    <mergeCell ref="J42:J44"/>
    <mergeCell ref="O42:P44"/>
    <mergeCell ref="I48:I50"/>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J54:J56"/>
    <mergeCell ref="O54:P56"/>
    <mergeCell ref="S54:S56"/>
    <mergeCell ref="C51:C53"/>
    <mergeCell ref="G51:G53"/>
    <mergeCell ref="H51:H53"/>
    <mergeCell ref="I51:I53"/>
    <mergeCell ref="J51:J53"/>
    <mergeCell ref="O51:P53"/>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H90:H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0:I60 G9:I9 G12:I12 G15:I15 G6:I6 G18:I18 G24:I24 G27:I27 F30:I30 G33:I33 G36:I36 G39:I39 F3:F29 G45:I45 G48:I48 G51:I51 G54:I54 G57:I57 G42:I42 G63:I63 G66:I66 G69:I69 G72:I72 G75:I75 G78:I78 G81:I81 G87:I87 G90:I90 G93:I93 G96:I96 G99:I99 G102:I102 G105:I105 G111:I111 G108:I108 G84:I84 F31:F188 G21:I21" xr:uid="{00000000-0002-0000-0A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A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A00-000002000000}">
          <x14:formula1>
            <xm:f>Protokol!$C$11:$C$13</xm:f>
          </x14:formula1>
          <xm:sqref>C138 C141 C168 C144 C147 C150 C153 C156 C159 C165 C171 C174 C177 C180 C183 C186 C162 C117 C114 C120 C123 C126 C129 C132 C135 C3 C6 C9 C12 C15 C84 C24 C45 C30 C33 C36 C39 C78 C21 C48 C42 C60 C57 C18 C63 C66 C69 C72 C75 C54 C81 C87 C90 C93 C96 C99 C102 C105 C111 C108 C51 C27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B050"/>
    <pageSetUpPr fitToPage="1"/>
  </sheetPr>
  <dimension ref="A1:S223"/>
  <sheetViews>
    <sheetView showGridLines="0" workbookViewId="0">
      <pane ySplit="2" topLeftCell="A27"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GUN!A10</f>
        <v>44597</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3</v>
      </c>
      <c r="D3" s="125" t="s">
        <v>78</v>
      </c>
      <c r="E3" s="163">
        <v>231</v>
      </c>
      <c r="F3" s="127">
        <v>7.5</v>
      </c>
      <c r="G3" s="198"/>
      <c r="H3" s="200"/>
      <c r="I3" s="200"/>
      <c r="J3" s="196" t="str">
        <f>IF(SUM(F3:F5)+I3+G3+H3=7.5,"ü","û")</f>
        <v>ü</v>
      </c>
      <c r="K3" s="128"/>
      <c r="L3" s="125"/>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2</v>
      </c>
      <c r="D6" s="125" t="s">
        <v>78</v>
      </c>
      <c r="E6" s="163">
        <v>235</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v>2</v>
      </c>
      <c r="D9" s="125" t="s">
        <v>78</v>
      </c>
      <c r="E9" s="163">
        <v>95</v>
      </c>
      <c r="F9" s="127">
        <v>3</v>
      </c>
      <c r="G9" s="198"/>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t="s">
        <v>87</v>
      </c>
      <c r="E10" s="135">
        <v>74</v>
      </c>
      <c r="F10" s="136">
        <v>3.5</v>
      </c>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t="s">
        <v>67</v>
      </c>
      <c r="E11" s="141">
        <v>33</v>
      </c>
      <c r="F11" s="142">
        <v>1</v>
      </c>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2</v>
      </c>
      <c r="D12" s="125" t="s">
        <v>74</v>
      </c>
      <c r="E12" s="163">
        <v>120</v>
      </c>
      <c r="F12" s="127">
        <v>7.5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v>2</v>
      </c>
      <c r="D15" s="125" t="s">
        <v>78</v>
      </c>
      <c r="E15" s="163">
        <v>235</v>
      </c>
      <c r="F15" s="127">
        <v>7.5</v>
      </c>
      <c r="G15" s="198"/>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2</v>
      </c>
      <c r="D18" s="125" t="s">
        <v>80</v>
      </c>
      <c r="E18" s="163">
        <v>200</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2</v>
      </c>
      <c r="D21" s="125" t="s">
        <v>73</v>
      </c>
      <c r="E21" s="163">
        <v>118</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3</v>
      </c>
      <c r="D24" s="125" t="s">
        <v>80</v>
      </c>
      <c r="E24" s="163">
        <v>112</v>
      </c>
      <c r="F24" s="127"/>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77</v>
      </c>
      <c r="E25" s="135"/>
      <c r="F25" s="136">
        <v>7.5</v>
      </c>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1</v>
      </c>
      <c r="D27" s="125" t="s">
        <v>78</v>
      </c>
      <c r="E27" s="163">
        <v>233</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2</v>
      </c>
      <c r="D30" s="125" t="s">
        <v>73</v>
      </c>
      <c r="E30" s="163">
        <v>107</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3</v>
      </c>
      <c r="D33" s="125" t="s">
        <v>80</v>
      </c>
      <c r="E33" s="163">
        <v>222</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1</v>
      </c>
      <c r="D36" s="125" t="s">
        <v>73</v>
      </c>
      <c r="E36" s="163">
        <v>130</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63">
        <v>88</v>
      </c>
      <c r="F39" s="127">
        <v>5.5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42</v>
      </c>
      <c r="E40" s="135"/>
      <c r="F40" s="136">
        <v>2</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3</v>
      </c>
      <c r="D42" s="125" t="s">
        <v>73</v>
      </c>
      <c r="E42" s="163">
        <v>101</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1</v>
      </c>
      <c r="D45" s="125" t="s">
        <v>78</v>
      </c>
      <c r="E45" s="163">
        <v>231</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3</v>
      </c>
      <c r="D48" s="125" t="s">
        <v>87</v>
      </c>
      <c r="E48" s="163">
        <v>140</v>
      </c>
      <c r="F48" s="127">
        <v>7</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t="s">
        <v>67</v>
      </c>
      <c r="E49" s="135">
        <v>27</v>
      </c>
      <c r="F49" s="136">
        <v>0.5</v>
      </c>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3</v>
      </c>
      <c r="D51" s="125" t="s">
        <v>78</v>
      </c>
      <c r="E51" s="163">
        <v>241</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3</v>
      </c>
      <c r="D54" s="125" t="s">
        <v>73</v>
      </c>
      <c r="E54" s="163">
        <v>107</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3</v>
      </c>
      <c r="D57" s="125" t="s">
        <v>74</v>
      </c>
      <c r="E57" s="163">
        <v>58</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1</v>
      </c>
      <c r="D60" s="125" t="s">
        <v>78</v>
      </c>
      <c r="E60" s="163">
        <v>55</v>
      </c>
      <c r="F60" s="127">
        <v>3</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87</v>
      </c>
      <c r="E61" s="135">
        <v>25</v>
      </c>
      <c r="F61" s="136">
        <v>2.5</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t="s">
        <v>67</v>
      </c>
      <c r="E62" s="141">
        <v>41</v>
      </c>
      <c r="F62" s="142">
        <v>2</v>
      </c>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2</v>
      </c>
      <c r="D63" s="125" t="s">
        <v>80</v>
      </c>
      <c r="E63" s="163">
        <v>200</v>
      </c>
      <c r="F63" s="127">
        <v>7.5</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c r="E64" s="135"/>
      <c r="F64" s="136"/>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122"/>
      <c r="F66" s="123"/>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122"/>
      <c r="F69" s="123"/>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122"/>
      <c r="F72" s="123"/>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122"/>
      <c r="F75" s="123"/>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122"/>
      <c r="F78" s="123"/>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22"/>
      <c r="F81" s="123"/>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22"/>
      <c r="F84" s="123"/>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22"/>
      <c r="F87" s="123"/>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122"/>
      <c r="F90" s="123"/>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122"/>
      <c r="F93" s="123"/>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122"/>
      <c r="F96" s="123"/>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122"/>
      <c r="F99" s="123"/>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122"/>
      <c r="F102" s="123"/>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122"/>
      <c r="F105" s="123"/>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122"/>
      <c r="F108" s="123"/>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122"/>
      <c r="F111" s="123"/>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122"/>
      <c r="F114" s="123"/>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122"/>
      <c r="F117" s="123"/>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122"/>
      <c r="F120" s="123"/>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122"/>
      <c r="F123" s="123"/>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122"/>
      <c r="F126" s="123"/>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122"/>
      <c r="F129" s="123"/>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122"/>
      <c r="F132" s="123"/>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122"/>
      <c r="F135" s="123"/>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122"/>
      <c r="F138" s="123"/>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122"/>
      <c r="F141" s="123"/>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122"/>
      <c r="F144" s="123"/>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122"/>
      <c r="F147" s="123"/>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122"/>
      <c r="F150" s="123"/>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122"/>
      <c r="F153" s="123"/>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122"/>
      <c r="F156" s="123"/>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122"/>
      <c r="F159" s="123"/>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122"/>
      <c r="F162" s="123"/>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122"/>
      <c r="F165" s="123"/>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122"/>
      <c r="F168" s="123"/>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122"/>
      <c r="F171" s="123"/>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122"/>
      <c r="F174" s="123"/>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122"/>
      <c r="F177" s="123"/>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122"/>
      <c r="F180" s="123"/>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122"/>
      <c r="F183" s="123"/>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122"/>
      <c r="F186" s="123"/>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ht="15.75" customHeight="1" x14ac:dyDescent="0.3">
      <c r="A189" s="95"/>
      <c r="B189" s="95"/>
      <c r="C189" s="68"/>
      <c r="D189" s="68"/>
      <c r="E189" s="68"/>
      <c r="F189" s="68"/>
      <c r="G189" s="68"/>
      <c r="H189" s="68"/>
      <c r="I189" s="68"/>
      <c r="J189" s="61"/>
      <c r="L189" s="68"/>
      <c r="M189" s="68"/>
      <c r="N189" s="68"/>
      <c r="O189" s="68"/>
      <c r="P189" s="68"/>
      <c r="Q189" s="68"/>
      <c r="R189" s="68"/>
      <c r="S189" s="180">
        <f t="shared" ref="S189" si="61">SUM(N189:N191)</f>
        <v>0</v>
      </c>
    </row>
    <row r="190" spans="1:19" s="44" customFormat="1" ht="15.75" customHeight="1" x14ac:dyDescent="0.3">
      <c r="A190" s="95"/>
      <c r="B190" s="95"/>
      <c r="C190" s="68"/>
      <c r="D190" s="68"/>
      <c r="E190" s="68"/>
      <c r="F190" s="68"/>
      <c r="G190" s="68"/>
      <c r="H190" s="68"/>
      <c r="I190" s="68"/>
      <c r="J190" s="61"/>
      <c r="L190" s="68"/>
      <c r="M190" s="68"/>
      <c r="N190" s="68"/>
      <c r="O190" s="68"/>
      <c r="P190" s="68"/>
      <c r="Q190" s="68"/>
      <c r="R190" s="68"/>
      <c r="S190" s="180"/>
    </row>
    <row r="191" spans="1:19" s="44" customFormat="1" ht="15.75" customHeight="1" x14ac:dyDescent="0.3">
      <c r="A191" s="95"/>
      <c r="B191" s="95"/>
      <c r="C191" s="68"/>
      <c r="D191" s="68"/>
      <c r="E191" s="68"/>
      <c r="F191" s="68"/>
      <c r="G191" s="68"/>
      <c r="H191" s="68"/>
      <c r="I191" s="68"/>
      <c r="J191" s="61"/>
      <c r="L191" s="68"/>
      <c r="M191" s="68"/>
      <c r="N191" s="68"/>
      <c r="O191" s="68"/>
      <c r="P191" s="68"/>
      <c r="Q191" s="68"/>
      <c r="R191" s="68"/>
      <c r="S191" s="180"/>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4"/>
      <c r="B217" s="94"/>
      <c r="C217" s="42"/>
      <c r="D217" s="42"/>
      <c r="E217" s="42"/>
      <c r="F217" s="42"/>
      <c r="G217" s="42"/>
      <c r="H217" s="42"/>
      <c r="I217" s="42"/>
      <c r="J217" s="4"/>
      <c r="K217" s="4"/>
      <c r="L217" s="42"/>
      <c r="M217" s="42"/>
      <c r="N217" s="42"/>
      <c r="O217" s="42"/>
      <c r="P217" s="42"/>
      <c r="S217" s="45"/>
    </row>
    <row r="218" spans="1:19" s="44" customFormat="1" x14ac:dyDescent="0.3">
      <c r="A218" s="94"/>
      <c r="B218" s="94"/>
      <c r="C218" s="42"/>
      <c r="D218" s="42"/>
      <c r="E218" s="42"/>
      <c r="F218" s="42"/>
      <c r="G218" s="42"/>
      <c r="H218" s="42"/>
      <c r="I218" s="42"/>
      <c r="J218" s="4"/>
      <c r="K218" s="4"/>
      <c r="L218" s="42"/>
      <c r="M218" s="42"/>
      <c r="N218" s="42"/>
      <c r="O218" s="42"/>
      <c r="P218" s="42"/>
      <c r="S218" s="45"/>
    </row>
    <row r="219" spans="1:19" s="44" customFormat="1" x14ac:dyDescent="0.3">
      <c r="A219" s="94"/>
      <c r="B219" s="94"/>
      <c r="C219" s="42"/>
      <c r="D219" s="42"/>
      <c r="E219" s="42"/>
      <c r="F219" s="42"/>
      <c r="G219" s="42"/>
      <c r="H219" s="42"/>
      <c r="I219" s="42"/>
      <c r="J219" s="4"/>
      <c r="K219" s="4"/>
      <c r="L219" s="42"/>
      <c r="M219" s="42"/>
      <c r="N219" s="42"/>
      <c r="O219" s="42"/>
      <c r="P219" s="42"/>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7">
    <mergeCell ref="S30:S32"/>
    <mergeCell ref="C87:C89"/>
    <mergeCell ref="G87:G89"/>
    <mergeCell ref="H87:H89"/>
    <mergeCell ref="I87:I89"/>
    <mergeCell ref="J87:J89"/>
    <mergeCell ref="O87:P89"/>
    <mergeCell ref="S87:S89"/>
    <mergeCell ref="S189:S191"/>
    <mergeCell ref="S33:S35"/>
    <mergeCell ref="J36:J38"/>
    <mergeCell ref="O36:P38"/>
    <mergeCell ref="C39:C41"/>
    <mergeCell ref="G39:G41"/>
    <mergeCell ref="H39:H41"/>
    <mergeCell ref="I39:I41"/>
    <mergeCell ref="J39:J41"/>
    <mergeCell ref="C42:C44"/>
    <mergeCell ref="G42:G44"/>
    <mergeCell ref="H42:H44"/>
    <mergeCell ref="I42:I44"/>
    <mergeCell ref="J42:J44"/>
    <mergeCell ref="O42:P44"/>
    <mergeCell ref="S51:S53"/>
    <mergeCell ref="C21:C23"/>
    <mergeCell ref="G21:G23"/>
    <mergeCell ref="H21:H23"/>
    <mergeCell ref="I21:I23"/>
    <mergeCell ref="J21:J23"/>
    <mergeCell ref="O21:P23"/>
    <mergeCell ref="C18:C20"/>
    <mergeCell ref="G18:G20"/>
    <mergeCell ref="H18:H20"/>
    <mergeCell ref="I18:I20"/>
    <mergeCell ref="G27:G29"/>
    <mergeCell ref="H27:H29"/>
    <mergeCell ref="I27:I29"/>
    <mergeCell ref="J27:J29"/>
    <mergeCell ref="O27:P29"/>
    <mergeCell ref="C33:C35"/>
    <mergeCell ref="G33:G35"/>
    <mergeCell ref="H33:H35"/>
    <mergeCell ref="I33:I35"/>
    <mergeCell ref="J33:J35"/>
    <mergeCell ref="C30:C32"/>
    <mergeCell ref="G30:G32"/>
    <mergeCell ref="O33:P35"/>
    <mergeCell ref="S15:S17"/>
    <mergeCell ref="J18:J20"/>
    <mergeCell ref="O18:P20"/>
    <mergeCell ref="S18:S20"/>
    <mergeCell ref="J24:J26"/>
    <mergeCell ref="O24:P26"/>
    <mergeCell ref="S24:S26"/>
    <mergeCell ref="S27:S29"/>
    <mergeCell ref="S21:S23"/>
    <mergeCell ref="S36:S38"/>
    <mergeCell ref="S48:S50"/>
    <mergeCell ref="S54:S56"/>
    <mergeCell ref="O39:P41"/>
    <mergeCell ref="S39:S41"/>
    <mergeCell ref="S42:S44"/>
    <mergeCell ref="O51:P53"/>
    <mergeCell ref="C15:C17"/>
    <mergeCell ref="C24:C26"/>
    <mergeCell ref="G24:G26"/>
    <mergeCell ref="H24:H26"/>
    <mergeCell ref="G15:G17"/>
    <mergeCell ref="H15:H17"/>
    <mergeCell ref="I15:I17"/>
    <mergeCell ref="J15:J17"/>
    <mergeCell ref="H30:H32"/>
    <mergeCell ref="I30:I32"/>
    <mergeCell ref="J30:J32"/>
    <mergeCell ref="O30:P32"/>
    <mergeCell ref="C36:C38"/>
    <mergeCell ref="G36:G38"/>
    <mergeCell ref="H36:H38"/>
    <mergeCell ref="I36:I38"/>
    <mergeCell ref="O15:P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H48:H50"/>
    <mergeCell ref="I48:I50"/>
    <mergeCell ref="J48:J50"/>
    <mergeCell ref="O48:P50"/>
    <mergeCell ref="C51:C53"/>
    <mergeCell ref="G51:G53"/>
    <mergeCell ref="H51:H53"/>
    <mergeCell ref="J51:J53"/>
    <mergeCell ref="A1:M1"/>
    <mergeCell ref="O1:P1"/>
    <mergeCell ref="C3:C5"/>
    <mergeCell ref="G3:G5"/>
    <mergeCell ref="H3:H5"/>
    <mergeCell ref="I3:I5"/>
    <mergeCell ref="J3:J5"/>
    <mergeCell ref="O3:P5"/>
    <mergeCell ref="C9:C11"/>
    <mergeCell ref="G9:G11"/>
    <mergeCell ref="H9:H11"/>
    <mergeCell ref="I9:I11"/>
    <mergeCell ref="J9:J11"/>
    <mergeCell ref="O9:P11"/>
    <mergeCell ref="I24:I26"/>
    <mergeCell ref="C27:C29"/>
    <mergeCell ref="C45:C47"/>
    <mergeCell ref="G45:G47"/>
    <mergeCell ref="H45:H47"/>
    <mergeCell ref="I45:I47"/>
    <mergeCell ref="J45:J47"/>
    <mergeCell ref="O45:P47"/>
    <mergeCell ref="I51:I53"/>
    <mergeCell ref="S45:S47"/>
    <mergeCell ref="S60:S62"/>
    <mergeCell ref="C57:C59"/>
    <mergeCell ref="G57:G59"/>
    <mergeCell ref="H57:H59"/>
    <mergeCell ref="I57:I59"/>
    <mergeCell ref="J57:J59"/>
    <mergeCell ref="O57:P59"/>
    <mergeCell ref="S57:S59"/>
    <mergeCell ref="C54:C56"/>
    <mergeCell ref="G54:G56"/>
    <mergeCell ref="H54:H56"/>
    <mergeCell ref="I54:I56"/>
    <mergeCell ref="J54:J56"/>
    <mergeCell ref="O54:P56"/>
    <mergeCell ref="C48:C50"/>
    <mergeCell ref="G48:G50"/>
    <mergeCell ref="C63:C65"/>
    <mergeCell ref="G63:G65"/>
    <mergeCell ref="H63:H65"/>
    <mergeCell ref="I63:I65"/>
    <mergeCell ref="J63:J65"/>
    <mergeCell ref="O63:P65"/>
    <mergeCell ref="S63:S65"/>
    <mergeCell ref="C60:C62"/>
    <mergeCell ref="G60:G62"/>
    <mergeCell ref="H60:H62"/>
    <mergeCell ref="I60:I62"/>
    <mergeCell ref="J60:J62"/>
    <mergeCell ref="O60:P62"/>
    <mergeCell ref="S72:S74"/>
    <mergeCell ref="C72:C74"/>
    <mergeCell ref="G72:G74"/>
    <mergeCell ref="H72:H74"/>
    <mergeCell ref="I72:I74"/>
    <mergeCell ref="J72:J74"/>
    <mergeCell ref="O72:P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0:I60 G9:I9 G12:I12 G15:I15 G6:I6 G18:I18 G24:I24 G27:I27 F30:I30 G33:I33 G36:I36 G39:I39 F31:F188 G45:I45 G48:I48 G51:I51 G54:I54 G57:I57 G42:I42 G63:I63 G66:I66 G69:I69 G72:I72 G75:I75 G78:I78 G81:I81 G87:I87 G90:I90 G93:I93 G96:I96 G99:I99 G102:I102 G105:I105 G111:I111 G108:I108 G84:I84 F21:I21 F22:F29 F3:F20" xr:uid="{00000000-0002-0000-0B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B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B00-000002000000}">
          <x14:formula1>
            <xm:f>Protokol!$C$11:$C$13</xm:f>
          </x14:formula1>
          <xm:sqref>C138 C141 C168 C144 C147 C150 C153 C156 C159 C165 C171 C174 C177 C180 C183 C186 C162 C117 C114 C120 C123 C126 C129 C132 C135 C24 C6 C9 C12 C15 C84 C21 C45 C30 C33 C36 C39 C78 C63 C48 C42 C60 C57 C18 C27 C66 C69 C72 C75 C54 C81 C87 C90 C93 C96 C99 C102 C105 C111 C108 C51 C3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B050"/>
    <pageSetUpPr fitToPage="1"/>
  </sheetPr>
  <dimension ref="A1:T225"/>
  <sheetViews>
    <sheetView showGridLines="0" workbookViewId="0">
      <pane ySplit="1" topLeftCell="A2" activePane="bottomLeft" state="frozen"/>
      <selection activeCell="D61" sqref="D61"/>
      <selection pane="bottomLeft" sqref="A1:XFD1"/>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v>3</v>
      </c>
      <c r="E2" s="125" t="s">
        <v>78</v>
      </c>
      <c r="F2" s="164">
        <v>161</v>
      </c>
      <c r="G2" s="127">
        <v>7.5</v>
      </c>
      <c r="H2" s="198"/>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c r="F3" s="135"/>
      <c r="G3" s="136"/>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c r="F4" s="141"/>
      <c r="G4" s="142"/>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v>2</v>
      </c>
      <c r="E5" s="125" t="s">
        <v>78</v>
      </c>
      <c r="F5" s="164">
        <v>242</v>
      </c>
      <c r="G5" s="127">
        <v>7.5</v>
      </c>
      <c r="H5" s="198"/>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v>2</v>
      </c>
      <c r="E8" s="125" t="s">
        <v>78</v>
      </c>
      <c r="F8" s="164">
        <v>147</v>
      </c>
      <c r="G8" s="127">
        <v>4.5</v>
      </c>
      <c r="H8" s="198"/>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t="s">
        <v>87</v>
      </c>
      <c r="F9" s="135">
        <v>40</v>
      </c>
      <c r="G9" s="136">
        <v>2</v>
      </c>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t="s">
        <v>67</v>
      </c>
      <c r="F10" s="141">
        <v>50</v>
      </c>
      <c r="G10" s="142">
        <v>1</v>
      </c>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v>2</v>
      </c>
      <c r="E11" s="125" t="s">
        <v>44</v>
      </c>
      <c r="F11" s="164"/>
      <c r="G11" s="127">
        <v>7.5</v>
      </c>
      <c r="H11" s="198"/>
      <c r="I11" s="200"/>
      <c r="J11" s="200"/>
      <c r="K11" s="196" t="str">
        <f>IF(SUM(G11:G13)+J11+H11+I11=7.5,"ü","û")</f>
        <v>ü</v>
      </c>
      <c r="L11" s="128"/>
      <c r="M11" s="160"/>
      <c r="N11" s="130"/>
      <c r="O11" s="130"/>
      <c r="P11" s="190"/>
      <c r="Q11" s="191"/>
      <c r="R11" s="131"/>
      <c r="S11" s="131"/>
      <c r="T11" s="181">
        <f t="shared" ref="T11" si="2">SUM(O11:O13)</f>
        <v>0</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v>2</v>
      </c>
      <c r="E14" s="125" t="s">
        <v>78</v>
      </c>
      <c r="F14" s="164">
        <v>15</v>
      </c>
      <c r="G14" s="127">
        <v>0.5</v>
      </c>
      <c r="H14" s="198"/>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t="s">
        <v>76</v>
      </c>
      <c r="F15" s="135">
        <v>74</v>
      </c>
      <c r="G15" s="136">
        <v>4.5</v>
      </c>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t="s">
        <v>87</v>
      </c>
      <c r="F16" s="141">
        <v>50</v>
      </c>
      <c r="G16" s="142">
        <v>2.5</v>
      </c>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v>2</v>
      </c>
      <c r="E17" s="125" t="s">
        <v>80</v>
      </c>
      <c r="F17" s="164">
        <v>223</v>
      </c>
      <c r="G17" s="127">
        <v>7.5</v>
      </c>
      <c r="H17" s="198"/>
      <c r="I17" s="200"/>
      <c r="J17" s="200"/>
      <c r="K17" s="196" t="str">
        <f>IF(SUM(G17:G19)+J17+H17+I17=7.5,"ü","û")</f>
        <v>ü</v>
      </c>
      <c r="L17" s="128"/>
      <c r="M17" s="160"/>
      <c r="N17" s="130"/>
      <c r="O17" s="130"/>
      <c r="P17" s="190"/>
      <c r="Q17" s="191"/>
      <c r="R17" s="131"/>
      <c r="S17" s="131"/>
      <c r="T17" s="181">
        <f t="shared" ref="T17" si="4">SUM(O17:O19)</f>
        <v>0</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v>2</v>
      </c>
      <c r="E20" s="125" t="s">
        <v>73</v>
      </c>
      <c r="F20" s="164">
        <v>96</v>
      </c>
      <c r="G20" s="127">
        <v>7</v>
      </c>
      <c r="H20" s="198"/>
      <c r="I20" s="200"/>
      <c r="J20" s="200"/>
      <c r="K20" s="196" t="str">
        <f>IF(SUM(G20:G22)+J20+H20+I20=7.5,"ü","û")</f>
        <v>ü</v>
      </c>
      <c r="L20" s="128"/>
      <c r="M20" s="160"/>
      <c r="N20" s="130"/>
      <c r="O20" s="130"/>
      <c r="P20" s="190"/>
      <c r="Q20" s="191"/>
      <c r="R20" s="131"/>
      <c r="S20" s="131"/>
      <c r="T20" s="181">
        <f t="shared" ref="T20" si="5">SUM(O20:O22)</f>
        <v>0</v>
      </c>
    </row>
    <row r="21" spans="1:20" s="132" customFormat="1" ht="15.75" customHeight="1" x14ac:dyDescent="0.3">
      <c r="A21" s="241">
        <v>33122</v>
      </c>
      <c r="B21" s="133"/>
      <c r="C21" s="133"/>
      <c r="D21" s="200"/>
      <c r="E21" s="134" t="s">
        <v>42</v>
      </c>
      <c r="F21" s="135"/>
      <c r="G21" s="136">
        <v>0.5</v>
      </c>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v>3</v>
      </c>
      <c r="E23" s="125" t="s">
        <v>77</v>
      </c>
      <c r="F23" s="164"/>
      <c r="G23" s="127">
        <v>7.5</v>
      </c>
      <c r="H23" s="198"/>
      <c r="I23" s="200"/>
      <c r="J23" s="200"/>
      <c r="K23" s="196" t="str">
        <f>IF(SUM(G23:G25)+J23+H23+I23=7.5,"ü","û")</f>
        <v>ü</v>
      </c>
      <c r="L23" s="128"/>
      <c r="M23" s="160"/>
      <c r="N23" s="130"/>
      <c r="O23" s="130"/>
      <c r="P23" s="190"/>
      <c r="Q23" s="191"/>
      <c r="R23" s="131"/>
      <c r="S23" s="131"/>
      <c r="T23" s="181">
        <f t="shared" ref="T23" si="6">SUM(O23:O25)</f>
        <v>0</v>
      </c>
    </row>
    <row r="24" spans="1:20" s="132" customFormat="1" ht="15.75" customHeight="1" x14ac:dyDescent="0.3">
      <c r="A24" s="241">
        <v>21558</v>
      </c>
      <c r="B24" s="133"/>
      <c r="C24" s="133"/>
      <c r="D24" s="200"/>
      <c r="E24" s="134" t="s">
        <v>80</v>
      </c>
      <c r="F24" s="135">
        <v>44</v>
      </c>
      <c r="G24" s="136"/>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c r="F25" s="141"/>
      <c r="G25" s="142"/>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v>1</v>
      </c>
      <c r="E26" s="125" t="s">
        <v>78</v>
      </c>
      <c r="F26" s="164">
        <v>230</v>
      </c>
      <c r="G26" s="127">
        <v>7.5</v>
      </c>
      <c r="H26" s="198"/>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c r="F27" s="135"/>
      <c r="G27" s="136"/>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c r="F28" s="141"/>
      <c r="G28" s="142"/>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v>2</v>
      </c>
      <c r="E29" s="125" t="s">
        <v>73</v>
      </c>
      <c r="F29" s="164">
        <v>91</v>
      </c>
      <c r="G29" s="127">
        <v>7</v>
      </c>
      <c r="H29" s="198"/>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t="s">
        <v>42</v>
      </c>
      <c r="F30" s="135"/>
      <c r="G30" s="136">
        <v>0.5</v>
      </c>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c r="F31" s="141"/>
      <c r="G31" s="142"/>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v>3</v>
      </c>
      <c r="E32" s="125" t="s">
        <v>80</v>
      </c>
      <c r="F32" s="164">
        <v>222</v>
      </c>
      <c r="G32" s="127">
        <v>7.5</v>
      </c>
      <c r="H32" s="198"/>
      <c r="I32" s="200"/>
      <c r="J32" s="200"/>
      <c r="K32" s="196" t="str">
        <f>IF(SUM(G32:G34)+J32+H32+I32=7.5,"ü","û")</f>
        <v>ü</v>
      </c>
      <c r="L32" s="128"/>
      <c r="M32" s="160"/>
      <c r="N32" s="130"/>
      <c r="O32" s="130"/>
      <c r="P32" s="190"/>
      <c r="Q32" s="191"/>
      <c r="R32" s="131"/>
      <c r="S32" s="131"/>
      <c r="T32" s="181">
        <f t="shared" ref="T32" si="9">SUM(O32:O34)</f>
        <v>0</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v>1</v>
      </c>
      <c r="E35" s="125" t="s">
        <v>73</v>
      </c>
      <c r="F35" s="164">
        <v>112</v>
      </c>
      <c r="G35" s="127">
        <v>7.5</v>
      </c>
      <c r="H35" s="198"/>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c r="F36" s="135"/>
      <c r="G36" s="136"/>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c r="F37" s="141"/>
      <c r="G37" s="142"/>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v>2</v>
      </c>
      <c r="E38" s="125" t="s">
        <v>74</v>
      </c>
      <c r="F38" s="164">
        <v>88</v>
      </c>
      <c r="G38" s="127">
        <v>5.5</v>
      </c>
      <c r="H38" s="198"/>
      <c r="I38" s="200"/>
      <c r="J38" s="200"/>
      <c r="K38" s="196" t="str">
        <f>IF(SUM(G38:G40)+J38+H38+I38=7.5,"ü","û")</f>
        <v>ü</v>
      </c>
      <c r="L38" s="128"/>
      <c r="M38" s="160"/>
      <c r="N38" s="130"/>
      <c r="O38" s="130"/>
      <c r="P38" s="190"/>
      <c r="Q38" s="191"/>
      <c r="R38" s="131"/>
      <c r="S38" s="131"/>
      <c r="T38" s="181">
        <f t="shared" ref="T38" si="11">SUM(O38:O40)</f>
        <v>0</v>
      </c>
    </row>
    <row r="39" spans="1:20" s="132" customFormat="1" ht="15.75" customHeight="1" x14ac:dyDescent="0.3">
      <c r="A39" s="241">
        <v>19118</v>
      </c>
      <c r="B39" s="133"/>
      <c r="C39" s="133"/>
      <c r="D39" s="200"/>
      <c r="E39" s="134" t="s">
        <v>42</v>
      </c>
      <c r="F39" s="135"/>
      <c r="G39" s="136">
        <v>2</v>
      </c>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v>3</v>
      </c>
      <c r="E41" s="125" t="s">
        <v>87</v>
      </c>
      <c r="F41" s="164">
        <v>120</v>
      </c>
      <c r="G41" s="127">
        <v>6</v>
      </c>
      <c r="H41" s="198"/>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t="s">
        <v>67</v>
      </c>
      <c r="F42" s="135">
        <v>54</v>
      </c>
      <c r="G42" s="136">
        <v>1.5</v>
      </c>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c r="F43" s="141"/>
      <c r="G43" s="142"/>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v>1</v>
      </c>
      <c r="E44" s="125" t="s">
        <v>78</v>
      </c>
      <c r="F44" s="164">
        <v>230</v>
      </c>
      <c r="G44" s="127">
        <v>7.5</v>
      </c>
      <c r="H44" s="198"/>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v>3</v>
      </c>
      <c r="E47" s="125" t="s">
        <v>78</v>
      </c>
      <c r="F47" s="164">
        <v>170</v>
      </c>
      <c r="G47" s="127">
        <v>7.5</v>
      </c>
      <c r="H47" s="198"/>
      <c r="I47" s="200"/>
      <c r="J47" s="200"/>
      <c r="K47" s="196" t="str">
        <f>IF(SUM(G47:G49)+J47+H47+I47=7.5,"ü","û")</f>
        <v>ü</v>
      </c>
      <c r="L47" s="128"/>
      <c r="M47" s="160"/>
      <c r="N47" s="130"/>
      <c r="O47" s="130"/>
      <c r="P47" s="190"/>
      <c r="Q47" s="191"/>
      <c r="R47" s="131"/>
      <c r="S47" s="131"/>
      <c r="T47" s="181">
        <f t="shared" ref="T47" si="14">SUM(O47:O49)</f>
        <v>0</v>
      </c>
    </row>
    <row r="48" spans="1:20" s="132" customFormat="1" ht="15.75" customHeight="1" x14ac:dyDescent="0.3">
      <c r="A48" s="241">
        <v>23065</v>
      </c>
      <c r="B48" s="133"/>
      <c r="C48" s="133"/>
      <c r="D48" s="200"/>
      <c r="E48" s="134"/>
      <c r="F48" s="135"/>
      <c r="G48" s="136"/>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c r="F49" s="141"/>
      <c r="G49" s="142"/>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v>3</v>
      </c>
      <c r="E50" s="125" t="s">
        <v>78</v>
      </c>
      <c r="F50" s="164">
        <v>170</v>
      </c>
      <c r="G50" s="127">
        <v>7.5</v>
      </c>
      <c r="H50" s="198"/>
      <c r="I50" s="200"/>
      <c r="J50" s="200"/>
      <c r="K50" s="196" t="str">
        <f>IF(SUM(G50:G52)+J50+H50+I50=7.5,"ü","û")</f>
        <v>ü</v>
      </c>
      <c r="L50" s="128"/>
      <c r="M50" s="160"/>
      <c r="N50" s="130"/>
      <c r="O50" s="130"/>
      <c r="P50" s="190"/>
      <c r="Q50" s="191"/>
      <c r="R50" s="131"/>
      <c r="S50" s="131"/>
      <c r="T50" s="181">
        <f t="shared" ref="T50" si="15">SUM(O50:O52)</f>
        <v>0</v>
      </c>
    </row>
    <row r="51" spans="1:20" s="132" customFormat="1" ht="15.75" customHeight="1" x14ac:dyDescent="0.3">
      <c r="A51" s="241">
        <v>2297</v>
      </c>
      <c r="B51" s="133"/>
      <c r="C51" s="133"/>
      <c r="D51" s="200"/>
      <c r="E51" s="134"/>
      <c r="F51" s="135"/>
      <c r="G51" s="136"/>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v>3</v>
      </c>
      <c r="E53" s="125" t="s">
        <v>73</v>
      </c>
      <c r="F53" s="164">
        <v>107</v>
      </c>
      <c r="G53" s="127">
        <v>7.5</v>
      </c>
      <c r="H53" s="198"/>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v>3</v>
      </c>
      <c r="E56" s="125" t="s">
        <v>74</v>
      </c>
      <c r="F56" s="164">
        <v>132</v>
      </c>
      <c r="G56" s="127">
        <v>7.5</v>
      </c>
      <c r="H56" s="198"/>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v>1</v>
      </c>
      <c r="E59" s="125" t="s">
        <v>78</v>
      </c>
      <c r="F59" s="164">
        <v>156</v>
      </c>
      <c r="G59" s="127">
        <v>5</v>
      </c>
      <c r="H59" s="198"/>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t="s">
        <v>67</v>
      </c>
      <c r="F60" s="135">
        <v>20</v>
      </c>
      <c r="G60" s="136">
        <v>0.5</v>
      </c>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t="s">
        <v>87</v>
      </c>
      <c r="F61" s="141">
        <v>40</v>
      </c>
      <c r="G61" s="142">
        <v>2</v>
      </c>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v>2</v>
      </c>
      <c r="E62" s="125" t="s">
        <v>44</v>
      </c>
      <c r="F62" s="164"/>
      <c r="G62" s="127">
        <v>7.5</v>
      </c>
      <c r="H62" s="198"/>
      <c r="I62" s="200"/>
      <c r="J62" s="200"/>
      <c r="K62" s="196" t="str">
        <f>IF(SUM(G62:G64)+J62+H62+I62=7.5,"ü","û")</f>
        <v>ü</v>
      </c>
      <c r="L62" s="128"/>
      <c r="M62" s="160"/>
      <c r="N62" s="130"/>
      <c r="O62" s="130"/>
      <c r="P62" s="190"/>
      <c r="Q62" s="191"/>
      <c r="R62" s="131"/>
      <c r="S62" s="131"/>
      <c r="T62" s="181">
        <f t="shared" ref="T62" si="19">SUM(O62:O64)</f>
        <v>0</v>
      </c>
    </row>
    <row r="63" spans="1:20" s="132" customFormat="1" ht="15.75" customHeight="1" x14ac:dyDescent="0.3">
      <c r="A63" s="241">
        <v>13079</v>
      </c>
      <c r="B63" s="133"/>
      <c r="C63" s="133"/>
      <c r="D63" s="200"/>
      <c r="E63" s="134"/>
      <c r="F63" s="135"/>
      <c r="G63" s="136"/>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c r="F64" s="141"/>
      <c r="G64" s="142"/>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79"/>
      <c r="N74" s="82"/>
      <c r="O74" s="82"/>
      <c r="P74" s="182"/>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T29:T31"/>
    <mergeCell ref="D86:D88"/>
    <mergeCell ref="H86:H88"/>
    <mergeCell ref="I86:I88"/>
    <mergeCell ref="J86:J88"/>
    <mergeCell ref="K86:K88"/>
    <mergeCell ref="P86:Q88"/>
    <mergeCell ref="T86:T88"/>
    <mergeCell ref="D188:D190"/>
    <mergeCell ref="H188:H190"/>
    <mergeCell ref="I188:I190"/>
    <mergeCell ref="J188:J190"/>
    <mergeCell ref="K188:K190"/>
    <mergeCell ref="P188:Q190"/>
    <mergeCell ref="T188:T190"/>
    <mergeCell ref="T32:T34"/>
    <mergeCell ref="K35:K37"/>
    <mergeCell ref="P35:Q37"/>
    <mergeCell ref="D38:D40"/>
    <mergeCell ref="H38:H40"/>
    <mergeCell ref="I38:I40"/>
    <mergeCell ref="J38:J40"/>
    <mergeCell ref="K38:K40"/>
    <mergeCell ref="D41:D43"/>
    <mergeCell ref="D20:D22"/>
    <mergeCell ref="H20:H22"/>
    <mergeCell ref="I20:I22"/>
    <mergeCell ref="J20:J22"/>
    <mergeCell ref="K20:K22"/>
    <mergeCell ref="P20:Q22"/>
    <mergeCell ref="D17:D19"/>
    <mergeCell ref="H17:H19"/>
    <mergeCell ref="I17:I19"/>
    <mergeCell ref="J17:J19"/>
    <mergeCell ref="D26:D28"/>
    <mergeCell ref="H26:H28"/>
    <mergeCell ref="I26:I28"/>
    <mergeCell ref="J26:J28"/>
    <mergeCell ref="K26:K28"/>
    <mergeCell ref="P26:Q28"/>
    <mergeCell ref="D32:D34"/>
    <mergeCell ref="H32:H34"/>
    <mergeCell ref="I32:I34"/>
    <mergeCell ref="J32:J34"/>
    <mergeCell ref="K32:K34"/>
    <mergeCell ref="D29:D31"/>
    <mergeCell ref="H29:H31"/>
    <mergeCell ref="P32:Q34"/>
    <mergeCell ref="P14:Q16"/>
    <mergeCell ref="T14:T16"/>
    <mergeCell ref="K17:K19"/>
    <mergeCell ref="P17:Q19"/>
    <mergeCell ref="T17:T19"/>
    <mergeCell ref="K23:K25"/>
    <mergeCell ref="P23:Q25"/>
    <mergeCell ref="T23:T25"/>
    <mergeCell ref="T26:T28"/>
    <mergeCell ref="T20:T22"/>
    <mergeCell ref="J23:J25"/>
    <mergeCell ref="T35:T37"/>
    <mergeCell ref="T47:T49"/>
    <mergeCell ref="T53:T55"/>
    <mergeCell ref="P38:Q40"/>
    <mergeCell ref="T38:T40"/>
    <mergeCell ref="T41:T43"/>
    <mergeCell ref="P50:Q52"/>
    <mergeCell ref="D14:D16"/>
    <mergeCell ref="D23:D25"/>
    <mergeCell ref="H23:H25"/>
    <mergeCell ref="I23:I25"/>
    <mergeCell ref="H14:H16"/>
    <mergeCell ref="I14:I16"/>
    <mergeCell ref="J14:J16"/>
    <mergeCell ref="K14:K16"/>
    <mergeCell ref="I29:I31"/>
    <mergeCell ref="J29:J31"/>
    <mergeCell ref="K29:K31"/>
    <mergeCell ref="P29:Q31"/>
    <mergeCell ref="D35:D37"/>
    <mergeCell ref="H35:H37"/>
    <mergeCell ref="I35:I37"/>
    <mergeCell ref="J35:J37"/>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T8:T10"/>
    <mergeCell ref="D2:D4"/>
    <mergeCell ref="H2:H4"/>
    <mergeCell ref="I2:I4"/>
    <mergeCell ref="J2:J4"/>
    <mergeCell ref="K2:K4"/>
    <mergeCell ref="P2:Q4"/>
    <mergeCell ref="D8:D10"/>
    <mergeCell ref="H8:H10"/>
    <mergeCell ref="I8:I10"/>
    <mergeCell ref="J8:J10"/>
    <mergeCell ref="K8:K10"/>
    <mergeCell ref="P8:Q10"/>
    <mergeCell ref="H41:H43"/>
    <mergeCell ref="I41:I43"/>
    <mergeCell ref="J41:J43"/>
    <mergeCell ref="K41:K43"/>
    <mergeCell ref="P41:Q43"/>
    <mergeCell ref="T50:T52"/>
    <mergeCell ref="D47:D49"/>
    <mergeCell ref="H47:H49"/>
    <mergeCell ref="I47:I49"/>
    <mergeCell ref="J47:J49"/>
    <mergeCell ref="K47:K49"/>
    <mergeCell ref="P47:Q49"/>
    <mergeCell ref="D50:D52"/>
    <mergeCell ref="H50:H52"/>
    <mergeCell ref="I50:I52"/>
    <mergeCell ref="K50:K52"/>
    <mergeCell ref="D44:D46"/>
    <mergeCell ref="H44:H46"/>
    <mergeCell ref="I44:I46"/>
    <mergeCell ref="J44:J46"/>
    <mergeCell ref="K44:K46"/>
    <mergeCell ref="P44:Q46"/>
    <mergeCell ref="J50:J52"/>
    <mergeCell ref="T44:T46"/>
    <mergeCell ref="T59:T61"/>
    <mergeCell ref="D62:D64"/>
    <mergeCell ref="H62:H64"/>
    <mergeCell ref="I62:I64"/>
    <mergeCell ref="J62:J64"/>
    <mergeCell ref="K62:K64"/>
    <mergeCell ref="P62:Q64"/>
    <mergeCell ref="T62:T64"/>
    <mergeCell ref="D59:D61"/>
    <mergeCell ref="H59:H61"/>
    <mergeCell ref="I59:I61"/>
    <mergeCell ref="J59:J61"/>
    <mergeCell ref="K59:K61"/>
    <mergeCell ref="P59:Q61"/>
    <mergeCell ref="D56:D58"/>
    <mergeCell ref="H56:H58"/>
    <mergeCell ref="I56:I58"/>
    <mergeCell ref="J56:J58"/>
    <mergeCell ref="K56:K58"/>
    <mergeCell ref="P56:Q58"/>
    <mergeCell ref="T56:T58"/>
    <mergeCell ref="D53:D55"/>
    <mergeCell ref="H53:H55"/>
    <mergeCell ref="I53:I55"/>
    <mergeCell ref="J53:J55"/>
    <mergeCell ref="K53:K55"/>
    <mergeCell ref="P53:Q55"/>
    <mergeCell ref="T71:T73"/>
    <mergeCell ref="D71:D73"/>
    <mergeCell ref="H71:H73"/>
    <mergeCell ref="I71:I73"/>
    <mergeCell ref="J71:J73"/>
    <mergeCell ref="K71:K73"/>
    <mergeCell ref="P71:Q73"/>
    <mergeCell ref="T65:T67"/>
    <mergeCell ref="D68:D70"/>
    <mergeCell ref="H68:H70"/>
    <mergeCell ref="I68:I70"/>
    <mergeCell ref="J68:J70"/>
    <mergeCell ref="K68:K70"/>
    <mergeCell ref="P68:Q70"/>
    <mergeCell ref="T68:T70"/>
    <mergeCell ref="D65:D67"/>
    <mergeCell ref="H65:H67"/>
    <mergeCell ref="I65:I67"/>
    <mergeCell ref="J65:J67"/>
    <mergeCell ref="K65:K67"/>
    <mergeCell ref="P65:Q67"/>
    <mergeCell ref="T74:T76"/>
    <mergeCell ref="D77:D79"/>
    <mergeCell ref="H77:H79"/>
    <mergeCell ref="I77:I79"/>
    <mergeCell ref="J77:J79"/>
    <mergeCell ref="K77:K79"/>
    <mergeCell ref="P77:Q79"/>
    <mergeCell ref="T77:T79"/>
    <mergeCell ref="D74:D76"/>
    <mergeCell ref="H74:H76"/>
    <mergeCell ref="I74:I76"/>
    <mergeCell ref="J74:J76"/>
    <mergeCell ref="K74:K76"/>
    <mergeCell ref="P74:Q76"/>
    <mergeCell ref="T80:T82"/>
    <mergeCell ref="D83:D85"/>
    <mergeCell ref="H83:H85"/>
    <mergeCell ref="I83:I85"/>
    <mergeCell ref="J83:J85"/>
    <mergeCell ref="K83:K85"/>
    <mergeCell ref="P83:Q85"/>
    <mergeCell ref="T83:T85"/>
    <mergeCell ref="D80:D82"/>
    <mergeCell ref="H80:H82"/>
    <mergeCell ref="I80:I82"/>
    <mergeCell ref="J80:J82"/>
    <mergeCell ref="K80:K82"/>
    <mergeCell ref="P80:Q82"/>
    <mergeCell ref="T89:T91"/>
    <mergeCell ref="D92:D94"/>
    <mergeCell ref="H92:H94"/>
    <mergeCell ref="I92:I94"/>
    <mergeCell ref="J92:J94"/>
    <mergeCell ref="K92:K94"/>
    <mergeCell ref="P92:Q94"/>
    <mergeCell ref="T92:T94"/>
    <mergeCell ref="D89:D91"/>
    <mergeCell ref="H89:H91"/>
    <mergeCell ref="I89:I91"/>
    <mergeCell ref="J89:J91"/>
    <mergeCell ref="K89:K91"/>
    <mergeCell ref="P89:Q91"/>
    <mergeCell ref="T95:T97"/>
    <mergeCell ref="D98:D100"/>
    <mergeCell ref="H98:H100"/>
    <mergeCell ref="I98:I100"/>
    <mergeCell ref="J98:J100"/>
    <mergeCell ref="K98:K100"/>
    <mergeCell ref="P98:Q100"/>
    <mergeCell ref="T98:T100"/>
    <mergeCell ref="D95:D97"/>
    <mergeCell ref="H95:H97"/>
    <mergeCell ref="I95:I97"/>
    <mergeCell ref="J95:J97"/>
    <mergeCell ref="K95:K97"/>
    <mergeCell ref="P95:Q97"/>
    <mergeCell ref="T101:T103"/>
    <mergeCell ref="D104:D106"/>
    <mergeCell ref="H104:H106"/>
    <mergeCell ref="I104:I106"/>
    <mergeCell ref="J104:J106"/>
    <mergeCell ref="K104:K106"/>
    <mergeCell ref="P104:Q106"/>
    <mergeCell ref="T104:T106"/>
    <mergeCell ref="D101:D103"/>
    <mergeCell ref="H101:H103"/>
    <mergeCell ref="I101:I103"/>
    <mergeCell ref="J101:J103"/>
    <mergeCell ref="K101:K103"/>
    <mergeCell ref="P101:Q103"/>
    <mergeCell ref="T107:T109"/>
    <mergeCell ref="D110:D112"/>
    <mergeCell ref="H110:H112"/>
    <mergeCell ref="I110:I112"/>
    <mergeCell ref="J110:J112"/>
    <mergeCell ref="K110:K112"/>
    <mergeCell ref="P110:Q112"/>
    <mergeCell ref="T110:T112"/>
    <mergeCell ref="D107:D109"/>
    <mergeCell ref="H107:H109"/>
    <mergeCell ref="I107:I109"/>
    <mergeCell ref="J107:J109"/>
    <mergeCell ref="K107:K109"/>
    <mergeCell ref="P107:Q109"/>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T179:T181"/>
    <mergeCell ref="D179:D181"/>
    <mergeCell ref="H179:H181"/>
    <mergeCell ref="I179:I181"/>
    <mergeCell ref="J179:J181"/>
    <mergeCell ref="K179:K181"/>
    <mergeCell ref="P179:Q181"/>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3:Q175"/>
    <mergeCell ref="D182:D184"/>
    <mergeCell ref="H182:H184"/>
    <mergeCell ref="I182:I184"/>
    <mergeCell ref="J182:J184"/>
    <mergeCell ref="K182:K184"/>
    <mergeCell ref="P182:Q184"/>
    <mergeCell ref="T182:T184"/>
    <mergeCell ref="D185:D187"/>
    <mergeCell ref="H185:H187"/>
    <mergeCell ref="I185:I187"/>
    <mergeCell ref="J185:J187"/>
    <mergeCell ref="K185:K187"/>
    <mergeCell ref="P185:Q187"/>
    <mergeCell ref="T185:T187"/>
  </mergeCells>
  <dataValidations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G20:J20 H23:J23 H26:J26 G32:J32 H35:J35 H38:J38 H41:J41 H44:J44 H47:J47 H50:J50 H53:J53 H56:J56 H59:J59 H62:J62 H65:J65 H68:J68 H71:J71 H74:J74 H77:J77 H80:J80 H83:J83 H89:J89 H92:J92 H95:J95 H98:J98 H101:J101 H104:J104 H107:J107 H113:J113 H110:J110 G30:G31 H86:J86 G2:G19 G29:J29 G21:G28 G33:G190" xr:uid="{00000000-0002-0000-0C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0C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C00-000002000000}">
          <x14:formula1>
            <xm:f>Protokol!$C$11:$C$13</xm:f>
          </x14:formula1>
          <xm:sqref>D140 D143 D170 D146 D149 D152 D155 D158 D161 D167 D173 D176 D179 D182 D185 D188 D164 D119 D116 D122 D125 D128 D131 D134 D137 D14 D5 D8 D11 D20 D44 D23 D26 D32 D35 D38 D41 D80 D2 D50 D29 D62 D59 D17 D65 D68 D71 D74 D77 D56 D83 D89 D92 D95 D98 D101 D104 D107 D113 D110 D53 D86 D47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B050"/>
    <pageSetUpPr fitToPage="1"/>
  </sheetPr>
  <dimension ref="A1:T225"/>
  <sheetViews>
    <sheetView showGridLines="0" workbookViewId="0">
      <pane ySplit="1" topLeftCell="A2" activePane="bottomLeft" state="frozen"/>
      <selection activeCell="A63" sqref="A63:XFD65"/>
      <selection pane="bottomLeft" activeCell="A3" sqref="A3"/>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v>3</v>
      </c>
      <c r="E2" s="125" t="s">
        <v>78</v>
      </c>
      <c r="F2" s="165">
        <v>171</v>
      </c>
      <c r="G2" s="127">
        <v>5.5</v>
      </c>
      <c r="H2" s="198"/>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t="s">
        <v>67</v>
      </c>
      <c r="F3" s="135">
        <v>82</v>
      </c>
      <c r="G3" s="136">
        <v>2</v>
      </c>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c r="F4" s="141"/>
      <c r="G4" s="142"/>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v>2</v>
      </c>
      <c r="E5" s="125" t="s">
        <v>78</v>
      </c>
      <c r="F5" s="165">
        <v>245</v>
      </c>
      <c r="G5" s="127">
        <v>7.5</v>
      </c>
      <c r="H5" s="198"/>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v>2</v>
      </c>
      <c r="E8" s="125" t="s">
        <v>78</v>
      </c>
      <c r="F8" s="165">
        <v>121</v>
      </c>
      <c r="G8" s="127">
        <v>3.5</v>
      </c>
      <c r="H8" s="198"/>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t="s">
        <v>87</v>
      </c>
      <c r="F9" s="135">
        <v>61</v>
      </c>
      <c r="G9" s="136">
        <v>3</v>
      </c>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t="s">
        <v>67</v>
      </c>
      <c r="F10" s="141">
        <v>64</v>
      </c>
      <c r="G10" s="142">
        <v>1</v>
      </c>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v>2</v>
      </c>
      <c r="E11" s="125" t="s">
        <v>44</v>
      </c>
      <c r="F11" s="165"/>
      <c r="G11" s="127">
        <v>7.5</v>
      </c>
      <c r="H11" s="198"/>
      <c r="I11" s="200"/>
      <c r="J11" s="200"/>
      <c r="K11" s="196" t="str">
        <f>IF(SUM(G11:G13)+J11+H11+I11=7.5,"ü","û")</f>
        <v>ü</v>
      </c>
      <c r="L11" s="128"/>
      <c r="M11" s="160"/>
      <c r="N11" s="130"/>
      <c r="O11" s="130"/>
      <c r="P11" s="190"/>
      <c r="Q11" s="191"/>
      <c r="R11" s="131"/>
      <c r="S11" s="131"/>
      <c r="T11" s="181">
        <f t="shared" ref="T11" si="2">SUM(O11:O13)</f>
        <v>0</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v>2</v>
      </c>
      <c r="E14" s="125" t="s">
        <v>76</v>
      </c>
      <c r="F14" s="165">
        <v>170</v>
      </c>
      <c r="G14" s="127">
        <v>7.5</v>
      </c>
      <c r="H14" s="198"/>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c r="F15" s="135"/>
      <c r="G15" s="136"/>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c r="F16" s="141"/>
      <c r="G16" s="142"/>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v>2</v>
      </c>
      <c r="E17" s="125" t="s">
        <v>80</v>
      </c>
      <c r="F17" s="165">
        <v>227</v>
      </c>
      <c r="G17" s="127">
        <v>7.5</v>
      </c>
      <c r="H17" s="198"/>
      <c r="I17" s="200"/>
      <c r="J17" s="200"/>
      <c r="K17" s="196" t="str">
        <f>IF(SUM(G17:G19)+J17+H17+I17=7.5,"ü","û")</f>
        <v>ü</v>
      </c>
      <c r="L17" s="128"/>
      <c r="M17" s="160"/>
      <c r="N17" s="130"/>
      <c r="O17" s="130"/>
      <c r="P17" s="190"/>
      <c r="Q17" s="191"/>
      <c r="R17" s="131"/>
      <c r="S17" s="131"/>
      <c r="T17" s="181">
        <f t="shared" ref="T17" si="4">SUM(O17:O19)</f>
        <v>0</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v>2</v>
      </c>
      <c r="E20" s="125" t="s">
        <v>73</v>
      </c>
      <c r="F20" s="165">
        <v>97</v>
      </c>
      <c r="G20" s="127">
        <v>7.5</v>
      </c>
      <c r="H20" s="198"/>
      <c r="I20" s="200"/>
      <c r="J20" s="200"/>
      <c r="K20" s="196" t="str">
        <f>IF(SUM(G20:G22)+J20+H20+I20=7.5,"ü","û")</f>
        <v>ü</v>
      </c>
      <c r="L20" s="128"/>
      <c r="M20" s="160"/>
      <c r="N20" s="130"/>
      <c r="O20" s="130"/>
      <c r="P20" s="190"/>
      <c r="Q20" s="191"/>
      <c r="R20" s="131"/>
      <c r="S20" s="131"/>
      <c r="T20" s="181">
        <f t="shared" ref="T20" si="5">SUM(O20:O22)</f>
        <v>0</v>
      </c>
    </row>
    <row r="21" spans="1:20" s="132" customFormat="1" ht="15.75" customHeight="1" x14ac:dyDescent="0.3">
      <c r="A21" s="241">
        <v>33122</v>
      </c>
      <c r="B21" s="133"/>
      <c r="C21" s="133"/>
      <c r="D21" s="200"/>
      <c r="E21" s="134"/>
      <c r="F21" s="135"/>
      <c r="G21" s="136"/>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v>3</v>
      </c>
      <c r="E23" s="125" t="s">
        <v>77</v>
      </c>
      <c r="F23" s="165"/>
      <c r="G23" s="127">
        <v>7.5</v>
      </c>
      <c r="H23" s="198"/>
      <c r="I23" s="200"/>
      <c r="J23" s="200"/>
      <c r="K23" s="196" t="str">
        <f>IF(SUM(G23:G25)+J23+H23+I23=7.5,"ü","û")</f>
        <v>ü</v>
      </c>
      <c r="L23" s="128"/>
      <c r="M23" s="160"/>
      <c r="N23" s="130"/>
      <c r="O23" s="130"/>
      <c r="P23" s="190"/>
      <c r="Q23" s="191"/>
      <c r="R23" s="131"/>
      <c r="S23" s="131"/>
      <c r="T23" s="181">
        <f t="shared" ref="T23" si="6">SUM(O23:O25)</f>
        <v>0</v>
      </c>
    </row>
    <row r="24" spans="1:20" s="132" customFormat="1" ht="15.75" customHeight="1" x14ac:dyDescent="0.3">
      <c r="A24" s="241">
        <v>21558</v>
      </c>
      <c r="B24" s="133"/>
      <c r="C24" s="133"/>
      <c r="D24" s="200"/>
      <c r="E24" s="134" t="s">
        <v>80</v>
      </c>
      <c r="F24" s="135">
        <v>81</v>
      </c>
      <c r="G24" s="136"/>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c r="F25" s="141"/>
      <c r="G25" s="142"/>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v>1</v>
      </c>
      <c r="E26" s="125" t="s">
        <v>78</v>
      </c>
      <c r="F26" s="165">
        <v>221</v>
      </c>
      <c r="G26" s="127">
        <v>7.5</v>
      </c>
      <c r="H26" s="198"/>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c r="F27" s="135"/>
      <c r="G27" s="136"/>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c r="F28" s="141"/>
      <c r="G28" s="142"/>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v>2</v>
      </c>
      <c r="E29" s="125" t="s">
        <v>73</v>
      </c>
      <c r="F29" s="165">
        <v>99</v>
      </c>
      <c r="G29" s="127">
        <v>7.5</v>
      </c>
      <c r="H29" s="198"/>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c r="F30" s="135"/>
      <c r="G30" s="136"/>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c r="F31" s="141"/>
      <c r="G31" s="142"/>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v>3</v>
      </c>
      <c r="E32" s="125" t="s">
        <v>80</v>
      </c>
      <c r="F32" s="165">
        <v>222</v>
      </c>
      <c r="G32" s="127">
        <v>7.5</v>
      </c>
      <c r="H32" s="198"/>
      <c r="I32" s="200"/>
      <c r="J32" s="200"/>
      <c r="K32" s="196" t="str">
        <f>IF(SUM(G32:G34)+J32+H32+I32=7.5,"ü","û")</f>
        <v>ü</v>
      </c>
      <c r="L32" s="128"/>
      <c r="M32" s="160"/>
      <c r="N32" s="130"/>
      <c r="O32" s="130"/>
      <c r="P32" s="190"/>
      <c r="Q32" s="191"/>
      <c r="R32" s="131"/>
      <c r="S32" s="131"/>
      <c r="T32" s="181">
        <f t="shared" ref="T32" si="9">SUM(O32:O34)</f>
        <v>0</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v>1</v>
      </c>
      <c r="E35" s="125" t="s">
        <v>73</v>
      </c>
      <c r="F35" s="165">
        <v>110</v>
      </c>
      <c r="G35" s="127">
        <v>7.5</v>
      </c>
      <c r="H35" s="198"/>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c r="F36" s="135"/>
      <c r="G36" s="136"/>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c r="F37" s="141"/>
      <c r="G37" s="142"/>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v>2</v>
      </c>
      <c r="E38" s="125" t="s">
        <v>74</v>
      </c>
      <c r="F38" s="165">
        <v>97</v>
      </c>
      <c r="G38" s="127">
        <v>6</v>
      </c>
      <c r="H38" s="198"/>
      <c r="I38" s="200"/>
      <c r="J38" s="200"/>
      <c r="K38" s="196" t="str">
        <f>IF(SUM(G38:G40)+J38+H38+I38=7.5,"ü","û")</f>
        <v>ü</v>
      </c>
      <c r="L38" s="128"/>
      <c r="M38" s="160"/>
      <c r="N38" s="130"/>
      <c r="O38" s="130"/>
      <c r="P38" s="190"/>
      <c r="Q38" s="191"/>
      <c r="R38" s="131"/>
      <c r="S38" s="131"/>
      <c r="T38" s="181">
        <f t="shared" ref="T38" si="11">SUM(O38:O40)</f>
        <v>0</v>
      </c>
    </row>
    <row r="39" spans="1:20" s="132" customFormat="1" ht="15.75" customHeight="1" x14ac:dyDescent="0.3">
      <c r="A39" s="241">
        <v>19118</v>
      </c>
      <c r="B39" s="133"/>
      <c r="C39" s="133"/>
      <c r="D39" s="200"/>
      <c r="E39" s="134" t="s">
        <v>42</v>
      </c>
      <c r="F39" s="135"/>
      <c r="G39" s="136">
        <v>1.5</v>
      </c>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v>3</v>
      </c>
      <c r="E41" s="125" t="s">
        <v>87</v>
      </c>
      <c r="F41" s="165">
        <v>69</v>
      </c>
      <c r="G41" s="127">
        <v>3.5</v>
      </c>
      <c r="H41" s="198"/>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t="s">
        <v>76</v>
      </c>
      <c r="F42" s="135">
        <v>46</v>
      </c>
      <c r="G42" s="136">
        <v>3</v>
      </c>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t="s">
        <v>67</v>
      </c>
      <c r="F43" s="141">
        <v>40</v>
      </c>
      <c r="G43" s="142">
        <v>1</v>
      </c>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v>1</v>
      </c>
      <c r="E44" s="125" t="s">
        <v>78</v>
      </c>
      <c r="F44" s="165">
        <v>216</v>
      </c>
      <c r="G44" s="127">
        <v>7.5</v>
      </c>
      <c r="H44" s="198"/>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v>3</v>
      </c>
      <c r="E47" s="125" t="s">
        <v>78</v>
      </c>
      <c r="F47" s="165">
        <v>235</v>
      </c>
      <c r="G47" s="127">
        <v>7.5</v>
      </c>
      <c r="H47" s="198"/>
      <c r="I47" s="200"/>
      <c r="J47" s="200"/>
      <c r="K47" s="196" t="str">
        <f>IF(SUM(G47:G49)+J47+H47+I47=7.5,"ü","û")</f>
        <v>ü</v>
      </c>
      <c r="L47" s="128"/>
      <c r="M47" s="160"/>
      <c r="N47" s="130"/>
      <c r="O47" s="130"/>
      <c r="P47" s="190"/>
      <c r="Q47" s="191"/>
      <c r="R47" s="131"/>
      <c r="S47" s="131"/>
      <c r="T47" s="181">
        <f t="shared" ref="T47" si="14">SUM(O47:O49)</f>
        <v>0</v>
      </c>
    </row>
    <row r="48" spans="1:20" s="132" customFormat="1" ht="15.75" customHeight="1" x14ac:dyDescent="0.3">
      <c r="A48" s="241">
        <v>23065</v>
      </c>
      <c r="B48" s="133"/>
      <c r="C48" s="133"/>
      <c r="D48" s="200"/>
      <c r="E48" s="134"/>
      <c r="F48" s="135"/>
      <c r="G48" s="136"/>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c r="F49" s="141"/>
      <c r="G49" s="142"/>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v>3</v>
      </c>
      <c r="E50" s="125" t="s">
        <v>78</v>
      </c>
      <c r="F50" s="165">
        <v>235</v>
      </c>
      <c r="G50" s="127">
        <v>7.5</v>
      </c>
      <c r="H50" s="198"/>
      <c r="I50" s="200"/>
      <c r="J50" s="200"/>
      <c r="K50" s="196" t="str">
        <f>IF(SUM(G50:G52)+J50+H50+I50=7.5,"ü","û")</f>
        <v>ü</v>
      </c>
      <c r="L50" s="128"/>
      <c r="M50" s="160"/>
      <c r="N50" s="130"/>
      <c r="O50" s="130"/>
      <c r="P50" s="190"/>
      <c r="Q50" s="191"/>
      <c r="R50" s="131"/>
      <c r="S50" s="131"/>
      <c r="T50" s="181">
        <f t="shared" ref="T50" si="15">SUM(O50:O52)</f>
        <v>0</v>
      </c>
    </row>
    <row r="51" spans="1:20" s="132" customFormat="1" ht="15.75" customHeight="1" x14ac:dyDescent="0.3">
      <c r="A51" s="241">
        <v>2297</v>
      </c>
      <c r="B51" s="133"/>
      <c r="C51" s="133"/>
      <c r="D51" s="200"/>
      <c r="E51" s="134"/>
      <c r="F51" s="135"/>
      <c r="G51" s="136"/>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v>3</v>
      </c>
      <c r="E53" s="125" t="s">
        <v>73</v>
      </c>
      <c r="F53" s="165">
        <v>103</v>
      </c>
      <c r="G53" s="127">
        <v>7.5</v>
      </c>
      <c r="H53" s="198"/>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v>3</v>
      </c>
      <c r="E56" s="125" t="s">
        <v>74</v>
      </c>
      <c r="F56" s="165">
        <v>120</v>
      </c>
      <c r="G56" s="127">
        <v>7.5</v>
      </c>
      <c r="H56" s="198"/>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v>1</v>
      </c>
      <c r="E59" s="125" t="s">
        <v>78</v>
      </c>
      <c r="F59" s="165">
        <v>134</v>
      </c>
      <c r="G59" s="127">
        <v>5.5</v>
      </c>
      <c r="H59" s="198"/>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t="s">
        <v>87</v>
      </c>
      <c r="F60" s="135">
        <v>20</v>
      </c>
      <c r="G60" s="136">
        <v>1</v>
      </c>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t="s">
        <v>67</v>
      </c>
      <c r="F61" s="141">
        <v>40</v>
      </c>
      <c r="G61" s="142">
        <v>1</v>
      </c>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v>2</v>
      </c>
      <c r="E62" s="125" t="s">
        <v>44</v>
      </c>
      <c r="F62" s="165"/>
      <c r="G62" s="127">
        <v>7.5</v>
      </c>
      <c r="H62" s="198"/>
      <c r="I62" s="200"/>
      <c r="J62" s="200"/>
      <c r="K62" s="196" t="str">
        <f>IF(SUM(G62:G64)+J62+H62+I62=7.5,"ü","û")</f>
        <v>ü</v>
      </c>
      <c r="L62" s="128"/>
      <c r="M62" s="160"/>
      <c r="N62" s="130"/>
      <c r="O62" s="130"/>
      <c r="P62" s="190"/>
      <c r="Q62" s="191"/>
      <c r="R62" s="131"/>
      <c r="S62" s="131"/>
      <c r="T62" s="181">
        <f t="shared" ref="T62" si="19">SUM(O62:O64)</f>
        <v>0</v>
      </c>
    </row>
    <row r="63" spans="1:20" s="132" customFormat="1" ht="15.75" customHeight="1" x14ac:dyDescent="0.3">
      <c r="A63" s="241">
        <v>13079</v>
      </c>
      <c r="B63" s="133"/>
      <c r="C63" s="133"/>
      <c r="D63" s="200"/>
      <c r="E63" s="134"/>
      <c r="F63" s="135"/>
      <c r="G63" s="136"/>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c r="F64" s="141"/>
      <c r="G64" s="142"/>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92"/>
      <c r="N74" s="82"/>
      <c r="O74" s="82"/>
      <c r="P74" s="182"/>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T29:T31"/>
    <mergeCell ref="D86:D88"/>
    <mergeCell ref="H86:H88"/>
    <mergeCell ref="I86:I88"/>
    <mergeCell ref="J86:J88"/>
    <mergeCell ref="K86:K88"/>
    <mergeCell ref="P86:Q88"/>
    <mergeCell ref="T86:T88"/>
    <mergeCell ref="D188:D190"/>
    <mergeCell ref="H188:H190"/>
    <mergeCell ref="I188:I190"/>
    <mergeCell ref="J188:J190"/>
    <mergeCell ref="K188:K190"/>
    <mergeCell ref="P188:Q190"/>
    <mergeCell ref="T188:T190"/>
    <mergeCell ref="T32:T34"/>
    <mergeCell ref="K35:K37"/>
    <mergeCell ref="P35:Q37"/>
    <mergeCell ref="D38:D40"/>
    <mergeCell ref="H38:H40"/>
    <mergeCell ref="I38:I40"/>
    <mergeCell ref="J38:J40"/>
    <mergeCell ref="K38:K40"/>
    <mergeCell ref="D41:D43"/>
    <mergeCell ref="D20:D22"/>
    <mergeCell ref="H20:H22"/>
    <mergeCell ref="I20:I22"/>
    <mergeCell ref="J20:J22"/>
    <mergeCell ref="K20:K22"/>
    <mergeCell ref="P20:Q22"/>
    <mergeCell ref="D17:D19"/>
    <mergeCell ref="H17:H19"/>
    <mergeCell ref="I17:I19"/>
    <mergeCell ref="J17:J19"/>
    <mergeCell ref="D26:D28"/>
    <mergeCell ref="H26:H28"/>
    <mergeCell ref="I26:I28"/>
    <mergeCell ref="J26:J28"/>
    <mergeCell ref="K26:K28"/>
    <mergeCell ref="P26:Q28"/>
    <mergeCell ref="D32:D34"/>
    <mergeCell ref="H32:H34"/>
    <mergeCell ref="I32:I34"/>
    <mergeCell ref="J32:J34"/>
    <mergeCell ref="K32:K34"/>
    <mergeCell ref="D29:D31"/>
    <mergeCell ref="H29:H31"/>
    <mergeCell ref="P32:Q34"/>
    <mergeCell ref="P14:Q16"/>
    <mergeCell ref="T14:T16"/>
    <mergeCell ref="K17:K19"/>
    <mergeCell ref="P17:Q19"/>
    <mergeCell ref="T17:T19"/>
    <mergeCell ref="K23:K25"/>
    <mergeCell ref="P23:Q25"/>
    <mergeCell ref="T23:T25"/>
    <mergeCell ref="T26:T28"/>
    <mergeCell ref="T20:T22"/>
    <mergeCell ref="J23:J25"/>
    <mergeCell ref="T35:T37"/>
    <mergeCell ref="T47:T49"/>
    <mergeCell ref="T53:T55"/>
    <mergeCell ref="P38:Q40"/>
    <mergeCell ref="T38:T40"/>
    <mergeCell ref="T41:T43"/>
    <mergeCell ref="P50:Q52"/>
    <mergeCell ref="D14:D16"/>
    <mergeCell ref="D23:D25"/>
    <mergeCell ref="H23:H25"/>
    <mergeCell ref="I23:I25"/>
    <mergeCell ref="H14:H16"/>
    <mergeCell ref="I14:I16"/>
    <mergeCell ref="J14:J16"/>
    <mergeCell ref="K14:K16"/>
    <mergeCell ref="I29:I31"/>
    <mergeCell ref="J29:J31"/>
    <mergeCell ref="K29:K31"/>
    <mergeCell ref="P29:Q31"/>
    <mergeCell ref="D35:D37"/>
    <mergeCell ref="H35:H37"/>
    <mergeCell ref="I35:I37"/>
    <mergeCell ref="J35:J37"/>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T8:T10"/>
    <mergeCell ref="D2:D4"/>
    <mergeCell ref="H2:H4"/>
    <mergeCell ref="I2:I4"/>
    <mergeCell ref="J2:J4"/>
    <mergeCell ref="K2:K4"/>
    <mergeCell ref="P2:Q4"/>
    <mergeCell ref="D8:D10"/>
    <mergeCell ref="H8:H10"/>
    <mergeCell ref="I8:I10"/>
    <mergeCell ref="J8:J10"/>
    <mergeCell ref="K8:K10"/>
    <mergeCell ref="P8:Q10"/>
    <mergeCell ref="H41:H43"/>
    <mergeCell ref="I41:I43"/>
    <mergeCell ref="J41:J43"/>
    <mergeCell ref="K41:K43"/>
    <mergeCell ref="P41:Q43"/>
    <mergeCell ref="T50:T52"/>
    <mergeCell ref="D47:D49"/>
    <mergeCell ref="H47:H49"/>
    <mergeCell ref="I47:I49"/>
    <mergeCell ref="J47:J49"/>
    <mergeCell ref="K47:K49"/>
    <mergeCell ref="P47:Q49"/>
    <mergeCell ref="D50:D52"/>
    <mergeCell ref="H50:H52"/>
    <mergeCell ref="I50:I52"/>
    <mergeCell ref="K50:K52"/>
    <mergeCell ref="D44:D46"/>
    <mergeCell ref="H44:H46"/>
    <mergeCell ref="I44:I46"/>
    <mergeCell ref="J44:J46"/>
    <mergeCell ref="K44:K46"/>
    <mergeCell ref="P44:Q46"/>
    <mergeCell ref="J50:J52"/>
    <mergeCell ref="T44:T46"/>
    <mergeCell ref="T59:T61"/>
    <mergeCell ref="D62:D64"/>
    <mergeCell ref="H62:H64"/>
    <mergeCell ref="I62:I64"/>
    <mergeCell ref="J62:J64"/>
    <mergeCell ref="K62:K64"/>
    <mergeCell ref="P62:Q64"/>
    <mergeCell ref="T62:T64"/>
    <mergeCell ref="D59:D61"/>
    <mergeCell ref="H59:H61"/>
    <mergeCell ref="I59:I61"/>
    <mergeCell ref="J59:J61"/>
    <mergeCell ref="K59:K61"/>
    <mergeCell ref="P59:Q61"/>
    <mergeCell ref="D56:D58"/>
    <mergeCell ref="H56:H58"/>
    <mergeCell ref="I56:I58"/>
    <mergeCell ref="J56:J58"/>
    <mergeCell ref="K56:K58"/>
    <mergeCell ref="P56:Q58"/>
    <mergeCell ref="T56:T58"/>
    <mergeCell ref="D53:D55"/>
    <mergeCell ref="H53:H55"/>
    <mergeCell ref="I53:I55"/>
    <mergeCell ref="J53:J55"/>
    <mergeCell ref="K53:K55"/>
    <mergeCell ref="P53:Q55"/>
    <mergeCell ref="T71:T73"/>
    <mergeCell ref="D71:D73"/>
    <mergeCell ref="H71:H73"/>
    <mergeCell ref="I71:I73"/>
    <mergeCell ref="J71:J73"/>
    <mergeCell ref="K71:K73"/>
    <mergeCell ref="P71:Q73"/>
    <mergeCell ref="T65:T67"/>
    <mergeCell ref="D68:D70"/>
    <mergeCell ref="H68:H70"/>
    <mergeCell ref="I68:I70"/>
    <mergeCell ref="J68:J70"/>
    <mergeCell ref="K68:K70"/>
    <mergeCell ref="P68:Q70"/>
    <mergeCell ref="T68:T70"/>
    <mergeCell ref="D65:D67"/>
    <mergeCell ref="H65:H67"/>
    <mergeCell ref="I65:I67"/>
    <mergeCell ref="J65:J67"/>
    <mergeCell ref="K65:K67"/>
    <mergeCell ref="P65:Q67"/>
    <mergeCell ref="T74:T76"/>
    <mergeCell ref="D77:D79"/>
    <mergeCell ref="H77:H79"/>
    <mergeCell ref="I77:I79"/>
    <mergeCell ref="J77:J79"/>
    <mergeCell ref="K77:K79"/>
    <mergeCell ref="P77:Q79"/>
    <mergeCell ref="T77:T79"/>
    <mergeCell ref="D74:D76"/>
    <mergeCell ref="H74:H76"/>
    <mergeCell ref="I74:I76"/>
    <mergeCell ref="J74:J76"/>
    <mergeCell ref="K74:K76"/>
    <mergeCell ref="P74:Q76"/>
    <mergeCell ref="T80:T82"/>
    <mergeCell ref="D83:D85"/>
    <mergeCell ref="H83:H85"/>
    <mergeCell ref="I83:I85"/>
    <mergeCell ref="J83:J85"/>
    <mergeCell ref="K83:K85"/>
    <mergeCell ref="P83:Q85"/>
    <mergeCell ref="T83:T85"/>
    <mergeCell ref="D80:D82"/>
    <mergeCell ref="H80:H82"/>
    <mergeCell ref="I80:I82"/>
    <mergeCell ref="J80:J82"/>
    <mergeCell ref="K80:K82"/>
    <mergeCell ref="P80:Q82"/>
    <mergeCell ref="T89:T91"/>
    <mergeCell ref="D92:D94"/>
    <mergeCell ref="H92:H94"/>
    <mergeCell ref="I92:I94"/>
    <mergeCell ref="J92:J94"/>
    <mergeCell ref="K92:K94"/>
    <mergeCell ref="P92:Q94"/>
    <mergeCell ref="T92:T94"/>
    <mergeCell ref="D89:D91"/>
    <mergeCell ref="H89:H91"/>
    <mergeCell ref="I89:I91"/>
    <mergeCell ref="J89:J91"/>
    <mergeCell ref="K89:K91"/>
    <mergeCell ref="P89:Q91"/>
    <mergeCell ref="T95:T97"/>
    <mergeCell ref="D98:D100"/>
    <mergeCell ref="H98:H100"/>
    <mergeCell ref="I98:I100"/>
    <mergeCell ref="J98:J100"/>
    <mergeCell ref="K98:K100"/>
    <mergeCell ref="P98:Q100"/>
    <mergeCell ref="T98:T100"/>
    <mergeCell ref="D95:D97"/>
    <mergeCell ref="H95:H97"/>
    <mergeCell ref="I95:I97"/>
    <mergeCell ref="J95:J97"/>
    <mergeCell ref="K95:K97"/>
    <mergeCell ref="P95:Q97"/>
    <mergeCell ref="T101:T103"/>
    <mergeCell ref="D104:D106"/>
    <mergeCell ref="H104:H106"/>
    <mergeCell ref="I104:I106"/>
    <mergeCell ref="J104:J106"/>
    <mergeCell ref="K104:K106"/>
    <mergeCell ref="P104:Q106"/>
    <mergeCell ref="T104:T106"/>
    <mergeCell ref="D101:D103"/>
    <mergeCell ref="H101:H103"/>
    <mergeCell ref="I101:I103"/>
    <mergeCell ref="J101:J103"/>
    <mergeCell ref="K101:K103"/>
    <mergeCell ref="P101:Q103"/>
    <mergeCell ref="T107:T109"/>
    <mergeCell ref="D110:D112"/>
    <mergeCell ref="H110:H112"/>
    <mergeCell ref="I110:I112"/>
    <mergeCell ref="J110:J112"/>
    <mergeCell ref="K110:K112"/>
    <mergeCell ref="P110:Q112"/>
    <mergeCell ref="T110:T112"/>
    <mergeCell ref="D107:D109"/>
    <mergeCell ref="H107:H109"/>
    <mergeCell ref="I107:I109"/>
    <mergeCell ref="J107:J109"/>
    <mergeCell ref="K107:K109"/>
    <mergeCell ref="P107:Q109"/>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T179:T181"/>
    <mergeCell ref="D179:D181"/>
    <mergeCell ref="H179:H181"/>
    <mergeCell ref="I179:I181"/>
    <mergeCell ref="J179:J181"/>
    <mergeCell ref="K179:K181"/>
    <mergeCell ref="P179:Q181"/>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3:Q175"/>
    <mergeCell ref="D182:D184"/>
    <mergeCell ref="H182:H184"/>
    <mergeCell ref="I182:I184"/>
    <mergeCell ref="J182:J184"/>
    <mergeCell ref="K182:K184"/>
    <mergeCell ref="P182:Q184"/>
    <mergeCell ref="T182:T184"/>
    <mergeCell ref="D185:D187"/>
    <mergeCell ref="H185:H187"/>
    <mergeCell ref="I185:I187"/>
    <mergeCell ref="J185:J187"/>
    <mergeCell ref="K185:K187"/>
    <mergeCell ref="P185:Q187"/>
    <mergeCell ref="T185:T187"/>
  </mergeCells>
  <dataValidations xWindow="775" yWindow="945"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G20:J20 H23:J23 H26:J26 G32:J32 H35:J35 H38:J38 H41:J41 H44:J44 H47:J47 H50:J50 H53:J53 H56:J56 H59:J59 H62:J62 H65:J65 H68:J68 H71:J71 H74:J74 H77:J77 H80:J80 H83:J83 H89:J89 H92:J92 H95:J95 H98:J98 H101:J101 H104:J104 H107:J107 H113:J113 H110:J110 H86:J86 G33:G190 G29:J29 G30:G31 G2:G19 G21:G28" xr:uid="{00000000-0002-0000-0D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0D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75" yWindow="945" count="1">
        <x14:dataValidation type="list" showInputMessage="1" showErrorMessage="1" errorTitle="Hata !!!" error="Lütfen vardiya bilgisini açılır kutudan giriniz!!!" promptTitle="DİKKAT!" prompt="Lütfen vardiya bilgisini açılır kutudan seçiniz!" xr:uid="{00000000-0002-0000-0D00-000002000000}">
          <x14:formula1>
            <xm:f>Protokol!$C$11:$C$13</xm:f>
          </x14:formula1>
          <xm:sqref>D140 D143 D170 D146 D149 D152 D155 D158 D161 D167 D173 D176 D179 D182 D185 D188 D164 D119 D116 D122 D125 D128 D131 D134 D137 D2 D5 D8 D11 D14 D44 D23 D26 D32 D35 D38 D41 D80 D47 D50 D29 D86 D59 D17 D65 D68 D71 D74 D77 D56 D83 D89 D92 D95 D98 D101 D104 D107 D113 D110 D53 D62 D20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0B050"/>
    <pageSetUpPr fitToPage="1"/>
  </sheetPr>
  <dimension ref="A1:T225"/>
  <sheetViews>
    <sheetView showGridLines="0" workbookViewId="0">
      <pane ySplit="1" topLeftCell="A2" activePane="bottomLeft" state="frozen"/>
      <selection activeCell="A63" sqref="A63:XFD65"/>
      <selection pane="bottomLeft" activeCell="B4" sqref="B4"/>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v>3</v>
      </c>
      <c r="E2" s="125" t="s">
        <v>78</v>
      </c>
      <c r="F2" s="165">
        <v>189</v>
      </c>
      <c r="G2" s="127">
        <v>6</v>
      </c>
      <c r="H2" s="198"/>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t="s">
        <v>87</v>
      </c>
      <c r="F3" s="135">
        <v>20</v>
      </c>
      <c r="G3" s="136">
        <v>1.5</v>
      </c>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c r="F4" s="141"/>
      <c r="G4" s="142"/>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v>2</v>
      </c>
      <c r="E5" s="125" t="s">
        <v>78</v>
      </c>
      <c r="F5" s="165">
        <v>240</v>
      </c>
      <c r="G5" s="127">
        <v>7.5</v>
      </c>
      <c r="H5" s="198"/>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v>2</v>
      </c>
      <c r="E8" s="125" t="s">
        <v>78</v>
      </c>
      <c r="F8" s="165">
        <v>203</v>
      </c>
      <c r="G8" s="127">
        <v>6.5</v>
      </c>
      <c r="H8" s="198"/>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t="s">
        <v>67</v>
      </c>
      <c r="F9" s="135">
        <v>65</v>
      </c>
      <c r="G9" s="136">
        <v>1</v>
      </c>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c r="F10" s="141"/>
      <c r="G10" s="142"/>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v>2</v>
      </c>
      <c r="E11" s="125" t="s">
        <v>74</v>
      </c>
      <c r="F11" s="165">
        <v>120</v>
      </c>
      <c r="G11" s="127">
        <v>7.5</v>
      </c>
      <c r="H11" s="198"/>
      <c r="I11" s="200"/>
      <c r="J11" s="200"/>
      <c r="K11" s="196" t="str">
        <f>IF(SUM(G11:G13)+J11+H11+I11=7.5,"ü","û")</f>
        <v>ü</v>
      </c>
      <c r="L11" s="128"/>
      <c r="M11" s="160"/>
      <c r="N11" s="130"/>
      <c r="O11" s="130"/>
      <c r="P11" s="190"/>
      <c r="Q11" s="191"/>
      <c r="R11" s="131"/>
      <c r="S11" s="131"/>
      <c r="T11" s="181">
        <f t="shared" ref="T11" si="2">SUM(O11:O13)</f>
        <v>0</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v>2</v>
      </c>
      <c r="E14" s="125" t="s">
        <v>87</v>
      </c>
      <c r="F14" s="165">
        <v>69</v>
      </c>
      <c r="G14" s="127">
        <v>3.5</v>
      </c>
      <c r="H14" s="198"/>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t="s">
        <v>76</v>
      </c>
      <c r="F15" s="135">
        <v>108</v>
      </c>
      <c r="G15" s="136">
        <v>4</v>
      </c>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c r="F16" s="141"/>
      <c r="G16" s="142"/>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v>2</v>
      </c>
      <c r="E17" s="125" t="s">
        <v>80</v>
      </c>
      <c r="F17" s="165">
        <v>225</v>
      </c>
      <c r="G17" s="127">
        <v>7.5</v>
      </c>
      <c r="H17" s="198"/>
      <c r="I17" s="200"/>
      <c r="J17" s="200"/>
      <c r="K17" s="196" t="str">
        <f>IF(SUM(G17:G19)+J17+H17+I17=7.5,"ü","û")</f>
        <v>ü</v>
      </c>
      <c r="L17" s="128"/>
      <c r="M17" s="160"/>
      <c r="N17" s="130"/>
      <c r="O17" s="130"/>
      <c r="P17" s="190"/>
      <c r="Q17" s="191"/>
      <c r="R17" s="131"/>
      <c r="S17" s="131"/>
      <c r="T17" s="181">
        <f t="shared" ref="T17" si="4">SUM(O17:O19)</f>
        <v>0</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v>2</v>
      </c>
      <c r="E20" s="125" t="s">
        <v>73</v>
      </c>
      <c r="F20" s="165">
        <v>81</v>
      </c>
      <c r="G20" s="127">
        <v>5.5</v>
      </c>
      <c r="H20" s="198"/>
      <c r="I20" s="200"/>
      <c r="J20" s="200"/>
      <c r="K20" s="196" t="str">
        <f>IF(SUM(G20:G22)+J20+H20+I20=7.5,"ü","û")</f>
        <v>ü</v>
      </c>
      <c r="L20" s="128"/>
      <c r="M20" s="160"/>
      <c r="N20" s="130"/>
      <c r="O20" s="130"/>
      <c r="P20" s="190"/>
      <c r="Q20" s="191"/>
      <c r="R20" s="131"/>
      <c r="S20" s="131"/>
      <c r="T20" s="181">
        <f t="shared" ref="T20" si="5">SUM(O20:O22)</f>
        <v>0</v>
      </c>
    </row>
    <row r="21" spans="1:20" s="132" customFormat="1" ht="15.75" customHeight="1" x14ac:dyDescent="0.3">
      <c r="A21" s="241">
        <v>33122</v>
      </c>
      <c r="B21" s="133"/>
      <c r="C21" s="133"/>
      <c r="D21" s="200"/>
      <c r="E21" s="134" t="s">
        <v>42</v>
      </c>
      <c r="F21" s="135"/>
      <c r="G21" s="136">
        <v>2</v>
      </c>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v>3</v>
      </c>
      <c r="E23" s="125" t="s">
        <v>87</v>
      </c>
      <c r="F23" s="165">
        <v>20</v>
      </c>
      <c r="G23" s="127">
        <v>1</v>
      </c>
      <c r="H23" s="198"/>
      <c r="I23" s="200"/>
      <c r="J23" s="200"/>
      <c r="K23" s="196" t="str">
        <f>IF(SUM(G23:G25)+J23+H23+I23=7.5,"ü","û")</f>
        <v>ü</v>
      </c>
      <c r="L23" s="128"/>
      <c r="M23" s="160"/>
      <c r="N23" s="130"/>
      <c r="O23" s="130"/>
      <c r="P23" s="190"/>
      <c r="Q23" s="191"/>
      <c r="R23" s="131"/>
      <c r="S23" s="131"/>
      <c r="T23" s="181">
        <f t="shared" ref="T23" si="6">SUM(O23:O25)</f>
        <v>0</v>
      </c>
    </row>
    <row r="24" spans="1:20" s="132" customFormat="1" ht="15.75" customHeight="1" x14ac:dyDescent="0.3">
      <c r="A24" s="241">
        <v>21558</v>
      </c>
      <c r="B24" s="133"/>
      <c r="C24" s="133"/>
      <c r="D24" s="200"/>
      <c r="E24" s="134" t="s">
        <v>77</v>
      </c>
      <c r="F24" s="135"/>
      <c r="G24" s="136">
        <v>6.5</v>
      </c>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t="s">
        <v>80</v>
      </c>
      <c r="F25" s="141">
        <v>33</v>
      </c>
      <c r="G25" s="142"/>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v>1</v>
      </c>
      <c r="E26" s="125" t="s">
        <v>78</v>
      </c>
      <c r="F26" s="165">
        <v>230</v>
      </c>
      <c r="G26" s="127">
        <v>7.5</v>
      </c>
      <c r="H26" s="198"/>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c r="F27" s="135"/>
      <c r="G27" s="136"/>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c r="F28" s="141"/>
      <c r="G28" s="142"/>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v>2</v>
      </c>
      <c r="E29" s="125" t="s">
        <v>73</v>
      </c>
      <c r="F29" s="165">
        <v>93</v>
      </c>
      <c r="G29" s="127">
        <v>7.5</v>
      </c>
      <c r="H29" s="198"/>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c r="F30" s="135"/>
      <c r="G30" s="136"/>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c r="F31" s="141"/>
      <c r="G31" s="142"/>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v>3</v>
      </c>
      <c r="E32" s="125" t="s">
        <v>80</v>
      </c>
      <c r="F32" s="165">
        <v>220</v>
      </c>
      <c r="G32" s="127">
        <v>7.5</v>
      </c>
      <c r="H32" s="198"/>
      <c r="I32" s="200"/>
      <c r="J32" s="200"/>
      <c r="K32" s="196" t="str">
        <f>IF(SUM(G32:G34)+J32+H32+I32=7.5,"ü","û")</f>
        <v>ü</v>
      </c>
      <c r="L32" s="128"/>
      <c r="M32" s="160"/>
      <c r="N32" s="130"/>
      <c r="O32" s="130"/>
      <c r="P32" s="190"/>
      <c r="Q32" s="191"/>
      <c r="R32" s="131"/>
      <c r="S32" s="131"/>
      <c r="T32" s="181">
        <f t="shared" ref="T32" si="9">SUM(O32:O34)</f>
        <v>0</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v>1</v>
      </c>
      <c r="E35" s="125" t="s">
        <v>73</v>
      </c>
      <c r="F35" s="165">
        <v>102</v>
      </c>
      <c r="G35" s="127">
        <v>7.5</v>
      </c>
      <c r="H35" s="198"/>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c r="F36" s="135"/>
      <c r="G36" s="136"/>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c r="F37" s="141"/>
      <c r="G37" s="142"/>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v>2</v>
      </c>
      <c r="E38" s="125" t="s">
        <v>74</v>
      </c>
      <c r="F38" s="166">
        <v>60</v>
      </c>
      <c r="G38" s="127">
        <v>3.5</v>
      </c>
      <c r="H38" s="198"/>
      <c r="I38" s="200"/>
      <c r="J38" s="200"/>
      <c r="K38" s="196" t="str">
        <f>IF(SUM(G38:G40)+J38+H38+I38=7.5,"ü","û")</f>
        <v>ü</v>
      </c>
      <c r="L38" s="128"/>
      <c r="M38" s="160"/>
      <c r="N38" s="130"/>
      <c r="O38" s="130"/>
      <c r="P38" s="190" t="s">
        <v>107</v>
      </c>
      <c r="Q38" s="191"/>
      <c r="R38" s="131"/>
      <c r="S38" s="131"/>
      <c r="T38" s="181">
        <f t="shared" ref="T38" si="11">SUM(O38:O40)</f>
        <v>0</v>
      </c>
    </row>
    <row r="39" spans="1:20" s="132" customFormat="1" ht="15.75" customHeight="1" x14ac:dyDescent="0.3">
      <c r="A39" s="241">
        <v>19118</v>
      </c>
      <c r="B39" s="133"/>
      <c r="C39" s="133"/>
      <c r="D39" s="200"/>
      <c r="E39" s="134" t="s">
        <v>42</v>
      </c>
      <c r="F39" s="135"/>
      <c r="G39" s="136">
        <v>4</v>
      </c>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v>3</v>
      </c>
      <c r="E41" s="125" t="s">
        <v>43</v>
      </c>
      <c r="F41" s="165">
        <v>111</v>
      </c>
      <c r="G41" s="127">
        <v>7.5</v>
      </c>
      <c r="H41" s="198"/>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c r="F42" s="135"/>
      <c r="G42" s="136"/>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c r="F43" s="141"/>
      <c r="G43" s="142"/>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v>1</v>
      </c>
      <c r="E44" s="125" t="s">
        <v>78</v>
      </c>
      <c r="F44" s="165">
        <v>230</v>
      </c>
      <c r="G44" s="127">
        <v>7.5</v>
      </c>
      <c r="H44" s="198"/>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v>3</v>
      </c>
      <c r="E47" s="125" t="s">
        <v>78</v>
      </c>
      <c r="F47" s="165">
        <v>147</v>
      </c>
      <c r="G47" s="127">
        <v>5</v>
      </c>
      <c r="H47" s="198"/>
      <c r="I47" s="200"/>
      <c r="J47" s="200"/>
      <c r="K47" s="196" t="str">
        <f>IF(SUM(G47:G49)+J47+H47+I47=7.5,"ü","û")</f>
        <v>ü</v>
      </c>
      <c r="L47" s="128"/>
      <c r="M47" s="160"/>
      <c r="N47" s="130"/>
      <c r="O47" s="130"/>
      <c r="P47" s="190"/>
      <c r="Q47" s="191"/>
      <c r="R47" s="131"/>
      <c r="S47" s="131"/>
      <c r="T47" s="181">
        <f t="shared" ref="T47" si="14">SUM(O47:O49)</f>
        <v>0</v>
      </c>
    </row>
    <row r="48" spans="1:20" s="132" customFormat="1" ht="15.75" customHeight="1" x14ac:dyDescent="0.3">
      <c r="A48" s="241">
        <v>23065</v>
      </c>
      <c r="B48" s="133"/>
      <c r="C48" s="133"/>
      <c r="D48" s="200"/>
      <c r="E48" s="134" t="s">
        <v>67</v>
      </c>
      <c r="F48" s="135">
        <v>105</v>
      </c>
      <c r="G48" s="136">
        <v>2.5</v>
      </c>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c r="F49" s="141"/>
      <c r="G49" s="142"/>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v>3</v>
      </c>
      <c r="E50" s="125" t="s">
        <v>78</v>
      </c>
      <c r="F50" s="165">
        <v>207</v>
      </c>
      <c r="G50" s="127">
        <v>6.5</v>
      </c>
      <c r="H50" s="198"/>
      <c r="I50" s="200"/>
      <c r="J50" s="200"/>
      <c r="K50" s="196" t="str">
        <f>IF(SUM(G50:G52)+J50+H50+I50=7.5,"ü","û")</f>
        <v>ü</v>
      </c>
      <c r="L50" s="128"/>
      <c r="M50" s="160"/>
      <c r="N50" s="130"/>
      <c r="O50" s="130"/>
      <c r="P50" s="190"/>
      <c r="Q50" s="191"/>
      <c r="R50" s="131"/>
      <c r="S50" s="131"/>
      <c r="T50" s="181">
        <f t="shared" ref="T50" si="15">SUM(O50:O52)</f>
        <v>0</v>
      </c>
    </row>
    <row r="51" spans="1:20" s="132" customFormat="1" ht="15.75" customHeight="1" x14ac:dyDescent="0.3">
      <c r="A51" s="241">
        <v>2297</v>
      </c>
      <c r="B51" s="133"/>
      <c r="C51" s="133"/>
      <c r="D51" s="200"/>
      <c r="E51" s="134" t="s">
        <v>67</v>
      </c>
      <c r="F51" s="135">
        <v>41</v>
      </c>
      <c r="G51" s="136">
        <v>1</v>
      </c>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v>3</v>
      </c>
      <c r="E53" s="125" t="s">
        <v>73</v>
      </c>
      <c r="F53" s="165">
        <v>102</v>
      </c>
      <c r="G53" s="127">
        <v>7.5</v>
      </c>
      <c r="H53" s="198"/>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v>3</v>
      </c>
      <c r="E56" s="125" t="s">
        <v>74</v>
      </c>
      <c r="F56" s="165">
        <v>125</v>
      </c>
      <c r="G56" s="127">
        <v>7.5</v>
      </c>
      <c r="H56" s="198"/>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v>1</v>
      </c>
      <c r="E59" s="125" t="s">
        <v>78</v>
      </c>
      <c r="F59" s="165">
        <v>110</v>
      </c>
      <c r="G59" s="127">
        <v>3.5</v>
      </c>
      <c r="H59" s="198"/>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t="s">
        <v>87</v>
      </c>
      <c r="F60" s="135">
        <v>57</v>
      </c>
      <c r="G60" s="136">
        <v>3</v>
      </c>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t="s">
        <v>67</v>
      </c>
      <c r="F61" s="141">
        <v>40</v>
      </c>
      <c r="G61" s="142">
        <v>1</v>
      </c>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v>2</v>
      </c>
      <c r="E62" s="125" t="s">
        <v>44</v>
      </c>
      <c r="F62" s="165"/>
      <c r="G62" s="127">
        <v>7.5</v>
      </c>
      <c r="H62" s="198"/>
      <c r="I62" s="200"/>
      <c r="J62" s="200"/>
      <c r="K62" s="196" t="str">
        <f>IF(SUM(G62:G64)+J62+H62+I62=7.5,"ü","û")</f>
        <v>ü</v>
      </c>
      <c r="L62" s="128"/>
      <c r="M62" s="160"/>
      <c r="N62" s="130"/>
      <c r="O62" s="130"/>
      <c r="P62" s="190"/>
      <c r="Q62" s="191"/>
      <c r="R62" s="131"/>
      <c r="S62" s="131"/>
      <c r="T62" s="181">
        <f t="shared" ref="T62" si="19">SUM(O62:O64)</f>
        <v>0</v>
      </c>
    </row>
    <row r="63" spans="1:20" s="132" customFormat="1" ht="15.75" customHeight="1" x14ac:dyDescent="0.3">
      <c r="A63" s="241">
        <v>13079</v>
      </c>
      <c r="B63" s="133"/>
      <c r="C63" s="133"/>
      <c r="D63" s="200"/>
      <c r="E63" s="134"/>
      <c r="F63" s="135"/>
      <c r="G63" s="136"/>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c r="F64" s="141"/>
      <c r="G64" s="142"/>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92"/>
      <c r="N74" s="82"/>
      <c r="O74" s="82"/>
      <c r="P74" s="182"/>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T29:T31"/>
    <mergeCell ref="D86:D88"/>
    <mergeCell ref="H86:H88"/>
    <mergeCell ref="I86:I88"/>
    <mergeCell ref="J86:J88"/>
    <mergeCell ref="K86:K88"/>
    <mergeCell ref="P86:Q88"/>
    <mergeCell ref="T86:T88"/>
    <mergeCell ref="D188:D190"/>
    <mergeCell ref="H188:H190"/>
    <mergeCell ref="I188:I190"/>
    <mergeCell ref="J188:J190"/>
    <mergeCell ref="K188:K190"/>
    <mergeCell ref="P188:Q190"/>
    <mergeCell ref="T188:T190"/>
    <mergeCell ref="T32:T34"/>
    <mergeCell ref="K35:K37"/>
    <mergeCell ref="P35:Q37"/>
    <mergeCell ref="D38:D40"/>
    <mergeCell ref="H38:H40"/>
    <mergeCell ref="I38:I40"/>
    <mergeCell ref="J38:J40"/>
    <mergeCell ref="K38:K40"/>
    <mergeCell ref="D41:D43"/>
    <mergeCell ref="D20:D22"/>
    <mergeCell ref="H20:H22"/>
    <mergeCell ref="I20:I22"/>
    <mergeCell ref="J20:J22"/>
    <mergeCell ref="K20:K22"/>
    <mergeCell ref="P20:Q22"/>
    <mergeCell ref="D17:D19"/>
    <mergeCell ref="H17:H19"/>
    <mergeCell ref="I17:I19"/>
    <mergeCell ref="J17:J19"/>
    <mergeCell ref="D26:D28"/>
    <mergeCell ref="H26:H28"/>
    <mergeCell ref="I26:I28"/>
    <mergeCell ref="J26:J28"/>
    <mergeCell ref="K26:K28"/>
    <mergeCell ref="P26:Q28"/>
    <mergeCell ref="D32:D34"/>
    <mergeCell ref="H32:H34"/>
    <mergeCell ref="I32:I34"/>
    <mergeCell ref="J32:J34"/>
    <mergeCell ref="K32:K34"/>
    <mergeCell ref="D29:D31"/>
    <mergeCell ref="H29:H31"/>
    <mergeCell ref="P32:Q34"/>
    <mergeCell ref="P14:Q16"/>
    <mergeCell ref="T14:T16"/>
    <mergeCell ref="K17:K19"/>
    <mergeCell ref="P17:Q19"/>
    <mergeCell ref="T17:T19"/>
    <mergeCell ref="K23:K25"/>
    <mergeCell ref="P23:Q25"/>
    <mergeCell ref="T23:T25"/>
    <mergeCell ref="T26:T28"/>
    <mergeCell ref="T20:T22"/>
    <mergeCell ref="J23:J25"/>
    <mergeCell ref="T35:T37"/>
    <mergeCell ref="T47:T49"/>
    <mergeCell ref="T53:T55"/>
    <mergeCell ref="P38:Q40"/>
    <mergeCell ref="T38:T40"/>
    <mergeCell ref="T41:T43"/>
    <mergeCell ref="P50:Q52"/>
    <mergeCell ref="D14:D16"/>
    <mergeCell ref="D23:D25"/>
    <mergeCell ref="H23:H25"/>
    <mergeCell ref="I23:I25"/>
    <mergeCell ref="H14:H16"/>
    <mergeCell ref="I14:I16"/>
    <mergeCell ref="J14:J16"/>
    <mergeCell ref="K14:K16"/>
    <mergeCell ref="I29:I31"/>
    <mergeCell ref="J29:J31"/>
    <mergeCell ref="K29:K31"/>
    <mergeCell ref="P29:Q31"/>
    <mergeCell ref="D35:D37"/>
    <mergeCell ref="H35:H37"/>
    <mergeCell ref="I35:I37"/>
    <mergeCell ref="J35:J37"/>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T8:T10"/>
    <mergeCell ref="D2:D4"/>
    <mergeCell ref="H2:H4"/>
    <mergeCell ref="I2:I4"/>
    <mergeCell ref="J2:J4"/>
    <mergeCell ref="K2:K4"/>
    <mergeCell ref="P2:Q4"/>
    <mergeCell ref="D8:D10"/>
    <mergeCell ref="H8:H10"/>
    <mergeCell ref="I8:I10"/>
    <mergeCell ref="J8:J10"/>
    <mergeCell ref="K8:K10"/>
    <mergeCell ref="P8:Q10"/>
    <mergeCell ref="H41:H43"/>
    <mergeCell ref="I41:I43"/>
    <mergeCell ref="J41:J43"/>
    <mergeCell ref="K41:K43"/>
    <mergeCell ref="P41:Q43"/>
    <mergeCell ref="T50:T52"/>
    <mergeCell ref="D47:D49"/>
    <mergeCell ref="H47:H49"/>
    <mergeCell ref="I47:I49"/>
    <mergeCell ref="J47:J49"/>
    <mergeCell ref="K47:K49"/>
    <mergeCell ref="P47:Q49"/>
    <mergeCell ref="D50:D52"/>
    <mergeCell ref="H50:H52"/>
    <mergeCell ref="I50:I52"/>
    <mergeCell ref="K50:K52"/>
    <mergeCell ref="D44:D46"/>
    <mergeCell ref="H44:H46"/>
    <mergeCell ref="I44:I46"/>
    <mergeCell ref="J44:J46"/>
    <mergeCell ref="K44:K46"/>
    <mergeCell ref="P44:Q46"/>
    <mergeCell ref="J50:J52"/>
    <mergeCell ref="T44:T46"/>
    <mergeCell ref="T59:T61"/>
    <mergeCell ref="D62:D64"/>
    <mergeCell ref="H62:H64"/>
    <mergeCell ref="I62:I64"/>
    <mergeCell ref="J62:J64"/>
    <mergeCell ref="K62:K64"/>
    <mergeCell ref="P62:Q64"/>
    <mergeCell ref="T62:T64"/>
    <mergeCell ref="D59:D61"/>
    <mergeCell ref="H59:H61"/>
    <mergeCell ref="I59:I61"/>
    <mergeCell ref="J59:J61"/>
    <mergeCell ref="K59:K61"/>
    <mergeCell ref="P59:Q61"/>
    <mergeCell ref="D56:D58"/>
    <mergeCell ref="H56:H58"/>
    <mergeCell ref="I56:I58"/>
    <mergeCell ref="J56:J58"/>
    <mergeCell ref="K56:K58"/>
    <mergeCell ref="P56:Q58"/>
    <mergeCell ref="T56:T58"/>
    <mergeCell ref="D53:D55"/>
    <mergeCell ref="H53:H55"/>
    <mergeCell ref="I53:I55"/>
    <mergeCell ref="J53:J55"/>
    <mergeCell ref="K53:K55"/>
    <mergeCell ref="P53:Q55"/>
    <mergeCell ref="T71:T73"/>
    <mergeCell ref="D71:D73"/>
    <mergeCell ref="H71:H73"/>
    <mergeCell ref="I71:I73"/>
    <mergeCell ref="J71:J73"/>
    <mergeCell ref="K71:K73"/>
    <mergeCell ref="P71:Q73"/>
    <mergeCell ref="T65:T67"/>
    <mergeCell ref="D68:D70"/>
    <mergeCell ref="H68:H70"/>
    <mergeCell ref="I68:I70"/>
    <mergeCell ref="J68:J70"/>
    <mergeCell ref="K68:K70"/>
    <mergeCell ref="P68:Q70"/>
    <mergeCell ref="T68:T70"/>
    <mergeCell ref="D65:D67"/>
    <mergeCell ref="H65:H67"/>
    <mergeCell ref="I65:I67"/>
    <mergeCell ref="J65:J67"/>
    <mergeCell ref="K65:K67"/>
    <mergeCell ref="P65:Q67"/>
    <mergeCell ref="T74:T76"/>
    <mergeCell ref="D77:D79"/>
    <mergeCell ref="H77:H79"/>
    <mergeCell ref="I77:I79"/>
    <mergeCell ref="J77:J79"/>
    <mergeCell ref="K77:K79"/>
    <mergeCell ref="P77:Q79"/>
    <mergeCell ref="T77:T79"/>
    <mergeCell ref="D74:D76"/>
    <mergeCell ref="H74:H76"/>
    <mergeCell ref="I74:I76"/>
    <mergeCell ref="J74:J76"/>
    <mergeCell ref="K74:K76"/>
    <mergeCell ref="P74:Q76"/>
    <mergeCell ref="T80:T82"/>
    <mergeCell ref="D83:D85"/>
    <mergeCell ref="H83:H85"/>
    <mergeCell ref="I83:I85"/>
    <mergeCell ref="J83:J85"/>
    <mergeCell ref="K83:K85"/>
    <mergeCell ref="P83:Q85"/>
    <mergeCell ref="T83:T85"/>
    <mergeCell ref="D80:D82"/>
    <mergeCell ref="H80:H82"/>
    <mergeCell ref="I80:I82"/>
    <mergeCell ref="J80:J82"/>
    <mergeCell ref="K80:K82"/>
    <mergeCell ref="P80:Q82"/>
    <mergeCell ref="T89:T91"/>
    <mergeCell ref="D92:D94"/>
    <mergeCell ref="H92:H94"/>
    <mergeCell ref="I92:I94"/>
    <mergeCell ref="J92:J94"/>
    <mergeCell ref="K92:K94"/>
    <mergeCell ref="P92:Q94"/>
    <mergeCell ref="T92:T94"/>
    <mergeCell ref="D89:D91"/>
    <mergeCell ref="H89:H91"/>
    <mergeCell ref="I89:I91"/>
    <mergeCell ref="J89:J91"/>
    <mergeCell ref="K89:K91"/>
    <mergeCell ref="P89:Q91"/>
    <mergeCell ref="T95:T97"/>
    <mergeCell ref="D98:D100"/>
    <mergeCell ref="H98:H100"/>
    <mergeCell ref="I98:I100"/>
    <mergeCell ref="J98:J100"/>
    <mergeCell ref="K98:K100"/>
    <mergeCell ref="P98:Q100"/>
    <mergeCell ref="T98:T100"/>
    <mergeCell ref="D95:D97"/>
    <mergeCell ref="H95:H97"/>
    <mergeCell ref="I95:I97"/>
    <mergeCell ref="J95:J97"/>
    <mergeCell ref="K95:K97"/>
    <mergeCell ref="P95:Q97"/>
    <mergeCell ref="T101:T103"/>
    <mergeCell ref="D104:D106"/>
    <mergeCell ref="H104:H106"/>
    <mergeCell ref="I104:I106"/>
    <mergeCell ref="J104:J106"/>
    <mergeCell ref="K104:K106"/>
    <mergeCell ref="P104:Q106"/>
    <mergeCell ref="T104:T106"/>
    <mergeCell ref="D101:D103"/>
    <mergeCell ref="H101:H103"/>
    <mergeCell ref="I101:I103"/>
    <mergeCell ref="J101:J103"/>
    <mergeCell ref="K101:K103"/>
    <mergeCell ref="P101:Q103"/>
    <mergeCell ref="T107:T109"/>
    <mergeCell ref="D110:D112"/>
    <mergeCell ref="H110:H112"/>
    <mergeCell ref="I110:I112"/>
    <mergeCell ref="J110:J112"/>
    <mergeCell ref="K110:K112"/>
    <mergeCell ref="P110:Q112"/>
    <mergeCell ref="T110:T112"/>
    <mergeCell ref="D107:D109"/>
    <mergeCell ref="H107:H109"/>
    <mergeCell ref="I107:I109"/>
    <mergeCell ref="J107:J109"/>
    <mergeCell ref="K107:K109"/>
    <mergeCell ref="P107:Q109"/>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T179:T181"/>
    <mergeCell ref="D179:D181"/>
    <mergeCell ref="H179:H181"/>
    <mergeCell ref="I179:I181"/>
    <mergeCell ref="J179:J181"/>
    <mergeCell ref="K179:K181"/>
    <mergeCell ref="P179:Q181"/>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3:Q175"/>
    <mergeCell ref="D182:D184"/>
    <mergeCell ref="H182:H184"/>
    <mergeCell ref="I182:I184"/>
    <mergeCell ref="J182:J184"/>
    <mergeCell ref="K182:K184"/>
    <mergeCell ref="P182:Q184"/>
    <mergeCell ref="T182:T184"/>
    <mergeCell ref="D185:D187"/>
    <mergeCell ref="H185:H187"/>
    <mergeCell ref="I185:I187"/>
    <mergeCell ref="J185:J187"/>
    <mergeCell ref="K185:K187"/>
    <mergeCell ref="P185:Q187"/>
    <mergeCell ref="T185:T187"/>
  </mergeCells>
  <dataValidations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G20:J20 H23:J23 H26:J26 G32:J32 H35:J35 H38:J38 H41:J41 H44:J44 H47:J47 H50:J50 H53:J53 H56:J56 H59:J59 H62:J62 H65:J65 H68:J68 H71:J71 H74:J74 H77:J77 H80:J80 H83:J83 H89:J89 H92:J92 H95:J95 H98:J98 H101:J101 H104:J104 H107:J107 H113:J113 H110:J110 H86:J86 G21:G28 G29:J29 G30:G31 G2:G19 G33:G190" xr:uid="{00000000-0002-0000-0E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0E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E00-000002000000}">
          <x14:formula1>
            <xm:f>Protokol!$C$11:$C$13</xm:f>
          </x14:formula1>
          <xm:sqref>D140 D143 D170 D146 D149 D152 D155 D158 D161 D167 D173 D176 D179 D182 D185 D188 D164 D119 D116 D122 D125 D128 D131 D134 D137 D2 D5 D8 D11 D14 D44 D23 D26 D32 D35 D20 D41 D80 D47 D50 D29 D62 D59 D17 D65 D68 D71 D74 D77 D56 D83 D89 D92 D95 D98 D101 D104 D107 D113 D110 D53 D86 D38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00B050"/>
    <pageSetUpPr fitToPage="1"/>
  </sheetPr>
  <dimension ref="A1:T225"/>
  <sheetViews>
    <sheetView showGridLines="0" workbookViewId="0">
      <pane ySplit="1" topLeftCell="A2" activePane="bottomLeft" state="frozen"/>
      <selection activeCell="D61" sqref="D61"/>
      <selection pane="bottomLeft" activeCell="B4" sqref="B4"/>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v>3</v>
      </c>
      <c r="E2" s="125" t="s">
        <v>78</v>
      </c>
      <c r="F2" s="166">
        <v>160</v>
      </c>
      <c r="G2" s="127">
        <v>5</v>
      </c>
      <c r="H2" s="198"/>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t="s">
        <v>87</v>
      </c>
      <c r="F3" s="135">
        <v>50</v>
      </c>
      <c r="G3" s="136">
        <v>2.5</v>
      </c>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c r="F4" s="141"/>
      <c r="G4" s="142"/>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v>2</v>
      </c>
      <c r="E5" s="125" t="s">
        <v>78</v>
      </c>
      <c r="F5" s="166">
        <v>235</v>
      </c>
      <c r="G5" s="127">
        <v>7.5</v>
      </c>
      <c r="H5" s="198"/>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c r="E8" s="125"/>
      <c r="F8" s="166"/>
      <c r="G8" s="127"/>
      <c r="H8" s="198">
        <v>7.5</v>
      </c>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c r="F9" s="135"/>
      <c r="G9" s="136"/>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c r="F10" s="141"/>
      <c r="G10" s="142"/>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v>2</v>
      </c>
      <c r="E11" s="125" t="s">
        <v>78</v>
      </c>
      <c r="F11" s="166">
        <v>233</v>
      </c>
      <c r="G11" s="127">
        <v>7.5</v>
      </c>
      <c r="H11" s="198"/>
      <c r="I11" s="200"/>
      <c r="J11" s="200"/>
      <c r="K11" s="196" t="str">
        <f>IF(SUM(G11:G13)+J11+H11+I11=7.5,"ü","û")</f>
        <v>ü</v>
      </c>
      <c r="L11" s="128"/>
      <c r="M11" s="160"/>
      <c r="N11" s="130"/>
      <c r="O11" s="130"/>
      <c r="P11" s="190"/>
      <c r="Q11" s="191"/>
      <c r="R11" s="131"/>
      <c r="S11" s="131"/>
      <c r="T11" s="181">
        <f t="shared" ref="T11" si="2">SUM(O11:O13)</f>
        <v>0</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v>2</v>
      </c>
      <c r="E14" s="125" t="s">
        <v>76</v>
      </c>
      <c r="F14" s="166">
        <v>158</v>
      </c>
      <c r="G14" s="127">
        <v>7.5</v>
      </c>
      <c r="H14" s="198"/>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c r="F15" s="135"/>
      <c r="G15" s="136"/>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c r="F16" s="141"/>
      <c r="G16" s="142"/>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v>2</v>
      </c>
      <c r="E17" s="125" t="s">
        <v>80</v>
      </c>
      <c r="F17" s="166">
        <v>225</v>
      </c>
      <c r="G17" s="127">
        <v>7.5</v>
      </c>
      <c r="H17" s="198"/>
      <c r="I17" s="200"/>
      <c r="J17" s="200"/>
      <c r="K17" s="196" t="str">
        <f>IF(SUM(G17:G19)+J17+H17+I17=7.5,"ü","û")</f>
        <v>ü</v>
      </c>
      <c r="L17" s="128"/>
      <c r="M17" s="160"/>
      <c r="N17" s="130"/>
      <c r="O17" s="130"/>
      <c r="P17" s="190"/>
      <c r="Q17" s="191"/>
      <c r="R17" s="131"/>
      <c r="S17" s="131"/>
      <c r="T17" s="181">
        <f t="shared" ref="T17" si="4">SUM(O17:O19)</f>
        <v>0</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v>2</v>
      </c>
      <c r="E20" s="125" t="s">
        <v>73</v>
      </c>
      <c r="F20" s="166">
        <v>92</v>
      </c>
      <c r="G20" s="127">
        <v>7</v>
      </c>
      <c r="H20" s="198"/>
      <c r="I20" s="200"/>
      <c r="J20" s="200"/>
      <c r="K20" s="196" t="str">
        <f>IF(SUM(G20:G22)+J20+H20+I20=7.5,"ü","û")</f>
        <v>ü</v>
      </c>
      <c r="L20" s="128"/>
      <c r="M20" s="160"/>
      <c r="N20" s="130"/>
      <c r="O20" s="130"/>
      <c r="P20" s="190"/>
      <c r="Q20" s="191"/>
      <c r="R20" s="131"/>
      <c r="S20" s="131"/>
      <c r="T20" s="181">
        <f t="shared" ref="T20" si="5">SUM(O20:O22)</f>
        <v>0</v>
      </c>
    </row>
    <row r="21" spans="1:20" s="132" customFormat="1" ht="15.75" customHeight="1" x14ac:dyDescent="0.3">
      <c r="A21" s="241">
        <v>33122</v>
      </c>
      <c r="B21" s="133"/>
      <c r="C21" s="133"/>
      <c r="D21" s="200"/>
      <c r="E21" s="134" t="s">
        <v>42</v>
      </c>
      <c r="F21" s="135"/>
      <c r="G21" s="136">
        <v>0.5</v>
      </c>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c r="E23" s="125"/>
      <c r="F23" s="166"/>
      <c r="G23" s="127"/>
      <c r="H23" s="198">
        <v>7.5</v>
      </c>
      <c r="I23" s="200"/>
      <c r="J23" s="200"/>
      <c r="K23" s="196" t="str">
        <f>IF(SUM(G23:G25)+J23+H23+I23=7.5,"ü","û")</f>
        <v>ü</v>
      </c>
      <c r="L23" s="128"/>
      <c r="M23" s="160"/>
      <c r="N23" s="130"/>
      <c r="O23" s="130"/>
      <c r="P23" s="190"/>
      <c r="Q23" s="191"/>
      <c r="R23" s="131"/>
      <c r="S23" s="131"/>
      <c r="T23" s="181">
        <f t="shared" ref="T23" si="6">SUM(O23:O25)</f>
        <v>0</v>
      </c>
    </row>
    <row r="24" spans="1:20" s="132" customFormat="1" ht="15.75" customHeight="1" x14ac:dyDescent="0.3">
      <c r="A24" s="241">
        <v>21558</v>
      </c>
      <c r="B24" s="133"/>
      <c r="C24" s="133"/>
      <c r="D24" s="200"/>
      <c r="E24" s="134"/>
      <c r="F24" s="135"/>
      <c r="G24" s="136"/>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c r="F25" s="141"/>
      <c r="G25" s="142"/>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c r="E26" s="125"/>
      <c r="F26" s="166"/>
      <c r="G26" s="127"/>
      <c r="H26" s="198">
        <v>7.5</v>
      </c>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c r="F27" s="135"/>
      <c r="G27" s="136"/>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c r="F28" s="141"/>
      <c r="G28" s="142"/>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v>2</v>
      </c>
      <c r="E29" s="125" t="s">
        <v>78</v>
      </c>
      <c r="F29" s="166">
        <v>122</v>
      </c>
      <c r="G29" s="127">
        <v>4</v>
      </c>
      <c r="H29" s="198"/>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t="s">
        <v>87</v>
      </c>
      <c r="F30" s="135">
        <v>40</v>
      </c>
      <c r="G30" s="136">
        <v>2</v>
      </c>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t="s">
        <v>67</v>
      </c>
      <c r="F31" s="141">
        <v>60</v>
      </c>
      <c r="G31" s="142">
        <v>1.5</v>
      </c>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v>3</v>
      </c>
      <c r="E32" s="125" t="s">
        <v>80</v>
      </c>
      <c r="F32" s="166">
        <v>232</v>
      </c>
      <c r="G32" s="127">
        <v>7.5</v>
      </c>
      <c r="H32" s="198"/>
      <c r="I32" s="200"/>
      <c r="J32" s="200"/>
      <c r="K32" s="196" t="str">
        <f>IF(SUM(G32:G34)+J32+H32+I32=7.5,"ü","û")</f>
        <v>ü</v>
      </c>
      <c r="L32" s="128"/>
      <c r="M32" s="160"/>
      <c r="N32" s="130"/>
      <c r="O32" s="130"/>
      <c r="P32" s="190"/>
      <c r="Q32" s="191"/>
      <c r="R32" s="131"/>
      <c r="S32" s="131"/>
      <c r="T32" s="181">
        <f t="shared" ref="T32" si="9">SUM(O32:O34)</f>
        <v>0</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v>1</v>
      </c>
      <c r="E35" s="125" t="s">
        <v>80</v>
      </c>
      <c r="F35" s="166">
        <v>40</v>
      </c>
      <c r="G35" s="127">
        <v>1.5</v>
      </c>
      <c r="H35" s="198"/>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t="s">
        <v>73</v>
      </c>
      <c r="F36" s="135">
        <v>67</v>
      </c>
      <c r="G36" s="136">
        <v>5</v>
      </c>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t="s">
        <v>87</v>
      </c>
      <c r="F37" s="141">
        <v>10</v>
      </c>
      <c r="G37" s="142">
        <v>1</v>
      </c>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v>2</v>
      </c>
      <c r="E38" s="125" t="s">
        <v>74</v>
      </c>
      <c r="F38" s="166">
        <v>105</v>
      </c>
      <c r="G38" s="127">
        <v>6</v>
      </c>
      <c r="H38" s="198"/>
      <c r="I38" s="200"/>
      <c r="J38" s="200"/>
      <c r="K38" s="196" t="str">
        <f>IF(SUM(G38:G40)+J38+H38+I38=7.5,"ü","û")</f>
        <v>ü</v>
      </c>
      <c r="L38" s="128"/>
      <c r="M38" s="160"/>
      <c r="N38" s="130"/>
      <c r="O38" s="130"/>
      <c r="P38" s="190"/>
      <c r="Q38" s="191"/>
      <c r="R38" s="131"/>
      <c r="S38" s="131"/>
      <c r="T38" s="181">
        <f t="shared" ref="T38" si="11">SUM(O38:O40)</f>
        <v>0</v>
      </c>
    </row>
    <row r="39" spans="1:20" s="132" customFormat="1" ht="15.75" customHeight="1" x14ac:dyDescent="0.3">
      <c r="A39" s="241">
        <v>19118</v>
      </c>
      <c r="B39" s="133"/>
      <c r="C39" s="133"/>
      <c r="D39" s="200"/>
      <c r="E39" s="134" t="s">
        <v>42</v>
      </c>
      <c r="F39" s="135"/>
      <c r="G39" s="136">
        <v>1.5</v>
      </c>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v>3</v>
      </c>
      <c r="E41" s="125" t="s">
        <v>74</v>
      </c>
      <c r="F41" s="166">
        <v>108</v>
      </c>
      <c r="G41" s="127">
        <v>7.5</v>
      </c>
      <c r="H41" s="198"/>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c r="F42" s="135"/>
      <c r="G42" s="136"/>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c r="F43" s="141"/>
      <c r="G43" s="142"/>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v>1</v>
      </c>
      <c r="E44" s="125" t="s">
        <v>78</v>
      </c>
      <c r="F44" s="166">
        <v>233</v>
      </c>
      <c r="G44" s="127">
        <v>7.5</v>
      </c>
      <c r="H44" s="198"/>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c r="E47" s="125"/>
      <c r="F47" s="166"/>
      <c r="G47" s="127"/>
      <c r="H47" s="198">
        <v>7.5</v>
      </c>
      <c r="I47" s="200"/>
      <c r="J47" s="200"/>
      <c r="K47" s="196" t="str">
        <f>IF(SUM(G47:G49)+J47+H47+I47=7.5,"ü","û")</f>
        <v>ü</v>
      </c>
      <c r="L47" s="128"/>
      <c r="M47" s="160"/>
      <c r="N47" s="130"/>
      <c r="O47" s="130"/>
      <c r="P47" s="190"/>
      <c r="Q47" s="191"/>
      <c r="R47" s="131"/>
      <c r="S47" s="131"/>
      <c r="T47" s="181">
        <f t="shared" ref="T47" si="14">SUM(O47:O49)</f>
        <v>0</v>
      </c>
    </row>
    <row r="48" spans="1:20" s="132" customFormat="1" ht="15.75" customHeight="1" x14ac:dyDescent="0.3">
      <c r="A48" s="241">
        <v>23065</v>
      </c>
      <c r="B48" s="133"/>
      <c r="C48" s="133"/>
      <c r="D48" s="200"/>
      <c r="E48" s="134"/>
      <c r="F48" s="135"/>
      <c r="G48" s="136"/>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c r="F49" s="141"/>
      <c r="G49" s="142"/>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v>3</v>
      </c>
      <c r="E50" s="125" t="s">
        <v>78</v>
      </c>
      <c r="F50" s="166">
        <v>194</v>
      </c>
      <c r="G50" s="127">
        <v>6</v>
      </c>
      <c r="H50" s="198"/>
      <c r="I50" s="200"/>
      <c r="J50" s="200"/>
      <c r="K50" s="196" t="str">
        <f>IF(SUM(G50:G52)+J50+H50+I50=7.5,"ü","û")</f>
        <v>ü</v>
      </c>
      <c r="L50" s="128"/>
      <c r="M50" s="160"/>
      <c r="N50" s="130"/>
      <c r="O50" s="130"/>
      <c r="P50" s="190"/>
      <c r="Q50" s="191"/>
      <c r="R50" s="131"/>
      <c r="S50" s="131"/>
      <c r="T50" s="181">
        <f t="shared" ref="T50" si="15">SUM(O50:O52)</f>
        <v>0</v>
      </c>
    </row>
    <row r="51" spans="1:20" s="132" customFormat="1" ht="15.75" customHeight="1" x14ac:dyDescent="0.3">
      <c r="A51" s="241">
        <v>2297</v>
      </c>
      <c r="B51" s="133"/>
      <c r="C51" s="133"/>
      <c r="D51" s="200"/>
      <c r="E51" s="134" t="s">
        <v>87</v>
      </c>
      <c r="F51" s="135">
        <v>30</v>
      </c>
      <c r="G51" s="136">
        <v>1.5</v>
      </c>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v>3</v>
      </c>
      <c r="E53" s="125" t="s">
        <v>73</v>
      </c>
      <c r="F53" s="166">
        <v>101</v>
      </c>
      <c r="G53" s="127">
        <v>7.5</v>
      </c>
      <c r="H53" s="198"/>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v>3</v>
      </c>
      <c r="E56" s="125" t="s">
        <v>74</v>
      </c>
      <c r="F56" s="166">
        <v>108</v>
      </c>
      <c r="G56" s="127">
        <v>7.5</v>
      </c>
      <c r="H56" s="198"/>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v>1</v>
      </c>
      <c r="E59" s="125" t="s">
        <v>78</v>
      </c>
      <c r="F59" s="166">
        <v>231</v>
      </c>
      <c r="G59" s="127">
        <v>7.5</v>
      </c>
      <c r="H59" s="198"/>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c r="F60" s="135"/>
      <c r="G60" s="136"/>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c r="F61" s="141"/>
      <c r="G61" s="142"/>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v>2</v>
      </c>
      <c r="E62" s="125" t="s">
        <v>44</v>
      </c>
      <c r="F62" s="166"/>
      <c r="G62" s="127">
        <v>7.5</v>
      </c>
      <c r="H62" s="198"/>
      <c r="I62" s="200"/>
      <c r="J62" s="200"/>
      <c r="K62" s="196" t="str">
        <f>IF(SUM(G62:G64)+J62+H62+I62=7.5,"ü","û")</f>
        <v>ü</v>
      </c>
      <c r="L62" s="128"/>
      <c r="M62" s="160"/>
      <c r="N62" s="130"/>
      <c r="O62" s="130"/>
      <c r="P62" s="190"/>
      <c r="Q62" s="191"/>
      <c r="R62" s="131"/>
      <c r="S62" s="131"/>
      <c r="T62" s="181">
        <f t="shared" ref="T62" si="19">SUM(O62:O64)</f>
        <v>0</v>
      </c>
    </row>
    <row r="63" spans="1:20" s="132" customFormat="1" ht="15.75" customHeight="1" x14ac:dyDescent="0.3">
      <c r="A63" s="241">
        <v>13079</v>
      </c>
      <c r="B63" s="133"/>
      <c r="C63" s="133"/>
      <c r="D63" s="200"/>
      <c r="E63" s="134"/>
      <c r="F63" s="135"/>
      <c r="G63" s="136"/>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c r="F64" s="141"/>
      <c r="G64" s="142"/>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92"/>
      <c r="N74" s="82"/>
      <c r="O74" s="82"/>
      <c r="P74" s="182"/>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T29:T31"/>
    <mergeCell ref="D86:D88"/>
    <mergeCell ref="H86:H88"/>
    <mergeCell ref="I86:I88"/>
    <mergeCell ref="J86:J88"/>
    <mergeCell ref="K86:K88"/>
    <mergeCell ref="P86:Q88"/>
    <mergeCell ref="T86:T88"/>
    <mergeCell ref="D188:D190"/>
    <mergeCell ref="H188:H190"/>
    <mergeCell ref="I188:I190"/>
    <mergeCell ref="J188:J190"/>
    <mergeCell ref="K188:K190"/>
    <mergeCell ref="P188:Q190"/>
    <mergeCell ref="T188:T190"/>
    <mergeCell ref="T32:T34"/>
    <mergeCell ref="K35:K37"/>
    <mergeCell ref="P35:Q37"/>
    <mergeCell ref="D38:D40"/>
    <mergeCell ref="H38:H40"/>
    <mergeCell ref="I38:I40"/>
    <mergeCell ref="J38:J40"/>
    <mergeCell ref="K38:K40"/>
    <mergeCell ref="D41:D43"/>
    <mergeCell ref="D20:D22"/>
    <mergeCell ref="H20:H22"/>
    <mergeCell ref="I20:I22"/>
    <mergeCell ref="J20:J22"/>
    <mergeCell ref="K20:K22"/>
    <mergeCell ref="P20:Q22"/>
    <mergeCell ref="D17:D19"/>
    <mergeCell ref="H17:H19"/>
    <mergeCell ref="I17:I19"/>
    <mergeCell ref="J17:J19"/>
    <mergeCell ref="D26:D28"/>
    <mergeCell ref="H26:H28"/>
    <mergeCell ref="I26:I28"/>
    <mergeCell ref="J26:J28"/>
    <mergeCell ref="K26:K28"/>
    <mergeCell ref="P26:Q28"/>
    <mergeCell ref="D32:D34"/>
    <mergeCell ref="H32:H34"/>
    <mergeCell ref="I32:I34"/>
    <mergeCell ref="J32:J34"/>
    <mergeCell ref="K32:K34"/>
    <mergeCell ref="D29:D31"/>
    <mergeCell ref="H29:H31"/>
    <mergeCell ref="P32:Q34"/>
    <mergeCell ref="P14:Q16"/>
    <mergeCell ref="T14:T16"/>
    <mergeCell ref="K17:K19"/>
    <mergeCell ref="P17:Q19"/>
    <mergeCell ref="T17:T19"/>
    <mergeCell ref="K23:K25"/>
    <mergeCell ref="P23:Q25"/>
    <mergeCell ref="T23:T25"/>
    <mergeCell ref="T26:T28"/>
    <mergeCell ref="T20:T22"/>
    <mergeCell ref="J23:J25"/>
    <mergeCell ref="T35:T37"/>
    <mergeCell ref="T47:T49"/>
    <mergeCell ref="T53:T55"/>
    <mergeCell ref="P38:Q40"/>
    <mergeCell ref="T38:T40"/>
    <mergeCell ref="T41:T43"/>
    <mergeCell ref="P50:Q52"/>
    <mergeCell ref="D14:D16"/>
    <mergeCell ref="D23:D25"/>
    <mergeCell ref="H23:H25"/>
    <mergeCell ref="I23:I25"/>
    <mergeCell ref="H14:H16"/>
    <mergeCell ref="I14:I16"/>
    <mergeCell ref="J14:J16"/>
    <mergeCell ref="K14:K16"/>
    <mergeCell ref="I29:I31"/>
    <mergeCell ref="J29:J31"/>
    <mergeCell ref="K29:K31"/>
    <mergeCell ref="P29:Q31"/>
    <mergeCell ref="D35:D37"/>
    <mergeCell ref="H35:H37"/>
    <mergeCell ref="I35:I37"/>
    <mergeCell ref="J35:J37"/>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T8:T10"/>
    <mergeCell ref="D2:D4"/>
    <mergeCell ref="H2:H4"/>
    <mergeCell ref="I2:I4"/>
    <mergeCell ref="J2:J4"/>
    <mergeCell ref="K2:K4"/>
    <mergeCell ref="P2:Q4"/>
    <mergeCell ref="D8:D10"/>
    <mergeCell ref="H8:H10"/>
    <mergeCell ref="I8:I10"/>
    <mergeCell ref="J8:J10"/>
    <mergeCell ref="K8:K10"/>
    <mergeCell ref="P8:Q10"/>
    <mergeCell ref="H41:H43"/>
    <mergeCell ref="I41:I43"/>
    <mergeCell ref="J41:J43"/>
    <mergeCell ref="K41:K43"/>
    <mergeCell ref="P41:Q43"/>
    <mergeCell ref="T50:T52"/>
    <mergeCell ref="D47:D49"/>
    <mergeCell ref="H47:H49"/>
    <mergeCell ref="I47:I49"/>
    <mergeCell ref="J47:J49"/>
    <mergeCell ref="K47:K49"/>
    <mergeCell ref="P47:Q49"/>
    <mergeCell ref="D50:D52"/>
    <mergeCell ref="H50:H52"/>
    <mergeCell ref="I50:I52"/>
    <mergeCell ref="K50:K52"/>
    <mergeCell ref="D44:D46"/>
    <mergeCell ref="H44:H46"/>
    <mergeCell ref="I44:I46"/>
    <mergeCell ref="J44:J46"/>
    <mergeCell ref="K44:K46"/>
    <mergeCell ref="P44:Q46"/>
    <mergeCell ref="J50:J52"/>
    <mergeCell ref="T44:T46"/>
    <mergeCell ref="T59:T61"/>
    <mergeCell ref="D62:D64"/>
    <mergeCell ref="H62:H64"/>
    <mergeCell ref="I62:I64"/>
    <mergeCell ref="J62:J64"/>
    <mergeCell ref="K62:K64"/>
    <mergeCell ref="P62:Q64"/>
    <mergeCell ref="T62:T64"/>
    <mergeCell ref="D59:D61"/>
    <mergeCell ref="H59:H61"/>
    <mergeCell ref="I59:I61"/>
    <mergeCell ref="J59:J61"/>
    <mergeCell ref="K59:K61"/>
    <mergeCell ref="P59:Q61"/>
    <mergeCell ref="D56:D58"/>
    <mergeCell ref="H56:H58"/>
    <mergeCell ref="I56:I58"/>
    <mergeCell ref="J56:J58"/>
    <mergeCell ref="K56:K58"/>
    <mergeCell ref="P56:Q58"/>
    <mergeCell ref="T56:T58"/>
    <mergeCell ref="D53:D55"/>
    <mergeCell ref="H53:H55"/>
    <mergeCell ref="I53:I55"/>
    <mergeCell ref="J53:J55"/>
    <mergeCell ref="K53:K55"/>
    <mergeCell ref="P53:Q55"/>
    <mergeCell ref="T71:T73"/>
    <mergeCell ref="D71:D73"/>
    <mergeCell ref="H71:H73"/>
    <mergeCell ref="I71:I73"/>
    <mergeCell ref="J71:J73"/>
    <mergeCell ref="K71:K73"/>
    <mergeCell ref="P71:Q73"/>
    <mergeCell ref="T65:T67"/>
    <mergeCell ref="D68:D70"/>
    <mergeCell ref="H68:H70"/>
    <mergeCell ref="I68:I70"/>
    <mergeCell ref="J68:J70"/>
    <mergeCell ref="K68:K70"/>
    <mergeCell ref="P68:Q70"/>
    <mergeCell ref="T68:T70"/>
    <mergeCell ref="D65:D67"/>
    <mergeCell ref="H65:H67"/>
    <mergeCell ref="I65:I67"/>
    <mergeCell ref="J65:J67"/>
    <mergeCell ref="K65:K67"/>
    <mergeCell ref="P65:Q67"/>
    <mergeCell ref="T74:T76"/>
    <mergeCell ref="D77:D79"/>
    <mergeCell ref="H77:H79"/>
    <mergeCell ref="I77:I79"/>
    <mergeCell ref="J77:J79"/>
    <mergeCell ref="K77:K79"/>
    <mergeCell ref="P77:Q79"/>
    <mergeCell ref="T77:T79"/>
    <mergeCell ref="D74:D76"/>
    <mergeCell ref="H74:H76"/>
    <mergeCell ref="I74:I76"/>
    <mergeCell ref="J74:J76"/>
    <mergeCell ref="K74:K76"/>
    <mergeCell ref="P74:Q76"/>
    <mergeCell ref="T80:T82"/>
    <mergeCell ref="D83:D85"/>
    <mergeCell ref="H83:H85"/>
    <mergeCell ref="I83:I85"/>
    <mergeCell ref="J83:J85"/>
    <mergeCell ref="K83:K85"/>
    <mergeCell ref="P83:Q85"/>
    <mergeCell ref="T83:T85"/>
    <mergeCell ref="D80:D82"/>
    <mergeCell ref="H80:H82"/>
    <mergeCell ref="I80:I82"/>
    <mergeCell ref="J80:J82"/>
    <mergeCell ref="K80:K82"/>
    <mergeCell ref="P80:Q82"/>
    <mergeCell ref="T89:T91"/>
    <mergeCell ref="D92:D94"/>
    <mergeCell ref="H92:H94"/>
    <mergeCell ref="I92:I94"/>
    <mergeCell ref="J92:J94"/>
    <mergeCell ref="K92:K94"/>
    <mergeCell ref="P92:Q94"/>
    <mergeCell ref="T92:T94"/>
    <mergeCell ref="D89:D91"/>
    <mergeCell ref="H89:H91"/>
    <mergeCell ref="I89:I91"/>
    <mergeCell ref="J89:J91"/>
    <mergeCell ref="K89:K91"/>
    <mergeCell ref="P89:Q91"/>
    <mergeCell ref="T95:T97"/>
    <mergeCell ref="D98:D100"/>
    <mergeCell ref="H98:H100"/>
    <mergeCell ref="I98:I100"/>
    <mergeCell ref="J98:J100"/>
    <mergeCell ref="K98:K100"/>
    <mergeCell ref="P98:Q100"/>
    <mergeCell ref="T98:T100"/>
    <mergeCell ref="D95:D97"/>
    <mergeCell ref="H95:H97"/>
    <mergeCell ref="I95:I97"/>
    <mergeCell ref="J95:J97"/>
    <mergeCell ref="K95:K97"/>
    <mergeCell ref="P95:Q97"/>
    <mergeCell ref="T101:T103"/>
    <mergeCell ref="D104:D106"/>
    <mergeCell ref="H104:H106"/>
    <mergeCell ref="I104:I106"/>
    <mergeCell ref="J104:J106"/>
    <mergeCell ref="K104:K106"/>
    <mergeCell ref="P104:Q106"/>
    <mergeCell ref="T104:T106"/>
    <mergeCell ref="D101:D103"/>
    <mergeCell ref="H101:H103"/>
    <mergeCell ref="I101:I103"/>
    <mergeCell ref="J101:J103"/>
    <mergeCell ref="K101:K103"/>
    <mergeCell ref="P101:Q103"/>
    <mergeCell ref="T107:T109"/>
    <mergeCell ref="D110:D112"/>
    <mergeCell ref="H110:H112"/>
    <mergeCell ref="I110:I112"/>
    <mergeCell ref="J110:J112"/>
    <mergeCell ref="K110:K112"/>
    <mergeCell ref="P110:Q112"/>
    <mergeCell ref="T110:T112"/>
    <mergeCell ref="D107:D109"/>
    <mergeCell ref="H107:H109"/>
    <mergeCell ref="I107:I109"/>
    <mergeCell ref="J107:J109"/>
    <mergeCell ref="K107:K109"/>
    <mergeCell ref="P107:Q109"/>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T179:T181"/>
    <mergeCell ref="D179:D181"/>
    <mergeCell ref="H179:H181"/>
    <mergeCell ref="I179:I181"/>
    <mergeCell ref="J179:J181"/>
    <mergeCell ref="K179:K181"/>
    <mergeCell ref="P179:Q181"/>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3:Q175"/>
    <mergeCell ref="D182:D184"/>
    <mergeCell ref="H182:H184"/>
    <mergeCell ref="I182:I184"/>
    <mergeCell ref="J182:J184"/>
    <mergeCell ref="K182:K184"/>
    <mergeCell ref="P182:Q184"/>
    <mergeCell ref="T182:T184"/>
    <mergeCell ref="D185:D187"/>
    <mergeCell ref="H185:H187"/>
    <mergeCell ref="I185:I187"/>
    <mergeCell ref="J185:J187"/>
    <mergeCell ref="K185:K187"/>
    <mergeCell ref="P185:Q187"/>
    <mergeCell ref="T185:T187"/>
  </mergeCells>
  <dataValidations xWindow="455" yWindow="861"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H20:J20 H23:J23 H26:J26 G32:J32 H35:J35 H38:J38 H41:J41 H44:J44 H47:J47 H50:J50 H53:J53 H56:J56 H59:J59 H62:J62 H65:J65 H68:J68 H71:J71 H74:J74 H77:J77 H80:J80 H83:J83 H89:J89 H92:J92 H95:J95 H98:J98 H101:J101 H104:J104 H107:J107 H113:J113 H110:J110 H86:J86 G2:G28 G29:J29 G30:G31 G33:G190" xr:uid="{00000000-0002-0000-0F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0F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455" yWindow="861" count="1">
        <x14:dataValidation type="list" showInputMessage="1" showErrorMessage="1" errorTitle="Hata !!!" error="Lütfen vardiya bilgisini açılır kutudan giriniz!!!" promptTitle="DİKKAT!" prompt="Lütfen vardiya bilgisini açılır kutudan seçiniz!" xr:uid="{00000000-0002-0000-0F00-000002000000}">
          <x14:formula1>
            <xm:f>Protokol!$C$11:$C$13</xm:f>
          </x14:formula1>
          <xm:sqref>D140 D143 D170 D146 D149 D152 D155 D158 D161 D167 D173 D176 D179 D182 D185 D188 D164 D119 D116 D122 D125 D128 D131 D134 D137 D2 D5 D8 D11 D14 D20 D23 D26 D32 D35 D38 D59 D80 D47 D50 D44 D62 D29 D17 D65 D68 D71 D74 D77 D56 D83 D89 D92 D95 D98 D101 D104 D107 D113 D110 D53 D86 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B050"/>
    <pageSetUpPr fitToPage="1"/>
  </sheetPr>
  <dimension ref="A1:T225"/>
  <sheetViews>
    <sheetView showGridLines="0" workbookViewId="0">
      <pane ySplit="1" topLeftCell="A2" activePane="bottomLeft" state="frozen"/>
      <selection activeCell="A63" sqref="A63:XFD65"/>
      <selection pane="bottomLeft" activeCell="B6" sqref="B6"/>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c r="E2" s="125"/>
      <c r="F2" s="167"/>
      <c r="G2" s="127"/>
      <c r="H2" s="198">
        <v>7.5</v>
      </c>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c r="F3" s="135"/>
      <c r="G3" s="136"/>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c r="F4" s="141"/>
      <c r="G4" s="142"/>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v>2</v>
      </c>
      <c r="E5" s="125" t="s">
        <v>78</v>
      </c>
      <c r="F5" s="167">
        <v>237</v>
      </c>
      <c r="G5" s="127">
        <v>7.5</v>
      </c>
      <c r="H5" s="198"/>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v>1</v>
      </c>
      <c r="E8" s="125" t="s">
        <v>78</v>
      </c>
      <c r="F8" s="167">
        <v>243</v>
      </c>
      <c r="G8" s="127">
        <v>7.5</v>
      </c>
      <c r="H8" s="198"/>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c r="F9" s="135"/>
      <c r="G9" s="136"/>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c r="F10" s="141"/>
      <c r="G10" s="142"/>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c r="E11" s="125"/>
      <c r="F11" s="167"/>
      <c r="G11" s="127"/>
      <c r="H11" s="198">
        <v>7.5</v>
      </c>
      <c r="I11" s="200"/>
      <c r="J11" s="200"/>
      <c r="K11" s="196" t="str">
        <f>IF(SUM(G11:G13)+J11+H11+I11=7.5,"ü","û")</f>
        <v>ü</v>
      </c>
      <c r="L11" s="128"/>
      <c r="M11" s="160"/>
      <c r="N11" s="130"/>
      <c r="O11" s="130"/>
      <c r="P11" s="190"/>
      <c r="Q11" s="191"/>
      <c r="R11" s="131"/>
      <c r="S11" s="131"/>
      <c r="T11" s="181">
        <f t="shared" ref="T11" si="2">SUM(O11:O13)</f>
        <v>0</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c r="E14" s="125"/>
      <c r="F14" s="167"/>
      <c r="G14" s="127"/>
      <c r="H14" s="198">
        <v>7.5</v>
      </c>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c r="F15" s="135"/>
      <c r="G15" s="136"/>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c r="F16" s="141"/>
      <c r="G16" s="142"/>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v>2</v>
      </c>
      <c r="E17" s="125" t="s">
        <v>80</v>
      </c>
      <c r="F17" s="167">
        <v>221</v>
      </c>
      <c r="G17" s="127">
        <v>7.5</v>
      </c>
      <c r="H17" s="198"/>
      <c r="I17" s="200"/>
      <c r="J17" s="200"/>
      <c r="K17" s="196" t="str">
        <f>IF(SUM(G17:G19)+J17+H17+I17=7.5,"ü","û")</f>
        <v>ü</v>
      </c>
      <c r="L17" s="128"/>
      <c r="M17" s="160" t="s">
        <v>42</v>
      </c>
      <c r="N17" s="130"/>
      <c r="O17" s="130">
        <v>2.5</v>
      </c>
      <c r="P17" s="190"/>
      <c r="Q17" s="191"/>
      <c r="R17" s="131"/>
      <c r="S17" s="131"/>
      <c r="T17" s="181">
        <f t="shared" ref="T17" si="4">SUM(O17:O19)</f>
        <v>2.5</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v>2</v>
      </c>
      <c r="E20" s="125" t="s">
        <v>73</v>
      </c>
      <c r="F20" s="167">
        <v>87</v>
      </c>
      <c r="G20" s="127">
        <v>6.5</v>
      </c>
      <c r="H20" s="198"/>
      <c r="I20" s="200"/>
      <c r="J20" s="200"/>
      <c r="K20" s="196" t="str">
        <f>IF(SUM(G20:G22)+J20+H20+I20=7.5,"ü","û")</f>
        <v>ü</v>
      </c>
      <c r="L20" s="128"/>
      <c r="M20" s="160" t="s">
        <v>42</v>
      </c>
      <c r="N20" s="130"/>
      <c r="O20" s="130">
        <v>2.5</v>
      </c>
      <c r="P20" s="190"/>
      <c r="Q20" s="191"/>
      <c r="R20" s="131"/>
      <c r="S20" s="131"/>
      <c r="T20" s="181">
        <f t="shared" ref="T20" si="5">SUM(O20:O22)</f>
        <v>2.5</v>
      </c>
    </row>
    <row r="21" spans="1:20" s="132" customFormat="1" ht="15.75" customHeight="1" x14ac:dyDescent="0.3">
      <c r="A21" s="241">
        <v>33122</v>
      </c>
      <c r="B21" s="133"/>
      <c r="C21" s="133"/>
      <c r="D21" s="200"/>
      <c r="E21" s="134" t="s">
        <v>78</v>
      </c>
      <c r="F21" s="135">
        <v>30</v>
      </c>
      <c r="G21" s="136">
        <v>1</v>
      </c>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v>2</v>
      </c>
      <c r="E23" s="125" t="s">
        <v>77</v>
      </c>
      <c r="F23" s="167"/>
      <c r="G23" s="127">
        <v>4</v>
      </c>
      <c r="H23" s="198"/>
      <c r="I23" s="200"/>
      <c r="J23" s="200"/>
      <c r="K23" s="196" t="str">
        <f>IF(SUM(G23:G25)+J23+H23+I23=7.5,"ü","û")</f>
        <v>ü</v>
      </c>
      <c r="L23" s="128"/>
      <c r="M23" s="160" t="s">
        <v>42</v>
      </c>
      <c r="N23" s="130"/>
      <c r="O23" s="130">
        <v>2.5</v>
      </c>
      <c r="P23" s="239"/>
      <c r="Q23" s="191"/>
      <c r="R23" s="131"/>
      <c r="S23" s="131"/>
      <c r="T23" s="181">
        <f t="shared" ref="T23" si="6">SUM(O23:O25)</f>
        <v>2.5</v>
      </c>
    </row>
    <row r="24" spans="1:20" s="132" customFormat="1" ht="15.75" customHeight="1" x14ac:dyDescent="0.3">
      <c r="A24" s="241">
        <v>21558</v>
      </c>
      <c r="B24" s="133"/>
      <c r="C24" s="133"/>
      <c r="D24" s="200"/>
      <c r="E24" s="134" t="s">
        <v>80</v>
      </c>
      <c r="F24" s="135">
        <v>64</v>
      </c>
      <c r="G24" s="136"/>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t="s">
        <v>78</v>
      </c>
      <c r="F25" s="141">
        <v>96</v>
      </c>
      <c r="G25" s="142">
        <v>3.5</v>
      </c>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v>3</v>
      </c>
      <c r="E26" s="125" t="s">
        <v>78</v>
      </c>
      <c r="F26" s="167">
        <v>135</v>
      </c>
      <c r="G26" s="127">
        <v>4.5</v>
      </c>
      <c r="H26" s="198"/>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t="s">
        <v>67</v>
      </c>
      <c r="F27" s="135">
        <v>50</v>
      </c>
      <c r="G27" s="136">
        <v>2.5</v>
      </c>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t="s">
        <v>87</v>
      </c>
      <c r="F28" s="141">
        <v>27</v>
      </c>
      <c r="G28" s="142">
        <v>0.5</v>
      </c>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c r="E29" s="125"/>
      <c r="F29" s="167"/>
      <c r="G29" s="127"/>
      <c r="H29" s="198">
        <v>7.5</v>
      </c>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c r="F30" s="135"/>
      <c r="G30" s="136"/>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c r="F31" s="141"/>
      <c r="G31" s="142"/>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v>3</v>
      </c>
      <c r="E32" s="125" t="s">
        <v>80</v>
      </c>
      <c r="F32" s="167">
        <v>247</v>
      </c>
      <c r="G32" s="127">
        <v>7.5</v>
      </c>
      <c r="H32" s="198"/>
      <c r="I32" s="200"/>
      <c r="J32" s="200"/>
      <c r="K32" s="196" t="str">
        <f>IF(SUM(G32:G34)+J32+H32+I32=7.5,"ü","û")</f>
        <v>ü</v>
      </c>
      <c r="L32" s="128"/>
      <c r="M32" s="160"/>
      <c r="N32" s="130"/>
      <c r="O32" s="130"/>
      <c r="P32" s="190"/>
      <c r="Q32" s="191"/>
      <c r="R32" s="131"/>
      <c r="S32" s="131"/>
      <c r="T32" s="181">
        <f t="shared" ref="T32" si="9">SUM(O32:O34)</f>
        <v>0</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c r="E35" s="125"/>
      <c r="F35" s="167"/>
      <c r="G35" s="127"/>
      <c r="H35" s="198">
        <v>7.5</v>
      </c>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c r="F36" s="135"/>
      <c r="G36" s="136"/>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c r="F37" s="141"/>
      <c r="G37" s="142"/>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v>2</v>
      </c>
      <c r="E38" s="125" t="s">
        <v>74</v>
      </c>
      <c r="F38" s="167">
        <v>74</v>
      </c>
      <c r="G38" s="127">
        <v>4.5</v>
      </c>
      <c r="H38" s="198"/>
      <c r="I38" s="200"/>
      <c r="J38" s="200"/>
      <c r="K38" s="196" t="str">
        <f>IF(SUM(G38:G40)+J38+H38+I38=7.5,"ü","û")</f>
        <v>ü</v>
      </c>
      <c r="L38" s="128"/>
      <c r="M38" s="160" t="s">
        <v>42</v>
      </c>
      <c r="N38" s="130"/>
      <c r="O38" s="130">
        <v>2.5</v>
      </c>
      <c r="P38" s="190"/>
      <c r="Q38" s="191"/>
      <c r="R38" s="131"/>
      <c r="S38" s="131"/>
      <c r="T38" s="181">
        <f t="shared" ref="T38" si="11">SUM(O38:O40)</f>
        <v>2.5</v>
      </c>
    </row>
    <row r="39" spans="1:20" s="132" customFormat="1" ht="15.75" customHeight="1" x14ac:dyDescent="0.3">
      <c r="A39" s="241">
        <v>19118</v>
      </c>
      <c r="B39" s="133"/>
      <c r="C39" s="133"/>
      <c r="D39" s="200"/>
      <c r="E39" s="134" t="s">
        <v>42</v>
      </c>
      <c r="F39" s="135"/>
      <c r="G39" s="136">
        <v>3</v>
      </c>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v>3</v>
      </c>
      <c r="E41" s="125" t="s">
        <v>74</v>
      </c>
      <c r="F41" s="167">
        <v>120</v>
      </c>
      <c r="G41" s="127">
        <v>7.5</v>
      </c>
      <c r="H41" s="198"/>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c r="F42" s="135"/>
      <c r="G42" s="136"/>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c r="F43" s="141"/>
      <c r="G43" s="142"/>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c r="E44" s="125"/>
      <c r="F44" s="167"/>
      <c r="G44" s="127"/>
      <c r="H44" s="198">
        <v>7.5</v>
      </c>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v>2</v>
      </c>
      <c r="E47" s="125" t="s">
        <v>78</v>
      </c>
      <c r="F47" s="167">
        <v>233</v>
      </c>
      <c r="G47" s="127">
        <v>7.5</v>
      </c>
      <c r="H47" s="198"/>
      <c r="I47" s="200"/>
      <c r="J47" s="200"/>
      <c r="K47" s="196" t="str">
        <f>IF(SUM(G47:G49)+J47+H47+I47=7.5,"ü","û")</f>
        <v>ü</v>
      </c>
      <c r="L47" s="128"/>
      <c r="M47" s="160"/>
      <c r="N47" s="130"/>
      <c r="O47" s="130"/>
      <c r="P47" s="190"/>
      <c r="Q47" s="191"/>
      <c r="R47" s="131"/>
      <c r="S47" s="131"/>
      <c r="T47" s="181">
        <f t="shared" ref="T47" si="14">SUM(O47:O49)</f>
        <v>0</v>
      </c>
    </row>
    <row r="48" spans="1:20" s="132" customFormat="1" ht="15.75" customHeight="1" x14ac:dyDescent="0.3">
      <c r="A48" s="241">
        <v>23065</v>
      </c>
      <c r="B48" s="133"/>
      <c r="C48" s="133"/>
      <c r="D48" s="200"/>
      <c r="E48" s="134"/>
      <c r="F48" s="135"/>
      <c r="G48" s="136"/>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c r="F49" s="141"/>
      <c r="G49" s="142"/>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v>3</v>
      </c>
      <c r="E50" s="125" t="s">
        <v>78</v>
      </c>
      <c r="F50" s="167">
        <v>238</v>
      </c>
      <c r="G50" s="127">
        <v>7.5</v>
      </c>
      <c r="H50" s="198"/>
      <c r="I50" s="200"/>
      <c r="J50" s="200"/>
      <c r="K50" s="196" t="str">
        <f>IF(SUM(G50:G52)+J50+H50+I50=7.5,"ü","û")</f>
        <v>ü</v>
      </c>
      <c r="L50" s="128"/>
      <c r="M50" s="160"/>
      <c r="N50" s="130"/>
      <c r="O50" s="130"/>
      <c r="P50" s="190"/>
      <c r="Q50" s="191"/>
      <c r="R50" s="131"/>
      <c r="S50" s="131"/>
      <c r="T50" s="181">
        <f t="shared" ref="T50" si="15">SUM(O50:O52)</f>
        <v>0</v>
      </c>
    </row>
    <row r="51" spans="1:20" s="132" customFormat="1" ht="15.75" customHeight="1" x14ac:dyDescent="0.3">
      <c r="A51" s="241">
        <v>2297</v>
      </c>
      <c r="B51" s="133"/>
      <c r="C51" s="133"/>
      <c r="D51" s="200"/>
      <c r="E51" s="134"/>
      <c r="F51" s="135"/>
      <c r="G51" s="136"/>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v>3</v>
      </c>
      <c r="E53" s="125" t="s">
        <v>73</v>
      </c>
      <c r="F53" s="167">
        <v>105</v>
      </c>
      <c r="G53" s="127">
        <v>7.5</v>
      </c>
      <c r="H53" s="198"/>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c r="E56" s="125"/>
      <c r="F56" s="167"/>
      <c r="G56" s="127"/>
      <c r="H56" s="198">
        <v>7.5</v>
      </c>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v>1</v>
      </c>
      <c r="E59" s="125" t="s">
        <v>78</v>
      </c>
      <c r="F59" s="167">
        <v>154</v>
      </c>
      <c r="G59" s="127">
        <v>5</v>
      </c>
      <c r="H59" s="198"/>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t="s">
        <v>87</v>
      </c>
      <c r="F60" s="135">
        <v>40</v>
      </c>
      <c r="G60" s="136">
        <v>2</v>
      </c>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t="s">
        <v>67</v>
      </c>
      <c r="F61" s="141">
        <v>24</v>
      </c>
      <c r="G61" s="142">
        <v>0.5</v>
      </c>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v>2</v>
      </c>
      <c r="E62" s="125" t="s">
        <v>87</v>
      </c>
      <c r="F62" s="167">
        <v>101</v>
      </c>
      <c r="G62" s="127">
        <v>5</v>
      </c>
      <c r="H62" s="198"/>
      <c r="I62" s="200"/>
      <c r="J62" s="200"/>
      <c r="K62" s="196" t="str">
        <f>IF(SUM(G62:G64)+J62+H62+I62=7.5,"ü","û")</f>
        <v>ü</v>
      </c>
      <c r="L62" s="128"/>
      <c r="M62" s="160" t="s">
        <v>42</v>
      </c>
      <c r="N62" s="130"/>
      <c r="O62" s="130">
        <v>2.5</v>
      </c>
      <c r="P62" s="190"/>
      <c r="Q62" s="191"/>
      <c r="R62" s="131"/>
      <c r="S62" s="131"/>
      <c r="T62" s="181">
        <f t="shared" ref="T62" si="19">SUM(O62:O64)</f>
        <v>2.5</v>
      </c>
    </row>
    <row r="63" spans="1:20" s="132" customFormat="1" ht="15.75" customHeight="1" x14ac:dyDescent="0.3">
      <c r="A63" s="241">
        <v>13079</v>
      </c>
      <c r="B63" s="133"/>
      <c r="C63" s="133"/>
      <c r="D63" s="200"/>
      <c r="E63" s="134" t="s">
        <v>67</v>
      </c>
      <c r="F63" s="135">
        <v>41</v>
      </c>
      <c r="G63" s="136">
        <v>1</v>
      </c>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t="s">
        <v>42</v>
      </c>
      <c r="F64" s="141"/>
      <c r="G64" s="142">
        <v>1.5</v>
      </c>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92"/>
      <c r="N74" s="82"/>
      <c r="O74" s="82"/>
      <c r="P74" s="238"/>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K17:K19"/>
    <mergeCell ref="P17:Q19"/>
    <mergeCell ref="T17:T19"/>
    <mergeCell ref="D14:D16"/>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H14:H16"/>
    <mergeCell ref="I14:I16"/>
    <mergeCell ref="J14:J16"/>
    <mergeCell ref="K14:K16"/>
    <mergeCell ref="P14:Q16"/>
    <mergeCell ref="D2:D4"/>
    <mergeCell ref="H2:H4"/>
    <mergeCell ref="I2:I4"/>
    <mergeCell ref="J2:J4"/>
    <mergeCell ref="K2:K4"/>
    <mergeCell ref="P2:Q4"/>
    <mergeCell ref="T8:T10"/>
    <mergeCell ref="D8:D10"/>
    <mergeCell ref="H8:H10"/>
    <mergeCell ref="I8:I10"/>
    <mergeCell ref="J8:J10"/>
    <mergeCell ref="K8:K10"/>
    <mergeCell ref="P8:Q10"/>
    <mergeCell ref="T20:T22"/>
    <mergeCell ref="D23:D25"/>
    <mergeCell ref="H23:H25"/>
    <mergeCell ref="I23:I25"/>
    <mergeCell ref="J23:J25"/>
    <mergeCell ref="K23:K25"/>
    <mergeCell ref="P23:Q25"/>
    <mergeCell ref="T23:T25"/>
    <mergeCell ref="D20:D22"/>
    <mergeCell ref="H20:H22"/>
    <mergeCell ref="I20:I22"/>
    <mergeCell ref="J20:J22"/>
    <mergeCell ref="K20:K22"/>
    <mergeCell ref="P20:Q22"/>
    <mergeCell ref="T14:T16"/>
    <mergeCell ref="D17:D19"/>
    <mergeCell ref="H17:H19"/>
    <mergeCell ref="I17:I19"/>
    <mergeCell ref="J17:J19"/>
    <mergeCell ref="T26:T28"/>
    <mergeCell ref="D32:D34"/>
    <mergeCell ref="H32:H34"/>
    <mergeCell ref="I32:I34"/>
    <mergeCell ref="J32:J34"/>
    <mergeCell ref="K32:K34"/>
    <mergeCell ref="P32:Q34"/>
    <mergeCell ref="T32:T34"/>
    <mergeCell ref="D26:D28"/>
    <mergeCell ref="H26:H28"/>
    <mergeCell ref="I26:I28"/>
    <mergeCell ref="J26:J28"/>
    <mergeCell ref="K26:K28"/>
    <mergeCell ref="P26:Q28"/>
    <mergeCell ref="D29:D31"/>
    <mergeCell ref="H29:H31"/>
    <mergeCell ref="I29:I31"/>
    <mergeCell ref="J29:J31"/>
    <mergeCell ref="K29:K31"/>
    <mergeCell ref="P29:Q31"/>
    <mergeCell ref="T29:T31"/>
    <mergeCell ref="T35:T37"/>
    <mergeCell ref="D38:D40"/>
    <mergeCell ref="H38:H40"/>
    <mergeCell ref="I38:I40"/>
    <mergeCell ref="J38:J40"/>
    <mergeCell ref="K38:K40"/>
    <mergeCell ref="P38:Q40"/>
    <mergeCell ref="T38:T40"/>
    <mergeCell ref="D35:D37"/>
    <mergeCell ref="H35:H37"/>
    <mergeCell ref="I35:I37"/>
    <mergeCell ref="J35:J37"/>
    <mergeCell ref="K35:K37"/>
    <mergeCell ref="P35:Q37"/>
    <mergeCell ref="T41:T43"/>
    <mergeCell ref="D44:D46"/>
    <mergeCell ref="H44:H46"/>
    <mergeCell ref="I44:I46"/>
    <mergeCell ref="J44:J46"/>
    <mergeCell ref="K44:K46"/>
    <mergeCell ref="P44:Q46"/>
    <mergeCell ref="T44:T46"/>
    <mergeCell ref="D41:D43"/>
    <mergeCell ref="H41:H43"/>
    <mergeCell ref="I41:I43"/>
    <mergeCell ref="J41:J43"/>
    <mergeCell ref="K41:K43"/>
    <mergeCell ref="P41:Q43"/>
    <mergeCell ref="T47:T49"/>
    <mergeCell ref="D50:D52"/>
    <mergeCell ref="H50:H52"/>
    <mergeCell ref="I50:I52"/>
    <mergeCell ref="J50:J52"/>
    <mergeCell ref="K50:K52"/>
    <mergeCell ref="P50:Q52"/>
    <mergeCell ref="T50:T52"/>
    <mergeCell ref="D47:D49"/>
    <mergeCell ref="H47:H49"/>
    <mergeCell ref="I47:I49"/>
    <mergeCell ref="J47:J49"/>
    <mergeCell ref="K47:K49"/>
    <mergeCell ref="P47:Q49"/>
    <mergeCell ref="T53:T55"/>
    <mergeCell ref="D56:D58"/>
    <mergeCell ref="H56:H58"/>
    <mergeCell ref="I56:I58"/>
    <mergeCell ref="J56:J58"/>
    <mergeCell ref="K56:K58"/>
    <mergeCell ref="P56:Q58"/>
    <mergeCell ref="T56:T58"/>
    <mergeCell ref="D53:D55"/>
    <mergeCell ref="H53:H55"/>
    <mergeCell ref="I53:I55"/>
    <mergeCell ref="J53:J55"/>
    <mergeCell ref="K53:K55"/>
    <mergeCell ref="P53:Q55"/>
    <mergeCell ref="T59:T61"/>
    <mergeCell ref="D62:D64"/>
    <mergeCell ref="H62:H64"/>
    <mergeCell ref="I62:I64"/>
    <mergeCell ref="J62:J64"/>
    <mergeCell ref="K62:K64"/>
    <mergeCell ref="P62:Q64"/>
    <mergeCell ref="T62:T64"/>
    <mergeCell ref="D59:D61"/>
    <mergeCell ref="H59:H61"/>
    <mergeCell ref="I59:I61"/>
    <mergeCell ref="J59:J61"/>
    <mergeCell ref="K59:K61"/>
    <mergeCell ref="P59:Q61"/>
    <mergeCell ref="T65:T67"/>
    <mergeCell ref="D68:D70"/>
    <mergeCell ref="H68:H70"/>
    <mergeCell ref="I68:I70"/>
    <mergeCell ref="J68:J70"/>
    <mergeCell ref="K68:K70"/>
    <mergeCell ref="P68:Q70"/>
    <mergeCell ref="T68:T70"/>
    <mergeCell ref="D65:D67"/>
    <mergeCell ref="H65:H67"/>
    <mergeCell ref="I65:I67"/>
    <mergeCell ref="J65:J67"/>
    <mergeCell ref="K65:K67"/>
    <mergeCell ref="P65:Q67"/>
    <mergeCell ref="T74:T76"/>
    <mergeCell ref="D74:D76"/>
    <mergeCell ref="H74:H76"/>
    <mergeCell ref="I74:I76"/>
    <mergeCell ref="J74:J76"/>
    <mergeCell ref="K74:K76"/>
    <mergeCell ref="P74:Q76"/>
    <mergeCell ref="D71:D73"/>
    <mergeCell ref="H71:H73"/>
    <mergeCell ref="I71:I73"/>
    <mergeCell ref="J71:J73"/>
    <mergeCell ref="K71:K73"/>
    <mergeCell ref="P71:Q73"/>
    <mergeCell ref="T71:T73"/>
    <mergeCell ref="T77:T79"/>
    <mergeCell ref="D80:D82"/>
    <mergeCell ref="H80:H82"/>
    <mergeCell ref="I80:I82"/>
    <mergeCell ref="J80:J82"/>
    <mergeCell ref="K80:K82"/>
    <mergeCell ref="P80:Q82"/>
    <mergeCell ref="T80:T82"/>
    <mergeCell ref="D77:D79"/>
    <mergeCell ref="H77:H79"/>
    <mergeCell ref="I77:I79"/>
    <mergeCell ref="J77:J79"/>
    <mergeCell ref="K77:K79"/>
    <mergeCell ref="P77:Q79"/>
    <mergeCell ref="T83:T85"/>
    <mergeCell ref="D83:D85"/>
    <mergeCell ref="H83:H85"/>
    <mergeCell ref="I83:I85"/>
    <mergeCell ref="J83:J85"/>
    <mergeCell ref="K83:K85"/>
    <mergeCell ref="P83:Q85"/>
    <mergeCell ref="D86:D88"/>
    <mergeCell ref="H86:H88"/>
    <mergeCell ref="I86:I88"/>
    <mergeCell ref="J86:J88"/>
    <mergeCell ref="K86:K88"/>
    <mergeCell ref="P86:Q88"/>
    <mergeCell ref="T86:T88"/>
    <mergeCell ref="T89:T91"/>
    <mergeCell ref="D89:D91"/>
    <mergeCell ref="H89:H91"/>
    <mergeCell ref="I89:I91"/>
    <mergeCell ref="J89:J91"/>
    <mergeCell ref="K89:K91"/>
    <mergeCell ref="P89:Q91"/>
    <mergeCell ref="T92:T94"/>
    <mergeCell ref="D95:D97"/>
    <mergeCell ref="H95:H97"/>
    <mergeCell ref="I95:I97"/>
    <mergeCell ref="J95:J97"/>
    <mergeCell ref="K95:K97"/>
    <mergeCell ref="P95:Q97"/>
    <mergeCell ref="T95:T97"/>
    <mergeCell ref="D92:D94"/>
    <mergeCell ref="H92:H94"/>
    <mergeCell ref="I92:I94"/>
    <mergeCell ref="J92:J94"/>
    <mergeCell ref="K92:K94"/>
    <mergeCell ref="P92:Q94"/>
    <mergeCell ref="T98:T100"/>
    <mergeCell ref="D101:D103"/>
    <mergeCell ref="H101:H103"/>
    <mergeCell ref="I101:I103"/>
    <mergeCell ref="J101:J103"/>
    <mergeCell ref="K101:K103"/>
    <mergeCell ref="P101:Q103"/>
    <mergeCell ref="T101:T103"/>
    <mergeCell ref="D98:D100"/>
    <mergeCell ref="H98:H100"/>
    <mergeCell ref="I98:I100"/>
    <mergeCell ref="J98:J100"/>
    <mergeCell ref="K98:K100"/>
    <mergeCell ref="P98:Q100"/>
    <mergeCell ref="T104:T106"/>
    <mergeCell ref="D107:D109"/>
    <mergeCell ref="H107:H109"/>
    <mergeCell ref="I107:I109"/>
    <mergeCell ref="J107:J109"/>
    <mergeCell ref="K107:K109"/>
    <mergeCell ref="P107:Q109"/>
    <mergeCell ref="T107:T109"/>
    <mergeCell ref="D104:D106"/>
    <mergeCell ref="H104:H106"/>
    <mergeCell ref="I104:I106"/>
    <mergeCell ref="J104:J106"/>
    <mergeCell ref="K104:K106"/>
    <mergeCell ref="P104:Q106"/>
    <mergeCell ref="T110:T112"/>
    <mergeCell ref="D113:D115"/>
    <mergeCell ref="H113:H115"/>
    <mergeCell ref="I113:I115"/>
    <mergeCell ref="J113:J115"/>
    <mergeCell ref="K113:K115"/>
    <mergeCell ref="P113:Q115"/>
    <mergeCell ref="T113:T115"/>
    <mergeCell ref="D110:D112"/>
    <mergeCell ref="H110:H112"/>
    <mergeCell ref="I110:I112"/>
    <mergeCell ref="J110:J112"/>
    <mergeCell ref="K110:K112"/>
    <mergeCell ref="P110:Q112"/>
    <mergeCell ref="T116:T118"/>
    <mergeCell ref="D119:D121"/>
    <mergeCell ref="H119:H121"/>
    <mergeCell ref="I119:I121"/>
    <mergeCell ref="J119:J121"/>
    <mergeCell ref="K119:K121"/>
    <mergeCell ref="P119:Q121"/>
    <mergeCell ref="T119:T121"/>
    <mergeCell ref="D116:D118"/>
    <mergeCell ref="H116:H118"/>
    <mergeCell ref="I116:I118"/>
    <mergeCell ref="J116:J118"/>
    <mergeCell ref="K116:K118"/>
    <mergeCell ref="P116:Q118"/>
    <mergeCell ref="T122:T124"/>
    <mergeCell ref="D125:D127"/>
    <mergeCell ref="H125:H127"/>
    <mergeCell ref="I125:I127"/>
    <mergeCell ref="J125:J127"/>
    <mergeCell ref="K125:K127"/>
    <mergeCell ref="P125:Q127"/>
    <mergeCell ref="T125:T127"/>
    <mergeCell ref="D122:D124"/>
    <mergeCell ref="H122:H124"/>
    <mergeCell ref="I122:I124"/>
    <mergeCell ref="J122:J124"/>
    <mergeCell ref="K122:K124"/>
    <mergeCell ref="P122:Q124"/>
    <mergeCell ref="T128:T130"/>
    <mergeCell ref="D131:D133"/>
    <mergeCell ref="H131:H133"/>
    <mergeCell ref="I131:I133"/>
    <mergeCell ref="J131:J133"/>
    <mergeCell ref="K131:K133"/>
    <mergeCell ref="P131:Q133"/>
    <mergeCell ref="T131:T133"/>
    <mergeCell ref="D128:D130"/>
    <mergeCell ref="H128:H130"/>
    <mergeCell ref="I128:I130"/>
    <mergeCell ref="J128:J130"/>
    <mergeCell ref="K128:K130"/>
    <mergeCell ref="P128:Q130"/>
    <mergeCell ref="T134:T136"/>
    <mergeCell ref="D137:D139"/>
    <mergeCell ref="H137:H139"/>
    <mergeCell ref="I137:I139"/>
    <mergeCell ref="J137:J139"/>
    <mergeCell ref="K137:K139"/>
    <mergeCell ref="P137:Q139"/>
    <mergeCell ref="T137:T139"/>
    <mergeCell ref="D134:D136"/>
    <mergeCell ref="H134:H136"/>
    <mergeCell ref="I134:I136"/>
    <mergeCell ref="J134:J136"/>
    <mergeCell ref="K134:K136"/>
    <mergeCell ref="P134:Q136"/>
    <mergeCell ref="T140:T142"/>
    <mergeCell ref="D143:D145"/>
    <mergeCell ref="H143:H145"/>
    <mergeCell ref="I143:I145"/>
    <mergeCell ref="J143:J145"/>
    <mergeCell ref="K143:K145"/>
    <mergeCell ref="P143:Q145"/>
    <mergeCell ref="T143:T145"/>
    <mergeCell ref="D140:D142"/>
    <mergeCell ref="H140:H142"/>
    <mergeCell ref="I140:I142"/>
    <mergeCell ref="J140:J142"/>
    <mergeCell ref="K140:K142"/>
    <mergeCell ref="P140:Q142"/>
    <mergeCell ref="T146:T148"/>
    <mergeCell ref="D149:D151"/>
    <mergeCell ref="H149:H151"/>
    <mergeCell ref="I149:I151"/>
    <mergeCell ref="J149:J151"/>
    <mergeCell ref="K149:K151"/>
    <mergeCell ref="P149:Q151"/>
    <mergeCell ref="T149:T151"/>
    <mergeCell ref="D146:D148"/>
    <mergeCell ref="H146:H148"/>
    <mergeCell ref="I146:I148"/>
    <mergeCell ref="J146:J148"/>
    <mergeCell ref="K146:K148"/>
    <mergeCell ref="P146:Q148"/>
    <mergeCell ref="T152:T154"/>
    <mergeCell ref="D155:D157"/>
    <mergeCell ref="H155:H157"/>
    <mergeCell ref="I155:I157"/>
    <mergeCell ref="J155:J157"/>
    <mergeCell ref="K155:K157"/>
    <mergeCell ref="P155:Q157"/>
    <mergeCell ref="T155:T157"/>
    <mergeCell ref="D152:D154"/>
    <mergeCell ref="H152:H154"/>
    <mergeCell ref="I152:I154"/>
    <mergeCell ref="J152:J154"/>
    <mergeCell ref="K152:K154"/>
    <mergeCell ref="P152:Q154"/>
    <mergeCell ref="T158:T160"/>
    <mergeCell ref="D161:D163"/>
    <mergeCell ref="H161:H163"/>
    <mergeCell ref="I161:I163"/>
    <mergeCell ref="J161:J163"/>
    <mergeCell ref="K161:K163"/>
    <mergeCell ref="P161:Q163"/>
    <mergeCell ref="T161:T163"/>
    <mergeCell ref="D158:D160"/>
    <mergeCell ref="H158:H160"/>
    <mergeCell ref="I158:I160"/>
    <mergeCell ref="J158:J160"/>
    <mergeCell ref="K158:K160"/>
    <mergeCell ref="P158:Q160"/>
    <mergeCell ref="T164:T166"/>
    <mergeCell ref="D167:D169"/>
    <mergeCell ref="H167:H169"/>
    <mergeCell ref="I167:I169"/>
    <mergeCell ref="J167:J169"/>
    <mergeCell ref="K167:K169"/>
    <mergeCell ref="P167:Q169"/>
    <mergeCell ref="T167:T169"/>
    <mergeCell ref="D164:D166"/>
    <mergeCell ref="H164:H166"/>
    <mergeCell ref="I164:I166"/>
    <mergeCell ref="J164:J166"/>
    <mergeCell ref="K164:K166"/>
    <mergeCell ref="P164:Q166"/>
    <mergeCell ref="T170:T172"/>
    <mergeCell ref="D173:D175"/>
    <mergeCell ref="H173:H175"/>
    <mergeCell ref="I173:I175"/>
    <mergeCell ref="J173:J175"/>
    <mergeCell ref="K173:K175"/>
    <mergeCell ref="P173:Q175"/>
    <mergeCell ref="T173:T175"/>
    <mergeCell ref="D170:D172"/>
    <mergeCell ref="H170:H172"/>
    <mergeCell ref="I170:I172"/>
    <mergeCell ref="J170:J172"/>
    <mergeCell ref="K170:K172"/>
    <mergeCell ref="P170:Q172"/>
    <mergeCell ref="D188:D190"/>
    <mergeCell ref="H188:H190"/>
    <mergeCell ref="I188:I190"/>
    <mergeCell ref="J188:J190"/>
    <mergeCell ref="K188:K190"/>
    <mergeCell ref="P188:Q190"/>
    <mergeCell ref="T188:T190"/>
    <mergeCell ref="T182:T184"/>
    <mergeCell ref="D182:D184"/>
    <mergeCell ref="H182:H184"/>
    <mergeCell ref="I182:I184"/>
    <mergeCell ref="J182:J184"/>
    <mergeCell ref="K182:K184"/>
    <mergeCell ref="P182:Q184"/>
    <mergeCell ref="D185:D187"/>
    <mergeCell ref="H185:H187"/>
    <mergeCell ref="I185:I187"/>
    <mergeCell ref="J185:J187"/>
    <mergeCell ref="K185:K187"/>
    <mergeCell ref="P185:Q187"/>
    <mergeCell ref="T185:T187"/>
    <mergeCell ref="T176:T178"/>
    <mergeCell ref="D179:D181"/>
    <mergeCell ref="H179:H181"/>
    <mergeCell ref="I179:I181"/>
    <mergeCell ref="J179:J181"/>
    <mergeCell ref="K179:K181"/>
    <mergeCell ref="P179:Q181"/>
    <mergeCell ref="T179:T181"/>
    <mergeCell ref="D176:D178"/>
    <mergeCell ref="H176:H178"/>
    <mergeCell ref="I176:I178"/>
    <mergeCell ref="J176:J178"/>
    <mergeCell ref="K176:K178"/>
    <mergeCell ref="P176:Q178"/>
  </mergeCells>
  <dataValidations xWindow="717" yWindow="944"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H20:J20 H23:J23 H26:J26 G32:J32 H35:J35 H38:J38 H41:J41 H44:J44 H47:J47 H50:J50 H53:J53 H56:J56 H59:J59 H62:J62 H65:J65 H68:J68 H71:J71 H74:J74 H77:J77 H80:J80 H83:J83 H89:J89 H92:J92 H95:J95 H98:J98 H101:J101 H104:J104 H107:J107 H113:J113 H110:J110 H86:J86 G2:G28 G29:J29 G30:G31 G33:G190" xr:uid="{00000000-0002-0000-1000-000000000000}">
      <formula1>0.5</formula1>
      <formula2>7.5</formula2>
    </dataValidation>
    <dataValidation type="list" showInputMessage="1" showErrorMessage="1" errorTitle="Dikkat" error="Litfen listeden seçim yapınız!" promptTitle="İŞ TÜRÜ" prompt="Lütfen yapılan iş türünü açılır listeden giriniz!" sqref="E2:E190 M2:M190" xr:uid="{00000000-0002-0000-10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17" yWindow="944" count="1">
        <x14:dataValidation type="list" showInputMessage="1" showErrorMessage="1" errorTitle="Hata !!!" error="Lütfen vardiya bilgisini açılır kutudan giriniz!!!" promptTitle="DİKKAT!" prompt="Lütfen vardiya bilgisini açılır kutudan seçiniz!" xr:uid="{00000000-0002-0000-1000-000002000000}">
          <x14:formula1>
            <xm:f>Protokol!$C$11:$C$13</xm:f>
          </x14:formula1>
          <xm:sqref>D140 D143 D170 D146 D149 D152 D155 D158 D161 D167 D173 D176 D179 D182 D185 D188 D164 D119 D116 D122 D125 D128 D131 D134 D137 D2 D5 D8 D11 D14 D20 D23 D26 D32 D35 D38 D41 D80 D47 D50 D44 D62 D59 D17 D65 D68 D71 D74 D77 D56 D83 D89 D92 D95 D98 D101 D104 D107 D113 D110 D53 D86 D29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B050"/>
    <pageSetUpPr fitToPage="1"/>
  </sheetPr>
  <dimension ref="A1:T225"/>
  <sheetViews>
    <sheetView showGridLines="0" workbookViewId="0">
      <pane ySplit="1" topLeftCell="A2" activePane="bottomLeft" state="frozen"/>
      <selection activeCell="A63" sqref="A63:XFD65"/>
      <selection pane="bottomLeft" activeCell="A4" sqref="A4"/>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v>2</v>
      </c>
      <c r="E2" s="125" t="s">
        <v>78</v>
      </c>
      <c r="F2" s="167">
        <v>115</v>
      </c>
      <c r="G2" s="127">
        <v>3.5</v>
      </c>
      <c r="H2" s="198"/>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t="s">
        <v>87</v>
      </c>
      <c r="F3" s="135">
        <v>64</v>
      </c>
      <c r="G3" s="136">
        <v>3</v>
      </c>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t="s">
        <v>67</v>
      </c>
      <c r="F4" s="141">
        <v>40</v>
      </c>
      <c r="G4" s="142">
        <v>1</v>
      </c>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c r="E5" s="125"/>
      <c r="F5" s="167"/>
      <c r="G5" s="127"/>
      <c r="H5" s="198">
        <v>7.5</v>
      </c>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v>1</v>
      </c>
      <c r="E8" s="125" t="s">
        <v>78</v>
      </c>
      <c r="F8" s="167">
        <v>236</v>
      </c>
      <c r="G8" s="127">
        <v>7.5</v>
      </c>
      <c r="H8" s="198"/>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c r="F9" s="135"/>
      <c r="G9" s="136"/>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c r="F10" s="141"/>
      <c r="G10" s="142"/>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v>3</v>
      </c>
      <c r="E11" s="125" t="s">
        <v>74</v>
      </c>
      <c r="F11" s="167">
        <v>124</v>
      </c>
      <c r="G11" s="127">
        <v>7.5</v>
      </c>
      <c r="H11" s="198"/>
      <c r="I11" s="200"/>
      <c r="J11" s="200"/>
      <c r="K11" s="196" t="str">
        <f>IF(SUM(G11:G13)+J11+H11+I11=7.5,"ü","û")</f>
        <v>ü</v>
      </c>
      <c r="L11" s="128"/>
      <c r="M11" s="160"/>
      <c r="N11" s="130"/>
      <c r="O11" s="130"/>
      <c r="P11" s="190"/>
      <c r="Q11" s="191"/>
      <c r="R11" s="131"/>
      <c r="S11" s="131"/>
      <c r="T11" s="181">
        <f t="shared" ref="T11" si="2">SUM(O11:O13)</f>
        <v>0</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v>1</v>
      </c>
      <c r="E14" s="125" t="s">
        <v>78</v>
      </c>
      <c r="F14" s="167">
        <v>236</v>
      </c>
      <c r="G14" s="127">
        <v>7.5</v>
      </c>
      <c r="H14" s="198"/>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c r="F15" s="135"/>
      <c r="G15" s="136"/>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c r="F16" s="141"/>
      <c r="G16" s="142"/>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c r="E17" s="125"/>
      <c r="F17" s="167"/>
      <c r="G17" s="127"/>
      <c r="H17" s="198">
        <v>7.5</v>
      </c>
      <c r="I17" s="200"/>
      <c r="J17" s="200"/>
      <c r="K17" s="196" t="str">
        <f>IF(SUM(G17:G19)+J17+H17+I17=7.5,"ü","û")</f>
        <v>ü</v>
      </c>
      <c r="L17" s="128"/>
      <c r="M17" s="160"/>
      <c r="N17" s="130"/>
      <c r="O17" s="130"/>
      <c r="P17" s="190"/>
      <c r="Q17" s="191"/>
      <c r="R17" s="131"/>
      <c r="S17" s="131"/>
      <c r="T17" s="181">
        <f t="shared" ref="T17" si="4">SUM(O17:O19)</f>
        <v>0</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c r="E20" s="125"/>
      <c r="F20" s="167"/>
      <c r="G20" s="127"/>
      <c r="H20" s="198">
        <v>7.5</v>
      </c>
      <c r="I20" s="200"/>
      <c r="J20" s="200"/>
      <c r="K20" s="196" t="str">
        <f>IF(SUM(G20:G22)+J20+H20+I20=7.5,"ü","û")</f>
        <v>ü</v>
      </c>
      <c r="L20" s="128"/>
      <c r="M20" s="160"/>
      <c r="N20" s="130"/>
      <c r="O20" s="130"/>
      <c r="P20" s="190"/>
      <c r="Q20" s="191"/>
      <c r="R20" s="131"/>
      <c r="S20" s="131"/>
      <c r="T20" s="181">
        <f t="shared" ref="T20" si="5">SUM(O20:O22)</f>
        <v>0</v>
      </c>
    </row>
    <row r="21" spans="1:20" s="132" customFormat="1" ht="15.75" customHeight="1" x14ac:dyDescent="0.3">
      <c r="A21" s="241">
        <v>33122</v>
      </c>
      <c r="B21" s="133"/>
      <c r="C21" s="133"/>
      <c r="D21" s="200"/>
      <c r="E21" s="134"/>
      <c r="F21" s="135"/>
      <c r="G21" s="136"/>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v>2</v>
      </c>
      <c r="E23" s="125" t="s">
        <v>77</v>
      </c>
      <c r="F23" s="167"/>
      <c r="G23" s="127">
        <v>7.5</v>
      </c>
      <c r="H23" s="198"/>
      <c r="I23" s="200"/>
      <c r="J23" s="200"/>
      <c r="K23" s="196" t="str">
        <f>IF(SUM(G23:G25)+J23+H23+I23=7.5,"ü","û")</f>
        <v>ü</v>
      </c>
      <c r="L23" s="128"/>
      <c r="M23" s="160"/>
      <c r="N23" s="130"/>
      <c r="O23" s="130"/>
      <c r="P23" s="190"/>
      <c r="Q23" s="191"/>
      <c r="R23" s="131"/>
      <c r="S23" s="131"/>
      <c r="T23" s="181">
        <f t="shared" ref="T23" si="6">SUM(O23:O25)</f>
        <v>0</v>
      </c>
    </row>
    <row r="24" spans="1:20" s="132" customFormat="1" ht="15.75" customHeight="1" x14ac:dyDescent="0.3">
      <c r="A24" s="241">
        <v>21558</v>
      </c>
      <c r="B24" s="133"/>
      <c r="C24" s="133"/>
      <c r="D24" s="200"/>
      <c r="E24" s="134" t="s">
        <v>80</v>
      </c>
      <c r="F24" s="135">
        <v>158</v>
      </c>
      <c r="G24" s="136"/>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c r="F25" s="141"/>
      <c r="G25" s="142"/>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v>3</v>
      </c>
      <c r="E26" s="125" t="s">
        <v>78</v>
      </c>
      <c r="F26" s="167">
        <v>230</v>
      </c>
      <c r="G26" s="127">
        <v>7.5</v>
      </c>
      <c r="H26" s="198"/>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c r="F27" s="135"/>
      <c r="G27" s="136"/>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c r="F28" s="141"/>
      <c r="G28" s="142"/>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v>1</v>
      </c>
      <c r="E29" s="125" t="s">
        <v>87</v>
      </c>
      <c r="F29" s="167">
        <v>69</v>
      </c>
      <c r="G29" s="127">
        <v>3.5</v>
      </c>
      <c r="H29" s="198"/>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t="s">
        <v>73</v>
      </c>
      <c r="F30" s="135">
        <v>48</v>
      </c>
      <c r="G30" s="136">
        <v>2.5</v>
      </c>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t="s">
        <v>67</v>
      </c>
      <c r="F31" s="141">
        <v>60</v>
      </c>
      <c r="G31" s="142">
        <v>1.5</v>
      </c>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c r="E32" s="125"/>
      <c r="F32" s="167"/>
      <c r="G32" s="127"/>
      <c r="H32" s="198">
        <v>7.5</v>
      </c>
      <c r="I32" s="200"/>
      <c r="J32" s="200"/>
      <c r="K32" s="196" t="str">
        <f>IF(SUM(G32:G34)+J32+H32+I32=7.5,"ü","û")</f>
        <v>ü</v>
      </c>
      <c r="L32" s="128"/>
      <c r="M32" s="160"/>
      <c r="N32" s="130"/>
      <c r="O32" s="130"/>
      <c r="P32" s="190"/>
      <c r="Q32" s="191"/>
      <c r="R32" s="131"/>
      <c r="S32" s="131"/>
      <c r="T32" s="181">
        <f t="shared" ref="T32" si="9">SUM(O32:O34)</f>
        <v>0</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v>3</v>
      </c>
      <c r="E35" s="125" t="s">
        <v>73</v>
      </c>
      <c r="F35" s="167">
        <v>109</v>
      </c>
      <c r="G35" s="127">
        <v>7.5</v>
      </c>
      <c r="H35" s="198"/>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c r="F36" s="135"/>
      <c r="G36" s="136"/>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c r="F37" s="141"/>
      <c r="G37" s="142"/>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c r="E38" s="125"/>
      <c r="F38" s="167"/>
      <c r="G38" s="127"/>
      <c r="H38" s="198">
        <v>7.5</v>
      </c>
      <c r="I38" s="200"/>
      <c r="J38" s="200"/>
      <c r="K38" s="196" t="str">
        <f>IF(SUM(G38:G40)+J38+H38+I38=7.5,"ü","û")</f>
        <v>ü</v>
      </c>
      <c r="L38" s="128"/>
      <c r="M38" s="160"/>
      <c r="N38" s="130"/>
      <c r="O38" s="130"/>
      <c r="P38" s="190"/>
      <c r="Q38" s="191"/>
      <c r="R38" s="131"/>
      <c r="S38" s="131"/>
      <c r="T38" s="181">
        <f t="shared" ref="T38" si="11">SUM(O38:O40)</f>
        <v>0</v>
      </c>
    </row>
    <row r="39" spans="1:20" s="132" customFormat="1" ht="15.75" customHeight="1" x14ac:dyDescent="0.3">
      <c r="A39" s="241">
        <v>19118</v>
      </c>
      <c r="B39" s="133"/>
      <c r="C39" s="133"/>
      <c r="D39" s="200"/>
      <c r="E39" s="134"/>
      <c r="F39" s="135"/>
      <c r="G39" s="136"/>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c r="E41" s="125"/>
      <c r="F41" s="167"/>
      <c r="G41" s="127"/>
      <c r="H41" s="198">
        <v>7.5</v>
      </c>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c r="F42" s="135"/>
      <c r="G42" s="136"/>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c r="F43" s="141"/>
      <c r="G43" s="142"/>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v>3</v>
      </c>
      <c r="E44" s="125" t="s">
        <v>78</v>
      </c>
      <c r="F44" s="167">
        <v>232</v>
      </c>
      <c r="G44" s="127">
        <v>7.5</v>
      </c>
      <c r="H44" s="198"/>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v>2</v>
      </c>
      <c r="E47" s="125" t="s">
        <v>78</v>
      </c>
      <c r="F47" s="167">
        <v>238</v>
      </c>
      <c r="G47" s="127">
        <v>7.5</v>
      </c>
      <c r="H47" s="198"/>
      <c r="I47" s="200"/>
      <c r="J47" s="200"/>
      <c r="K47" s="196" t="str">
        <f>IF(SUM(G47:G49)+J47+H47+I47=7.5,"ü","û")</f>
        <v>ü</v>
      </c>
      <c r="L47" s="128"/>
      <c r="M47" s="160"/>
      <c r="N47" s="130"/>
      <c r="O47" s="130"/>
      <c r="P47" s="190"/>
      <c r="Q47" s="191"/>
      <c r="R47" s="131"/>
      <c r="S47" s="131"/>
      <c r="T47" s="181">
        <f t="shared" ref="T47" si="14">SUM(O47:O49)</f>
        <v>0</v>
      </c>
    </row>
    <row r="48" spans="1:20" s="132" customFormat="1" ht="15.75" customHeight="1" x14ac:dyDescent="0.3">
      <c r="A48" s="241">
        <v>23065</v>
      </c>
      <c r="B48" s="133"/>
      <c r="C48" s="133"/>
      <c r="D48" s="200"/>
      <c r="E48" s="134"/>
      <c r="F48" s="135"/>
      <c r="G48" s="136"/>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c r="F49" s="141"/>
      <c r="G49" s="142"/>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c r="E50" s="125"/>
      <c r="F50" s="167"/>
      <c r="G50" s="127"/>
      <c r="H50" s="198">
        <v>7.5</v>
      </c>
      <c r="I50" s="200"/>
      <c r="J50" s="200"/>
      <c r="K50" s="196" t="str">
        <f>IF(SUM(G50:G52)+J50+H50+I50=7.5,"ü","û")</f>
        <v>ü</v>
      </c>
      <c r="L50" s="128"/>
      <c r="M50" s="160"/>
      <c r="N50" s="130"/>
      <c r="O50" s="130"/>
      <c r="P50" s="190"/>
      <c r="Q50" s="191"/>
      <c r="R50" s="131"/>
      <c r="S50" s="131"/>
      <c r="T50" s="181">
        <f t="shared" ref="T50" si="15">SUM(O50:O52)</f>
        <v>0</v>
      </c>
    </row>
    <row r="51" spans="1:20" s="132" customFormat="1" ht="15.75" customHeight="1" x14ac:dyDescent="0.3">
      <c r="A51" s="241">
        <v>2297</v>
      </c>
      <c r="B51" s="133"/>
      <c r="C51" s="133"/>
      <c r="D51" s="200"/>
      <c r="E51" s="134"/>
      <c r="F51" s="135"/>
      <c r="G51" s="136"/>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c r="E53" s="125"/>
      <c r="F53" s="167"/>
      <c r="G53" s="127"/>
      <c r="H53" s="198">
        <v>7.5</v>
      </c>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v>2</v>
      </c>
      <c r="E56" s="125" t="s">
        <v>74</v>
      </c>
      <c r="F56" s="167">
        <v>125</v>
      </c>
      <c r="G56" s="127">
        <v>7.5</v>
      </c>
      <c r="H56" s="198"/>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c r="E59" s="125"/>
      <c r="F59" s="167"/>
      <c r="G59" s="127"/>
      <c r="H59" s="198">
        <v>7.5</v>
      </c>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c r="F60" s="135"/>
      <c r="G60" s="136"/>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c r="F61" s="141"/>
      <c r="G61" s="142"/>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c r="E62" s="125"/>
      <c r="F62" s="167"/>
      <c r="G62" s="127"/>
      <c r="H62" s="198">
        <v>7.5</v>
      </c>
      <c r="I62" s="200"/>
      <c r="J62" s="200"/>
      <c r="K62" s="196" t="str">
        <f>IF(SUM(G62:G64)+J62+H62+I62=7.5,"ü","û")</f>
        <v>ü</v>
      </c>
      <c r="L62" s="128"/>
      <c r="M62" s="160"/>
      <c r="N62" s="130"/>
      <c r="O62" s="130"/>
      <c r="P62" s="190"/>
      <c r="Q62" s="191"/>
      <c r="R62" s="131"/>
      <c r="S62" s="131"/>
      <c r="T62" s="181">
        <f t="shared" ref="T62" si="19">SUM(O62:O64)</f>
        <v>0</v>
      </c>
    </row>
    <row r="63" spans="1:20" s="132" customFormat="1" ht="15.75" customHeight="1" x14ac:dyDescent="0.3">
      <c r="A63" s="241">
        <v>13079</v>
      </c>
      <c r="B63" s="133"/>
      <c r="C63" s="133"/>
      <c r="D63" s="200"/>
      <c r="E63" s="134"/>
      <c r="F63" s="135"/>
      <c r="G63" s="136"/>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c r="F64" s="141"/>
      <c r="G64" s="142"/>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92"/>
      <c r="N74" s="82"/>
      <c r="O74" s="82"/>
      <c r="P74" s="182"/>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P29:Q31"/>
    <mergeCell ref="T29:T31"/>
    <mergeCell ref="T26:T28"/>
    <mergeCell ref="D86:D88"/>
    <mergeCell ref="H86:H88"/>
    <mergeCell ref="I86:I88"/>
    <mergeCell ref="J86:J88"/>
    <mergeCell ref="K86:K88"/>
    <mergeCell ref="P86:Q88"/>
    <mergeCell ref="T86:T88"/>
    <mergeCell ref="P26:Q28"/>
    <mergeCell ref="T38:T40"/>
    <mergeCell ref="D41:D43"/>
    <mergeCell ref="H41:H43"/>
    <mergeCell ref="I41:I43"/>
    <mergeCell ref="J41:J43"/>
    <mergeCell ref="K41:K43"/>
    <mergeCell ref="P41:Q43"/>
    <mergeCell ref="T41:T43"/>
    <mergeCell ref="D38:D40"/>
    <mergeCell ref="H38:H40"/>
    <mergeCell ref="I38:I40"/>
    <mergeCell ref="J38:J40"/>
    <mergeCell ref="K38:K40"/>
    <mergeCell ref="D188:D190"/>
    <mergeCell ref="H188:H190"/>
    <mergeCell ref="I188:I190"/>
    <mergeCell ref="J188:J190"/>
    <mergeCell ref="K188:K190"/>
    <mergeCell ref="P188:Q190"/>
    <mergeCell ref="T188:T190"/>
    <mergeCell ref="T89:T91"/>
    <mergeCell ref="D92:D94"/>
    <mergeCell ref="J92:J94"/>
    <mergeCell ref="K92:K94"/>
    <mergeCell ref="P92:Q94"/>
    <mergeCell ref="T92:T94"/>
    <mergeCell ref="D89:D91"/>
    <mergeCell ref="H89:H91"/>
    <mergeCell ref="I89:I91"/>
    <mergeCell ref="J89:J91"/>
    <mergeCell ref="K89:K91"/>
    <mergeCell ref="P89:Q91"/>
    <mergeCell ref="H92:H94"/>
    <mergeCell ref="I92:I94"/>
    <mergeCell ref="T95:T97"/>
    <mergeCell ref="D98:D100"/>
    <mergeCell ref="H98:H100"/>
    <mergeCell ref="T14:T16"/>
    <mergeCell ref="K17:K19"/>
    <mergeCell ref="P17:Q19"/>
    <mergeCell ref="T17:T19"/>
    <mergeCell ref="K23:K25"/>
    <mergeCell ref="P23:Q25"/>
    <mergeCell ref="T23:T25"/>
    <mergeCell ref="D20:D22"/>
    <mergeCell ref="H20:H22"/>
    <mergeCell ref="I20:I22"/>
    <mergeCell ref="J20:J22"/>
    <mergeCell ref="K20:K22"/>
    <mergeCell ref="P20:Q22"/>
    <mergeCell ref="D17:D19"/>
    <mergeCell ref="H17:H19"/>
    <mergeCell ref="I14:I16"/>
    <mergeCell ref="J14:J16"/>
    <mergeCell ref="K14:K16"/>
    <mergeCell ref="P14:Q16"/>
    <mergeCell ref="D14:D16"/>
    <mergeCell ref="H14:H16"/>
    <mergeCell ref="D23:D25"/>
    <mergeCell ref="H23:H25"/>
    <mergeCell ref="I23:I25"/>
    <mergeCell ref="P38:Q40"/>
    <mergeCell ref="T20:T22"/>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I17:I19"/>
    <mergeCell ref="J17:J19"/>
    <mergeCell ref="T8:T10"/>
    <mergeCell ref="D8:D10"/>
    <mergeCell ref="H8:H10"/>
    <mergeCell ref="I8:I10"/>
    <mergeCell ref="J8:J10"/>
    <mergeCell ref="K8:K10"/>
    <mergeCell ref="D2:D4"/>
    <mergeCell ref="H2:H4"/>
    <mergeCell ref="I2:I4"/>
    <mergeCell ref="J2:J4"/>
    <mergeCell ref="K2:K4"/>
    <mergeCell ref="P2:Q4"/>
    <mergeCell ref="P8:Q10"/>
    <mergeCell ref="J23:J25"/>
    <mergeCell ref="D35:D37"/>
    <mergeCell ref="H35:H37"/>
    <mergeCell ref="I35:I37"/>
    <mergeCell ref="J35:J37"/>
    <mergeCell ref="K35:K37"/>
    <mergeCell ref="D26:D28"/>
    <mergeCell ref="H26:H28"/>
    <mergeCell ref="I26:I28"/>
    <mergeCell ref="J26:J28"/>
    <mergeCell ref="K26:K28"/>
    <mergeCell ref="D29:D31"/>
    <mergeCell ref="H29:H31"/>
    <mergeCell ref="I29:I31"/>
    <mergeCell ref="J29:J31"/>
    <mergeCell ref="K29:K31"/>
    <mergeCell ref="P35:Q37"/>
    <mergeCell ref="T35:T37"/>
    <mergeCell ref="D32:D34"/>
    <mergeCell ref="H32:H34"/>
    <mergeCell ref="I32:I34"/>
    <mergeCell ref="J32:J34"/>
    <mergeCell ref="K32:K34"/>
    <mergeCell ref="P32:Q34"/>
    <mergeCell ref="T32:T34"/>
    <mergeCell ref="T44:T46"/>
    <mergeCell ref="D47:D49"/>
    <mergeCell ref="H47:H49"/>
    <mergeCell ref="I47:I49"/>
    <mergeCell ref="J47:J49"/>
    <mergeCell ref="K47:K49"/>
    <mergeCell ref="P47:Q49"/>
    <mergeCell ref="T47:T49"/>
    <mergeCell ref="D44:D46"/>
    <mergeCell ref="H44:H46"/>
    <mergeCell ref="I44:I46"/>
    <mergeCell ref="J44:J46"/>
    <mergeCell ref="K44:K46"/>
    <mergeCell ref="P44:Q46"/>
    <mergeCell ref="T50:T52"/>
    <mergeCell ref="D53:D55"/>
    <mergeCell ref="H53:H55"/>
    <mergeCell ref="I53:I55"/>
    <mergeCell ref="J53:J55"/>
    <mergeCell ref="K53:K55"/>
    <mergeCell ref="P53:Q55"/>
    <mergeCell ref="T53:T55"/>
    <mergeCell ref="D50:D52"/>
    <mergeCell ref="H50:H52"/>
    <mergeCell ref="I50:I52"/>
    <mergeCell ref="J50:J52"/>
    <mergeCell ref="K50:K52"/>
    <mergeCell ref="P50:Q52"/>
    <mergeCell ref="T56:T58"/>
    <mergeCell ref="D59:D61"/>
    <mergeCell ref="H59:H61"/>
    <mergeCell ref="I59:I61"/>
    <mergeCell ref="J59:J61"/>
    <mergeCell ref="K59:K61"/>
    <mergeCell ref="P59:Q61"/>
    <mergeCell ref="T59:T61"/>
    <mergeCell ref="D56:D58"/>
    <mergeCell ref="H56:H58"/>
    <mergeCell ref="I56:I58"/>
    <mergeCell ref="J56:J58"/>
    <mergeCell ref="K56:K58"/>
    <mergeCell ref="P56:Q58"/>
    <mergeCell ref="T71:T73"/>
    <mergeCell ref="D71:D73"/>
    <mergeCell ref="H71:H73"/>
    <mergeCell ref="I71:I73"/>
    <mergeCell ref="J71:J73"/>
    <mergeCell ref="K71:K73"/>
    <mergeCell ref="P71:Q73"/>
    <mergeCell ref="T62:T64"/>
    <mergeCell ref="D65:D67"/>
    <mergeCell ref="H65:H67"/>
    <mergeCell ref="I65:I67"/>
    <mergeCell ref="J65:J67"/>
    <mergeCell ref="K65:K67"/>
    <mergeCell ref="P65:Q67"/>
    <mergeCell ref="T65:T67"/>
    <mergeCell ref="D62:D64"/>
    <mergeCell ref="H62:H64"/>
    <mergeCell ref="I62:I64"/>
    <mergeCell ref="J62:J64"/>
    <mergeCell ref="K62:K64"/>
    <mergeCell ref="P62:Q64"/>
    <mergeCell ref="D68:D70"/>
    <mergeCell ref="H68:H70"/>
    <mergeCell ref="I68:I70"/>
    <mergeCell ref="T74:T76"/>
    <mergeCell ref="D77:D79"/>
    <mergeCell ref="H77:H79"/>
    <mergeCell ref="I77:I79"/>
    <mergeCell ref="J77:J79"/>
    <mergeCell ref="K77:K79"/>
    <mergeCell ref="P77:Q79"/>
    <mergeCell ref="T77:T79"/>
    <mergeCell ref="D74:D76"/>
    <mergeCell ref="H74:H76"/>
    <mergeCell ref="I74:I76"/>
    <mergeCell ref="J74:J76"/>
    <mergeCell ref="K74:K76"/>
    <mergeCell ref="P74:Q76"/>
    <mergeCell ref="T80:T82"/>
    <mergeCell ref="D83:D85"/>
    <mergeCell ref="H83:H85"/>
    <mergeCell ref="I83:I85"/>
    <mergeCell ref="J83:J85"/>
    <mergeCell ref="K83:K85"/>
    <mergeCell ref="P83:Q85"/>
    <mergeCell ref="T83:T85"/>
    <mergeCell ref="D80:D82"/>
    <mergeCell ref="H80:H82"/>
    <mergeCell ref="I80:I82"/>
    <mergeCell ref="J80:J82"/>
    <mergeCell ref="K80:K82"/>
    <mergeCell ref="P80:Q82"/>
    <mergeCell ref="I98:I100"/>
    <mergeCell ref="J98:J100"/>
    <mergeCell ref="K98:K100"/>
    <mergeCell ref="P98:Q100"/>
    <mergeCell ref="T98:T100"/>
    <mergeCell ref="D95:D97"/>
    <mergeCell ref="H95:H97"/>
    <mergeCell ref="I95:I97"/>
    <mergeCell ref="J95:J97"/>
    <mergeCell ref="K95:K97"/>
    <mergeCell ref="P95:Q97"/>
    <mergeCell ref="T101:T103"/>
    <mergeCell ref="D104:D106"/>
    <mergeCell ref="H104:H106"/>
    <mergeCell ref="I104:I106"/>
    <mergeCell ref="J104:J106"/>
    <mergeCell ref="K104:K106"/>
    <mergeCell ref="P104:Q106"/>
    <mergeCell ref="T104:T106"/>
    <mergeCell ref="D101:D103"/>
    <mergeCell ref="H101:H103"/>
    <mergeCell ref="I101:I103"/>
    <mergeCell ref="J101:J103"/>
    <mergeCell ref="K101:K103"/>
    <mergeCell ref="P101:Q103"/>
    <mergeCell ref="T107:T109"/>
    <mergeCell ref="D110:D112"/>
    <mergeCell ref="H110:H112"/>
    <mergeCell ref="I110:I112"/>
    <mergeCell ref="J110:J112"/>
    <mergeCell ref="K110:K112"/>
    <mergeCell ref="P110:Q112"/>
    <mergeCell ref="T110:T112"/>
    <mergeCell ref="D107:D109"/>
    <mergeCell ref="H107:H109"/>
    <mergeCell ref="I107:I109"/>
    <mergeCell ref="J107:J109"/>
    <mergeCell ref="K107:K109"/>
    <mergeCell ref="P107:Q109"/>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P173:Q175"/>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D185:D187"/>
    <mergeCell ref="H185:H187"/>
    <mergeCell ref="I185:I187"/>
    <mergeCell ref="J185:J187"/>
    <mergeCell ref="K185:K187"/>
    <mergeCell ref="P185:Q187"/>
    <mergeCell ref="T185:T187"/>
    <mergeCell ref="T179:T181"/>
    <mergeCell ref="D179:D181"/>
    <mergeCell ref="H179:H181"/>
    <mergeCell ref="I179:I181"/>
    <mergeCell ref="J179:J181"/>
    <mergeCell ref="K179:K181"/>
    <mergeCell ref="P179:Q181"/>
    <mergeCell ref="J68:J70"/>
    <mergeCell ref="K68:K70"/>
    <mergeCell ref="P68:Q70"/>
    <mergeCell ref="T68:T70"/>
    <mergeCell ref="D182:D184"/>
    <mergeCell ref="H182:H184"/>
    <mergeCell ref="I182:I184"/>
    <mergeCell ref="J182:J184"/>
    <mergeCell ref="K182:K184"/>
    <mergeCell ref="P182:Q184"/>
    <mergeCell ref="T182:T184"/>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s>
  <dataValidations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8:J8 H11:J11 H14:J14 H17:J17 H20:J20 H23:J23 H26:J26 H32:J32 H35:J35 H38:J38 H41:J41 H44:J44 H47:J47 H50:J50 H53:J53 H56:J56 H59:J59 H62:J62 H65:J65 H68:J68 H71:J71 H74:J74 H77:J77 H80:J80 H83:J83 H86:J86 H89:J89 H92:J92 H95:J95 H98:J98 H101:J101 H104:J104 H107:J107 H113:J113 H110:J110 H5:J5 H29:J29 G2:G190" xr:uid="{00000000-0002-0000-11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11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1100-000002000000}">
          <x14:formula1>
            <xm:f>Protokol!$C$11:$C$13</xm:f>
          </x14:formula1>
          <xm:sqref>D140 D143 D170 D146 D149 D152 D155 D158 D161 D167 D173 D176 D179 D182 D185 D188 D164 D119 D116 D122 D125 D128 D131 D134 D137 D2 D5 D29 D11 D14 D20 D23 D8 D32 D35 D38 D41 D80 D47 D50 D44 D62 D59 D17 D65 D68 D71 D74 D77 D56 D83 D89 D92 D95 D98 D101 D104 D107 D113 D110 D53 D86 D26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B050"/>
    <pageSetUpPr fitToPage="1"/>
  </sheetPr>
  <dimension ref="A1:T225"/>
  <sheetViews>
    <sheetView showGridLines="0" tabSelected="1" workbookViewId="0">
      <pane ySplit="1" topLeftCell="A2" activePane="bottomLeft" state="frozen"/>
      <selection activeCell="D61" sqref="D61"/>
      <selection pane="bottomLeft" activeCell="E12" sqref="E12"/>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40" t="s">
        <v>110</v>
      </c>
      <c r="B1" s="242" t="s">
        <v>111</v>
      </c>
      <c r="C1" s="242" t="s">
        <v>1</v>
      </c>
      <c r="D1" s="243" t="s">
        <v>112</v>
      </c>
      <c r="E1" s="243" t="s">
        <v>113</v>
      </c>
      <c r="F1" s="244" t="s">
        <v>114</v>
      </c>
      <c r="G1" s="244" t="s">
        <v>115</v>
      </c>
      <c r="H1" s="243" t="s">
        <v>52</v>
      </c>
      <c r="I1" s="243" t="s">
        <v>53</v>
      </c>
      <c r="J1" s="244" t="s">
        <v>60</v>
      </c>
      <c r="K1" s="243" t="s">
        <v>116</v>
      </c>
      <c r="L1" s="245" t="s">
        <v>51</v>
      </c>
      <c r="M1" s="246" t="s">
        <v>117</v>
      </c>
      <c r="N1" s="247" t="s">
        <v>118</v>
      </c>
      <c r="O1" s="247" t="s">
        <v>119</v>
      </c>
      <c r="P1" s="248" t="s">
        <v>120</v>
      </c>
      <c r="Q1" s="249" t="s">
        <v>121</v>
      </c>
    </row>
    <row r="2" spans="1:20" s="132" customFormat="1" ht="15.75" customHeight="1" x14ac:dyDescent="0.3">
      <c r="A2" s="241">
        <v>38106</v>
      </c>
      <c r="B2" s="124">
        <v>38106</v>
      </c>
      <c r="C2" s="124" t="s">
        <v>95</v>
      </c>
      <c r="D2" s="200">
        <v>2</v>
      </c>
      <c r="E2" s="125" t="s">
        <v>78</v>
      </c>
      <c r="F2" s="167">
        <v>241</v>
      </c>
      <c r="G2" s="127">
        <v>7.5</v>
      </c>
      <c r="H2" s="198"/>
      <c r="I2" s="200"/>
      <c r="J2" s="200"/>
      <c r="K2" s="196" t="str">
        <f>IF(SUM(G2:G4)+J2+H2+I2=7.5,"ü","û")</f>
        <v>ü</v>
      </c>
      <c r="L2" s="128"/>
      <c r="M2" s="129"/>
      <c r="N2" s="130"/>
      <c r="O2" s="130"/>
      <c r="P2" s="192"/>
      <c r="Q2" s="193"/>
      <c r="R2" s="131"/>
      <c r="S2" s="131"/>
      <c r="T2" s="181">
        <f>SUM(O2:O4)</f>
        <v>0</v>
      </c>
    </row>
    <row r="3" spans="1:20" s="132" customFormat="1" ht="15.75" customHeight="1" x14ac:dyDescent="0.3">
      <c r="A3" s="241">
        <v>38106</v>
      </c>
      <c r="B3" s="133"/>
      <c r="C3" s="133"/>
      <c r="D3" s="200"/>
      <c r="E3" s="134"/>
      <c r="F3" s="135"/>
      <c r="G3" s="136"/>
      <c r="H3" s="198"/>
      <c r="I3" s="200"/>
      <c r="J3" s="200"/>
      <c r="K3" s="196"/>
      <c r="L3" s="128"/>
      <c r="M3" s="129"/>
      <c r="N3" s="137"/>
      <c r="O3" s="137"/>
      <c r="P3" s="192"/>
      <c r="Q3" s="193"/>
      <c r="R3" s="131"/>
      <c r="S3" s="131"/>
      <c r="T3" s="181"/>
    </row>
    <row r="4" spans="1:20" s="132" customFormat="1" ht="15.75" customHeight="1" x14ac:dyDescent="0.3">
      <c r="A4" s="241">
        <v>38106</v>
      </c>
      <c r="B4" s="138"/>
      <c r="C4" s="139"/>
      <c r="D4" s="201"/>
      <c r="E4" s="140"/>
      <c r="F4" s="141"/>
      <c r="G4" s="142"/>
      <c r="H4" s="199"/>
      <c r="I4" s="201"/>
      <c r="J4" s="201"/>
      <c r="K4" s="197"/>
      <c r="L4" s="128"/>
      <c r="M4" s="143"/>
      <c r="N4" s="144"/>
      <c r="O4" s="144"/>
      <c r="P4" s="194"/>
      <c r="Q4" s="195"/>
      <c r="R4" s="131"/>
      <c r="S4" s="131"/>
      <c r="T4" s="181"/>
    </row>
    <row r="5" spans="1:20" s="132" customFormat="1" ht="15.75" customHeight="1" x14ac:dyDescent="0.3">
      <c r="A5" s="241">
        <v>22010</v>
      </c>
      <c r="B5" s="124">
        <v>22010</v>
      </c>
      <c r="C5" s="124" t="s">
        <v>96</v>
      </c>
      <c r="D5" s="200">
        <v>1</v>
      </c>
      <c r="E5" s="125" t="s">
        <v>78</v>
      </c>
      <c r="F5" s="167">
        <v>232</v>
      </c>
      <c r="G5" s="127">
        <v>7.5</v>
      </c>
      <c r="H5" s="198"/>
      <c r="I5" s="200"/>
      <c r="J5" s="200"/>
      <c r="K5" s="196" t="str">
        <f>IF(SUM(G5:G7)+J5+H5+I5=7.5,"ü","û")</f>
        <v>ü</v>
      </c>
      <c r="L5" s="128"/>
      <c r="M5" s="160"/>
      <c r="N5" s="130"/>
      <c r="O5" s="130"/>
      <c r="P5" s="190"/>
      <c r="Q5" s="191"/>
      <c r="R5" s="131"/>
      <c r="S5" s="131"/>
      <c r="T5" s="181">
        <f t="shared" ref="T5" si="0">SUM(O5:O7)</f>
        <v>0</v>
      </c>
    </row>
    <row r="6" spans="1:20" s="132" customFormat="1" ht="15.75" customHeight="1" x14ac:dyDescent="0.3">
      <c r="A6" s="241">
        <v>22010</v>
      </c>
      <c r="B6" s="133"/>
      <c r="C6" s="133"/>
      <c r="D6" s="200"/>
      <c r="E6" s="134"/>
      <c r="F6" s="135"/>
      <c r="G6" s="136"/>
      <c r="H6" s="198"/>
      <c r="I6" s="200"/>
      <c r="J6" s="200"/>
      <c r="K6" s="196"/>
      <c r="L6" s="128"/>
      <c r="M6" s="129"/>
      <c r="N6" s="137"/>
      <c r="O6" s="137"/>
      <c r="P6" s="192"/>
      <c r="Q6" s="193"/>
      <c r="R6" s="131"/>
      <c r="S6" s="131"/>
      <c r="T6" s="181"/>
    </row>
    <row r="7" spans="1:20" s="132" customFormat="1" ht="15.75" customHeight="1" x14ac:dyDescent="0.3">
      <c r="A7" s="241">
        <v>22010</v>
      </c>
      <c r="B7" s="138"/>
      <c r="C7" s="139"/>
      <c r="D7" s="201"/>
      <c r="E7" s="140"/>
      <c r="F7" s="141"/>
      <c r="G7" s="142"/>
      <c r="H7" s="199"/>
      <c r="I7" s="201"/>
      <c r="J7" s="201"/>
      <c r="K7" s="197"/>
      <c r="L7" s="128"/>
      <c r="M7" s="143"/>
      <c r="N7" s="144"/>
      <c r="O7" s="144"/>
      <c r="P7" s="194"/>
      <c r="Q7" s="195"/>
      <c r="R7" s="131"/>
      <c r="S7" s="131"/>
      <c r="T7" s="181"/>
    </row>
    <row r="8" spans="1:20" s="132" customFormat="1" ht="15.75" customHeight="1" x14ac:dyDescent="0.3">
      <c r="A8" s="241">
        <v>19183</v>
      </c>
      <c r="B8" s="124">
        <v>19183</v>
      </c>
      <c r="C8" s="124" t="s">
        <v>99</v>
      </c>
      <c r="D8" s="200">
        <v>1</v>
      </c>
      <c r="E8" s="125" t="s">
        <v>78</v>
      </c>
      <c r="F8" s="167">
        <v>130</v>
      </c>
      <c r="G8" s="127">
        <v>4</v>
      </c>
      <c r="H8" s="198"/>
      <c r="I8" s="200"/>
      <c r="J8" s="200"/>
      <c r="K8" s="196" t="str">
        <f>IF(SUM(G8:G10)+J8+H8+I8=7.5,"ü","û")</f>
        <v>ü</v>
      </c>
      <c r="L8" s="128"/>
      <c r="M8" s="160"/>
      <c r="N8" s="130"/>
      <c r="O8" s="130"/>
      <c r="P8" s="190"/>
      <c r="Q8" s="191"/>
      <c r="R8" s="131"/>
      <c r="S8" s="131"/>
      <c r="T8" s="181">
        <f t="shared" ref="T8" si="1">SUM(O8:O10)</f>
        <v>0</v>
      </c>
    </row>
    <row r="9" spans="1:20" s="132" customFormat="1" ht="15.75" customHeight="1" x14ac:dyDescent="0.3">
      <c r="A9" s="241">
        <v>19183</v>
      </c>
      <c r="B9" s="162"/>
      <c r="C9" s="162"/>
      <c r="D9" s="200"/>
      <c r="E9" s="134" t="s">
        <v>87</v>
      </c>
      <c r="F9" s="135">
        <v>61</v>
      </c>
      <c r="G9" s="136">
        <v>3</v>
      </c>
      <c r="H9" s="198"/>
      <c r="I9" s="200"/>
      <c r="J9" s="200"/>
      <c r="K9" s="196"/>
      <c r="L9" s="128"/>
      <c r="M9" s="129"/>
      <c r="N9" s="137"/>
      <c r="O9" s="137"/>
      <c r="P9" s="192"/>
      <c r="Q9" s="193"/>
      <c r="R9" s="131"/>
      <c r="S9" s="131"/>
      <c r="T9" s="181"/>
    </row>
    <row r="10" spans="1:20" s="132" customFormat="1" ht="15.75" customHeight="1" x14ac:dyDescent="0.3">
      <c r="A10" s="241">
        <v>19183</v>
      </c>
      <c r="B10" s="138"/>
      <c r="C10" s="138"/>
      <c r="D10" s="201"/>
      <c r="E10" s="140" t="s">
        <v>67</v>
      </c>
      <c r="F10" s="141">
        <v>20</v>
      </c>
      <c r="G10" s="142">
        <v>0.5</v>
      </c>
      <c r="H10" s="199"/>
      <c r="I10" s="201"/>
      <c r="J10" s="201"/>
      <c r="K10" s="197"/>
      <c r="L10" s="128"/>
      <c r="M10" s="143"/>
      <c r="N10" s="144"/>
      <c r="O10" s="144"/>
      <c r="P10" s="194"/>
      <c r="Q10" s="195"/>
      <c r="R10" s="131"/>
      <c r="S10" s="131"/>
      <c r="T10" s="181"/>
    </row>
    <row r="11" spans="1:20" s="132" customFormat="1" ht="15.75" customHeight="1" x14ac:dyDescent="0.3">
      <c r="A11" s="241">
        <v>13132</v>
      </c>
      <c r="B11" s="124">
        <v>13132</v>
      </c>
      <c r="C11" s="124" t="s">
        <v>11</v>
      </c>
      <c r="D11" s="200">
        <v>3</v>
      </c>
      <c r="E11" s="125" t="s">
        <v>42</v>
      </c>
      <c r="F11" s="167"/>
      <c r="G11" s="127">
        <v>7.5</v>
      </c>
      <c r="H11" s="198"/>
      <c r="I11" s="200"/>
      <c r="J11" s="200"/>
      <c r="K11" s="196" t="str">
        <f>IF(SUM(G11:G13)+J11+H11+I11=7.5,"ü","û")</f>
        <v>ü</v>
      </c>
      <c r="L11" s="128"/>
      <c r="M11" s="160" t="s">
        <v>42</v>
      </c>
      <c r="N11" s="130"/>
      <c r="O11" s="130">
        <v>3.5</v>
      </c>
      <c r="P11" s="190" t="s">
        <v>105</v>
      </c>
      <c r="Q11" s="191"/>
      <c r="R11" s="131"/>
      <c r="S11" s="131"/>
      <c r="T11" s="181">
        <f t="shared" ref="T11" si="2">SUM(O11:O13)</f>
        <v>3.5</v>
      </c>
    </row>
    <row r="12" spans="1:20" s="132" customFormat="1" ht="15.75" customHeight="1" x14ac:dyDescent="0.3">
      <c r="A12" s="241">
        <v>13132</v>
      </c>
      <c r="B12" s="133"/>
      <c r="C12" s="133"/>
      <c r="D12" s="200"/>
      <c r="E12" s="134"/>
      <c r="F12" s="135"/>
      <c r="G12" s="136"/>
      <c r="H12" s="198"/>
      <c r="I12" s="200"/>
      <c r="J12" s="200"/>
      <c r="K12" s="196"/>
      <c r="L12" s="128"/>
      <c r="M12" s="129"/>
      <c r="N12" s="137"/>
      <c r="O12" s="137"/>
      <c r="P12" s="192"/>
      <c r="Q12" s="193"/>
      <c r="R12" s="131"/>
      <c r="S12" s="131"/>
      <c r="T12" s="181"/>
    </row>
    <row r="13" spans="1:20" s="132" customFormat="1" ht="15.75" customHeight="1" x14ac:dyDescent="0.3">
      <c r="A13" s="241">
        <v>13132</v>
      </c>
      <c r="B13" s="138"/>
      <c r="C13" s="139"/>
      <c r="D13" s="201"/>
      <c r="E13" s="140"/>
      <c r="F13" s="141"/>
      <c r="G13" s="142"/>
      <c r="H13" s="199"/>
      <c r="I13" s="201"/>
      <c r="J13" s="201"/>
      <c r="K13" s="197"/>
      <c r="L13" s="128"/>
      <c r="M13" s="143"/>
      <c r="N13" s="144"/>
      <c r="O13" s="144"/>
      <c r="P13" s="194"/>
      <c r="Q13" s="195"/>
      <c r="R13" s="131"/>
      <c r="S13" s="131"/>
      <c r="T13" s="181"/>
    </row>
    <row r="14" spans="1:20" s="132" customFormat="1" ht="15.75" customHeight="1" x14ac:dyDescent="0.3">
      <c r="A14" s="241">
        <v>30596</v>
      </c>
      <c r="B14" s="124">
        <v>30596</v>
      </c>
      <c r="C14" s="124" t="s">
        <v>100</v>
      </c>
      <c r="D14" s="200">
        <v>1</v>
      </c>
      <c r="E14" s="125" t="s">
        <v>78</v>
      </c>
      <c r="F14" s="167">
        <v>234</v>
      </c>
      <c r="G14" s="127">
        <v>7.5</v>
      </c>
      <c r="H14" s="198"/>
      <c r="I14" s="200"/>
      <c r="J14" s="200"/>
      <c r="K14" s="196" t="str">
        <f>IF(SUM(G14:G16)+J14+H14+I14=7.5,"ü","û")</f>
        <v>ü</v>
      </c>
      <c r="L14" s="128"/>
      <c r="M14" s="160"/>
      <c r="N14" s="130"/>
      <c r="O14" s="130"/>
      <c r="P14" s="190"/>
      <c r="Q14" s="191"/>
      <c r="R14" s="131"/>
      <c r="S14" s="131"/>
      <c r="T14" s="181">
        <f t="shared" ref="T14" si="3">SUM(O14:O16)</f>
        <v>0</v>
      </c>
    </row>
    <row r="15" spans="1:20" s="132" customFormat="1" ht="15.75" customHeight="1" x14ac:dyDescent="0.3">
      <c r="A15" s="241">
        <v>30596</v>
      </c>
      <c r="B15" s="133"/>
      <c r="C15" s="133"/>
      <c r="D15" s="200"/>
      <c r="E15" s="134"/>
      <c r="F15" s="135"/>
      <c r="G15" s="136"/>
      <c r="H15" s="198"/>
      <c r="I15" s="200"/>
      <c r="J15" s="200"/>
      <c r="K15" s="196"/>
      <c r="L15" s="128"/>
      <c r="M15" s="129"/>
      <c r="N15" s="137"/>
      <c r="O15" s="137"/>
      <c r="P15" s="192"/>
      <c r="Q15" s="193"/>
      <c r="R15" s="131"/>
      <c r="S15" s="131"/>
      <c r="T15" s="181"/>
    </row>
    <row r="16" spans="1:20" s="132" customFormat="1" ht="15.75" customHeight="1" x14ac:dyDescent="0.3">
      <c r="A16" s="241">
        <v>30596</v>
      </c>
      <c r="B16" s="138"/>
      <c r="C16" s="139"/>
      <c r="D16" s="201"/>
      <c r="E16" s="140"/>
      <c r="F16" s="141"/>
      <c r="G16" s="142"/>
      <c r="H16" s="199"/>
      <c r="I16" s="201"/>
      <c r="J16" s="201"/>
      <c r="K16" s="197"/>
      <c r="L16" s="128"/>
      <c r="M16" s="143"/>
      <c r="N16" s="144"/>
      <c r="O16" s="144"/>
      <c r="P16" s="194"/>
      <c r="Q16" s="195"/>
      <c r="R16" s="131"/>
      <c r="S16" s="131"/>
      <c r="T16" s="181"/>
    </row>
    <row r="17" spans="1:20" s="132" customFormat="1" ht="15.75" customHeight="1" x14ac:dyDescent="0.3">
      <c r="A17" s="241">
        <v>36541</v>
      </c>
      <c r="B17" s="124">
        <v>36541</v>
      </c>
      <c r="C17" s="124" t="s">
        <v>93</v>
      </c>
      <c r="D17" s="200">
        <v>3</v>
      </c>
      <c r="E17" s="125" t="s">
        <v>80</v>
      </c>
      <c r="F17" s="167">
        <v>225</v>
      </c>
      <c r="G17" s="127">
        <v>7.5</v>
      </c>
      <c r="H17" s="198"/>
      <c r="I17" s="200"/>
      <c r="J17" s="200"/>
      <c r="K17" s="196" t="str">
        <f>IF(SUM(G17:G19)+J17+H17+I17=7.5,"ü","û")</f>
        <v>ü</v>
      </c>
      <c r="L17" s="128"/>
      <c r="M17" s="160"/>
      <c r="N17" s="130"/>
      <c r="O17" s="130"/>
      <c r="P17" s="190"/>
      <c r="Q17" s="191"/>
      <c r="R17" s="131"/>
      <c r="S17" s="131"/>
      <c r="T17" s="181">
        <f t="shared" ref="T17" si="4">SUM(O17:O19)</f>
        <v>0</v>
      </c>
    </row>
    <row r="18" spans="1:20" s="132" customFormat="1" ht="15.75" customHeight="1" x14ac:dyDescent="0.3">
      <c r="A18" s="241">
        <v>36541</v>
      </c>
      <c r="B18" s="133"/>
      <c r="C18" s="133"/>
      <c r="D18" s="200"/>
      <c r="E18" s="134"/>
      <c r="F18" s="135"/>
      <c r="G18" s="136"/>
      <c r="H18" s="198"/>
      <c r="I18" s="200"/>
      <c r="J18" s="200"/>
      <c r="K18" s="196"/>
      <c r="L18" s="128"/>
      <c r="M18" s="129"/>
      <c r="N18" s="137"/>
      <c r="O18" s="137"/>
      <c r="P18" s="192"/>
      <c r="Q18" s="193"/>
      <c r="R18" s="131"/>
      <c r="S18" s="131"/>
      <c r="T18" s="181"/>
    </row>
    <row r="19" spans="1:20" s="132" customFormat="1" ht="15.75" customHeight="1" x14ac:dyDescent="0.3">
      <c r="A19" s="241">
        <v>36541</v>
      </c>
      <c r="B19" s="138"/>
      <c r="C19" s="139"/>
      <c r="D19" s="201"/>
      <c r="E19" s="140"/>
      <c r="F19" s="141"/>
      <c r="G19" s="142"/>
      <c r="H19" s="199"/>
      <c r="I19" s="201"/>
      <c r="J19" s="201"/>
      <c r="K19" s="197"/>
      <c r="L19" s="128"/>
      <c r="M19" s="143"/>
      <c r="N19" s="144"/>
      <c r="O19" s="144"/>
      <c r="P19" s="194"/>
      <c r="Q19" s="195"/>
      <c r="R19" s="131"/>
      <c r="S19" s="131"/>
      <c r="T19" s="181"/>
    </row>
    <row r="20" spans="1:20" s="132" customFormat="1" ht="15.75" customHeight="1" x14ac:dyDescent="0.3">
      <c r="A20" s="241">
        <v>33122</v>
      </c>
      <c r="B20" s="124">
        <v>33122</v>
      </c>
      <c r="C20" s="124" t="s">
        <v>40</v>
      </c>
      <c r="D20" s="200">
        <v>3</v>
      </c>
      <c r="E20" s="125" t="s">
        <v>73</v>
      </c>
      <c r="F20" s="167">
        <v>93</v>
      </c>
      <c r="G20" s="127">
        <v>7.5</v>
      </c>
      <c r="H20" s="198"/>
      <c r="I20" s="200"/>
      <c r="J20" s="200"/>
      <c r="K20" s="196" t="str">
        <f>IF(SUM(G20:G22)+J20+H20+I20=7.5,"ü","û")</f>
        <v>ü</v>
      </c>
      <c r="L20" s="128"/>
      <c r="M20" s="160" t="s">
        <v>42</v>
      </c>
      <c r="N20" s="130"/>
      <c r="O20" s="130">
        <v>3</v>
      </c>
      <c r="P20" s="190" t="s">
        <v>105</v>
      </c>
      <c r="Q20" s="191"/>
      <c r="R20" s="131"/>
      <c r="S20" s="131"/>
      <c r="T20" s="181">
        <f t="shared" ref="T20" si="5">SUM(O20:O22)</f>
        <v>3</v>
      </c>
    </row>
    <row r="21" spans="1:20" s="132" customFormat="1" ht="15.75" customHeight="1" x14ac:dyDescent="0.3">
      <c r="A21" s="241">
        <v>33122</v>
      </c>
      <c r="B21" s="133"/>
      <c r="C21" s="133"/>
      <c r="D21" s="200"/>
      <c r="E21" s="134"/>
      <c r="F21" s="135"/>
      <c r="G21" s="136"/>
      <c r="H21" s="198"/>
      <c r="I21" s="200"/>
      <c r="J21" s="200"/>
      <c r="K21" s="196"/>
      <c r="L21" s="128"/>
      <c r="M21" s="129"/>
      <c r="N21" s="137"/>
      <c r="O21" s="137"/>
      <c r="P21" s="192"/>
      <c r="Q21" s="193"/>
      <c r="R21" s="131"/>
      <c r="S21" s="131"/>
      <c r="T21" s="181"/>
    </row>
    <row r="22" spans="1:20" s="132" customFormat="1" ht="15.75" customHeight="1" x14ac:dyDescent="0.3">
      <c r="A22" s="241">
        <v>33122</v>
      </c>
      <c r="B22" s="138"/>
      <c r="C22" s="139"/>
      <c r="D22" s="201"/>
      <c r="E22" s="140"/>
      <c r="F22" s="141"/>
      <c r="G22" s="142"/>
      <c r="H22" s="199"/>
      <c r="I22" s="201"/>
      <c r="J22" s="201"/>
      <c r="K22" s="197"/>
      <c r="L22" s="128"/>
      <c r="M22" s="143"/>
      <c r="N22" s="144"/>
      <c r="O22" s="144"/>
      <c r="P22" s="194"/>
      <c r="Q22" s="195"/>
      <c r="R22" s="131"/>
      <c r="S22" s="131"/>
      <c r="T22" s="181"/>
    </row>
    <row r="23" spans="1:20" s="132" customFormat="1" ht="15.75" customHeight="1" x14ac:dyDescent="0.3">
      <c r="A23" s="241">
        <v>21558</v>
      </c>
      <c r="B23" s="124">
        <v>21558</v>
      </c>
      <c r="C23" s="124" t="s">
        <v>19</v>
      </c>
      <c r="D23" s="200">
        <v>2</v>
      </c>
      <c r="E23" s="125" t="s">
        <v>80</v>
      </c>
      <c r="F23" s="167">
        <v>207</v>
      </c>
      <c r="G23" s="127">
        <v>7.5</v>
      </c>
      <c r="H23" s="198"/>
      <c r="I23" s="200"/>
      <c r="J23" s="200"/>
      <c r="K23" s="196" t="str">
        <f>IF(SUM(G23:G25)+J23+H23+I23=7.5,"ü","û")</f>
        <v>ü</v>
      </c>
      <c r="L23" s="128"/>
      <c r="M23" s="160"/>
      <c r="N23" s="130"/>
      <c r="O23" s="130"/>
      <c r="P23" s="190"/>
      <c r="Q23" s="191"/>
      <c r="R23" s="131"/>
      <c r="S23" s="131"/>
      <c r="T23" s="181">
        <f t="shared" ref="T23" si="6">SUM(O23:O25)</f>
        <v>0</v>
      </c>
    </row>
    <row r="24" spans="1:20" s="132" customFormat="1" ht="15.75" customHeight="1" x14ac:dyDescent="0.3">
      <c r="A24" s="241">
        <v>21558</v>
      </c>
      <c r="B24" s="133"/>
      <c r="C24" s="133"/>
      <c r="D24" s="200"/>
      <c r="E24" s="134"/>
      <c r="F24" s="135"/>
      <c r="G24" s="136"/>
      <c r="H24" s="198"/>
      <c r="I24" s="200"/>
      <c r="J24" s="200"/>
      <c r="K24" s="196"/>
      <c r="L24" s="128"/>
      <c r="M24" s="129"/>
      <c r="N24" s="137"/>
      <c r="O24" s="137"/>
      <c r="P24" s="192"/>
      <c r="Q24" s="193"/>
      <c r="R24" s="131"/>
      <c r="S24" s="131"/>
      <c r="T24" s="181"/>
    </row>
    <row r="25" spans="1:20" s="132" customFormat="1" ht="15.75" customHeight="1" x14ac:dyDescent="0.3">
      <c r="A25" s="241">
        <v>21558</v>
      </c>
      <c r="B25" s="138"/>
      <c r="C25" s="139"/>
      <c r="D25" s="201"/>
      <c r="E25" s="140"/>
      <c r="F25" s="141"/>
      <c r="G25" s="142"/>
      <c r="H25" s="199"/>
      <c r="I25" s="201"/>
      <c r="J25" s="201"/>
      <c r="K25" s="197"/>
      <c r="L25" s="128"/>
      <c r="M25" s="143"/>
      <c r="N25" s="144"/>
      <c r="O25" s="144"/>
      <c r="P25" s="194"/>
      <c r="Q25" s="195"/>
      <c r="R25" s="131"/>
      <c r="S25" s="131"/>
      <c r="T25" s="181"/>
    </row>
    <row r="26" spans="1:20" s="132" customFormat="1" ht="15.75" customHeight="1" x14ac:dyDescent="0.3">
      <c r="A26" s="241">
        <v>25673</v>
      </c>
      <c r="B26" s="124">
        <v>25673</v>
      </c>
      <c r="C26" s="124" t="s">
        <v>26</v>
      </c>
      <c r="D26" s="200">
        <v>3</v>
      </c>
      <c r="E26" s="125" t="s">
        <v>78</v>
      </c>
      <c r="F26" s="167">
        <v>230</v>
      </c>
      <c r="G26" s="127">
        <v>7.5</v>
      </c>
      <c r="H26" s="198"/>
      <c r="I26" s="200"/>
      <c r="J26" s="200"/>
      <c r="K26" s="196" t="str">
        <f>IF(SUM(G26:G28)+J26+H26+I26=7.5,"ü","û")</f>
        <v>ü</v>
      </c>
      <c r="L26" s="128"/>
      <c r="M26" s="160"/>
      <c r="N26" s="130"/>
      <c r="O26" s="130"/>
      <c r="P26" s="190"/>
      <c r="Q26" s="191"/>
      <c r="R26" s="131"/>
      <c r="S26" s="131"/>
      <c r="T26" s="181">
        <f t="shared" ref="T26" si="7">SUM(O26:O28)</f>
        <v>0</v>
      </c>
    </row>
    <row r="27" spans="1:20" s="132" customFormat="1" ht="15.75" customHeight="1" x14ac:dyDescent="0.3">
      <c r="A27" s="241">
        <v>25673</v>
      </c>
      <c r="B27" s="133"/>
      <c r="C27" s="133"/>
      <c r="D27" s="200"/>
      <c r="E27" s="134"/>
      <c r="F27" s="135"/>
      <c r="G27" s="136"/>
      <c r="H27" s="198"/>
      <c r="I27" s="200"/>
      <c r="J27" s="200"/>
      <c r="K27" s="196"/>
      <c r="L27" s="128"/>
      <c r="M27" s="129"/>
      <c r="N27" s="137"/>
      <c r="O27" s="137"/>
      <c r="P27" s="192"/>
      <c r="Q27" s="193"/>
      <c r="R27" s="131"/>
      <c r="S27" s="131"/>
      <c r="T27" s="181"/>
    </row>
    <row r="28" spans="1:20" s="132" customFormat="1" ht="15.75" customHeight="1" x14ac:dyDescent="0.3">
      <c r="A28" s="241">
        <v>25673</v>
      </c>
      <c r="B28" s="138"/>
      <c r="C28" s="139"/>
      <c r="D28" s="201"/>
      <c r="E28" s="140"/>
      <c r="F28" s="141"/>
      <c r="G28" s="142"/>
      <c r="H28" s="199"/>
      <c r="I28" s="201"/>
      <c r="J28" s="201"/>
      <c r="K28" s="197"/>
      <c r="L28" s="128"/>
      <c r="M28" s="143"/>
      <c r="N28" s="144"/>
      <c r="O28" s="144"/>
      <c r="P28" s="194"/>
      <c r="Q28" s="195"/>
      <c r="R28" s="131"/>
      <c r="S28" s="131"/>
      <c r="T28" s="181"/>
    </row>
    <row r="29" spans="1:20" s="132" customFormat="1" ht="15.75" customHeight="1" x14ac:dyDescent="0.3">
      <c r="A29" s="241">
        <v>25472</v>
      </c>
      <c r="B29" s="124">
        <v>25472</v>
      </c>
      <c r="C29" s="124" t="s">
        <v>25</v>
      </c>
      <c r="D29" s="200">
        <v>1</v>
      </c>
      <c r="E29" s="125" t="s">
        <v>73</v>
      </c>
      <c r="F29" s="167">
        <v>101</v>
      </c>
      <c r="G29" s="127">
        <v>7.5</v>
      </c>
      <c r="H29" s="198"/>
      <c r="I29" s="200"/>
      <c r="J29" s="200"/>
      <c r="K29" s="196" t="str">
        <f>IF(SUM(G29:G31)+J29+H29+I29=7.5,"ü","û")</f>
        <v>ü</v>
      </c>
      <c r="L29" s="128"/>
      <c r="M29" s="160"/>
      <c r="N29" s="130"/>
      <c r="O29" s="130"/>
      <c r="P29" s="190"/>
      <c r="Q29" s="191"/>
      <c r="R29" s="131"/>
      <c r="S29" s="131"/>
      <c r="T29" s="181">
        <f t="shared" ref="T29" si="8">SUM(O29:O31)</f>
        <v>0</v>
      </c>
    </row>
    <row r="30" spans="1:20" s="132" customFormat="1" ht="15.75" customHeight="1" x14ac:dyDescent="0.3">
      <c r="A30" s="241">
        <v>25472</v>
      </c>
      <c r="B30" s="133"/>
      <c r="C30" s="133"/>
      <c r="D30" s="200"/>
      <c r="E30" s="134"/>
      <c r="F30" s="135"/>
      <c r="G30" s="136"/>
      <c r="H30" s="198"/>
      <c r="I30" s="200"/>
      <c r="J30" s="200"/>
      <c r="K30" s="196"/>
      <c r="L30" s="128"/>
      <c r="M30" s="129"/>
      <c r="N30" s="137"/>
      <c r="O30" s="137"/>
      <c r="P30" s="192"/>
      <c r="Q30" s="193"/>
      <c r="R30" s="131"/>
      <c r="S30" s="131"/>
      <c r="T30" s="181"/>
    </row>
    <row r="31" spans="1:20" s="132" customFormat="1" ht="15.75" customHeight="1" x14ac:dyDescent="0.3">
      <c r="A31" s="241">
        <v>25472</v>
      </c>
      <c r="B31" s="138"/>
      <c r="C31" s="139"/>
      <c r="D31" s="201"/>
      <c r="E31" s="140"/>
      <c r="F31" s="141"/>
      <c r="G31" s="142"/>
      <c r="H31" s="199"/>
      <c r="I31" s="201"/>
      <c r="J31" s="201"/>
      <c r="K31" s="197"/>
      <c r="L31" s="128"/>
      <c r="M31" s="143"/>
      <c r="N31" s="144"/>
      <c r="O31" s="144"/>
      <c r="P31" s="194"/>
      <c r="Q31" s="195"/>
      <c r="R31" s="131"/>
      <c r="S31" s="131"/>
      <c r="T31" s="181"/>
    </row>
    <row r="32" spans="1:20" s="132" customFormat="1" ht="15.75" customHeight="1" x14ac:dyDescent="0.3">
      <c r="A32" s="241">
        <v>2844</v>
      </c>
      <c r="B32" s="124">
        <v>2844</v>
      </c>
      <c r="C32" s="124" t="s">
        <v>10</v>
      </c>
      <c r="D32" s="200">
        <v>2</v>
      </c>
      <c r="E32" s="125" t="s">
        <v>80</v>
      </c>
      <c r="F32" s="167">
        <v>220</v>
      </c>
      <c r="G32" s="127">
        <v>7.5</v>
      </c>
      <c r="H32" s="198"/>
      <c r="I32" s="200"/>
      <c r="J32" s="200"/>
      <c r="K32" s="196" t="str">
        <f>IF(SUM(G32:G34)+J32+H32+I32=7.5,"ü","û")</f>
        <v>ü</v>
      </c>
      <c r="L32" s="128"/>
      <c r="M32" s="160" t="s">
        <v>80</v>
      </c>
      <c r="N32" s="130">
        <v>85</v>
      </c>
      <c r="O32" s="130">
        <v>3</v>
      </c>
      <c r="P32" s="190"/>
      <c r="Q32" s="191"/>
      <c r="R32" s="131"/>
      <c r="S32" s="131"/>
      <c r="T32" s="181">
        <f t="shared" ref="T32" si="9">SUM(O32:O34)</f>
        <v>3</v>
      </c>
    </row>
    <row r="33" spans="1:20" s="132" customFormat="1" ht="15.75" customHeight="1" x14ac:dyDescent="0.3">
      <c r="A33" s="241">
        <v>2844</v>
      </c>
      <c r="B33" s="133"/>
      <c r="C33" s="133"/>
      <c r="D33" s="200"/>
      <c r="E33" s="134"/>
      <c r="F33" s="135"/>
      <c r="G33" s="136"/>
      <c r="H33" s="198"/>
      <c r="I33" s="200"/>
      <c r="J33" s="200"/>
      <c r="K33" s="196"/>
      <c r="L33" s="128"/>
      <c r="M33" s="129"/>
      <c r="N33" s="137"/>
      <c r="O33" s="137"/>
      <c r="P33" s="192"/>
      <c r="Q33" s="193"/>
      <c r="R33" s="131"/>
      <c r="S33" s="131"/>
      <c r="T33" s="181"/>
    </row>
    <row r="34" spans="1:20" s="132" customFormat="1" ht="15.75" customHeight="1" x14ac:dyDescent="0.3">
      <c r="A34" s="241">
        <v>2844</v>
      </c>
      <c r="B34" s="138"/>
      <c r="C34" s="139"/>
      <c r="D34" s="201"/>
      <c r="E34" s="140"/>
      <c r="F34" s="141"/>
      <c r="G34" s="142"/>
      <c r="H34" s="199"/>
      <c r="I34" s="201"/>
      <c r="J34" s="201"/>
      <c r="K34" s="197"/>
      <c r="L34" s="128"/>
      <c r="M34" s="143"/>
      <c r="N34" s="144"/>
      <c r="O34" s="144"/>
      <c r="P34" s="194"/>
      <c r="Q34" s="195"/>
      <c r="R34" s="131"/>
      <c r="S34" s="131"/>
      <c r="T34" s="181"/>
    </row>
    <row r="35" spans="1:20" s="132" customFormat="1" ht="15.75" customHeight="1" x14ac:dyDescent="0.3">
      <c r="A35" s="241">
        <v>39462</v>
      </c>
      <c r="B35" s="124">
        <v>39462</v>
      </c>
      <c r="C35" s="124" t="s">
        <v>97</v>
      </c>
      <c r="D35" s="200">
        <v>3</v>
      </c>
      <c r="E35" s="125" t="s">
        <v>73</v>
      </c>
      <c r="F35" s="167">
        <v>109</v>
      </c>
      <c r="G35" s="127">
        <v>7.5</v>
      </c>
      <c r="H35" s="198"/>
      <c r="I35" s="200"/>
      <c r="J35" s="200"/>
      <c r="K35" s="196" t="str">
        <f>IF(SUM(G35:G37)+J35+H35+I35=7.5,"ü","û")</f>
        <v>ü</v>
      </c>
      <c r="L35" s="128"/>
      <c r="M35" s="160"/>
      <c r="N35" s="130"/>
      <c r="O35" s="130"/>
      <c r="P35" s="190"/>
      <c r="Q35" s="191"/>
      <c r="R35" s="131"/>
      <c r="S35" s="131"/>
      <c r="T35" s="181">
        <f t="shared" ref="T35" si="10">SUM(O35:O37)</f>
        <v>0</v>
      </c>
    </row>
    <row r="36" spans="1:20" s="132" customFormat="1" ht="15.75" customHeight="1" x14ac:dyDescent="0.3">
      <c r="A36" s="241">
        <v>39462</v>
      </c>
      <c r="B36" s="133"/>
      <c r="C36" s="133"/>
      <c r="D36" s="200"/>
      <c r="E36" s="134"/>
      <c r="F36" s="135"/>
      <c r="G36" s="136"/>
      <c r="H36" s="198"/>
      <c r="I36" s="200"/>
      <c r="J36" s="200"/>
      <c r="K36" s="196"/>
      <c r="L36" s="128"/>
      <c r="M36" s="129"/>
      <c r="N36" s="137"/>
      <c r="O36" s="137"/>
      <c r="P36" s="192"/>
      <c r="Q36" s="193"/>
      <c r="R36" s="131"/>
      <c r="S36" s="131"/>
      <c r="T36" s="181"/>
    </row>
    <row r="37" spans="1:20" s="132" customFormat="1" ht="15.75" customHeight="1" x14ac:dyDescent="0.3">
      <c r="A37" s="241">
        <v>39462</v>
      </c>
      <c r="B37" s="138"/>
      <c r="C37" s="139"/>
      <c r="D37" s="201"/>
      <c r="E37" s="140"/>
      <c r="F37" s="141"/>
      <c r="G37" s="142"/>
      <c r="H37" s="199"/>
      <c r="I37" s="201"/>
      <c r="J37" s="201"/>
      <c r="K37" s="197"/>
      <c r="L37" s="128"/>
      <c r="M37" s="143"/>
      <c r="N37" s="144"/>
      <c r="O37" s="144"/>
      <c r="P37" s="194"/>
      <c r="Q37" s="195"/>
      <c r="R37" s="131"/>
      <c r="S37" s="131"/>
      <c r="T37" s="181"/>
    </row>
    <row r="38" spans="1:20" s="132" customFormat="1" ht="15.75" customHeight="1" x14ac:dyDescent="0.3">
      <c r="A38" s="241">
        <v>19118</v>
      </c>
      <c r="B38" s="124">
        <v>19118</v>
      </c>
      <c r="C38" s="124" t="s">
        <v>16</v>
      </c>
      <c r="D38" s="200">
        <v>3</v>
      </c>
      <c r="E38" s="125" t="s">
        <v>74</v>
      </c>
      <c r="F38" s="167">
        <v>120</v>
      </c>
      <c r="G38" s="127">
        <v>7.5</v>
      </c>
      <c r="H38" s="198"/>
      <c r="I38" s="200"/>
      <c r="J38" s="200"/>
      <c r="K38" s="196" t="str">
        <f>IF(SUM(G38:G40)+J38+H38+I38=7.5,"ü","û")</f>
        <v>ü</v>
      </c>
      <c r="L38" s="128"/>
      <c r="M38" s="160"/>
      <c r="N38" s="130"/>
      <c r="O38" s="130"/>
      <c r="P38" s="190"/>
      <c r="Q38" s="191"/>
      <c r="R38" s="131"/>
      <c r="S38" s="131"/>
      <c r="T38" s="181">
        <f t="shared" ref="T38" si="11">SUM(O38:O40)</f>
        <v>0</v>
      </c>
    </row>
    <row r="39" spans="1:20" s="132" customFormat="1" ht="15.75" customHeight="1" x14ac:dyDescent="0.3">
      <c r="A39" s="241">
        <v>19118</v>
      </c>
      <c r="B39" s="133"/>
      <c r="C39" s="133"/>
      <c r="D39" s="200"/>
      <c r="E39" s="134"/>
      <c r="F39" s="135"/>
      <c r="G39" s="136"/>
      <c r="H39" s="198"/>
      <c r="I39" s="200"/>
      <c r="J39" s="200"/>
      <c r="K39" s="196"/>
      <c r="L39" s="128"/>
      <c r="M39" s="129"/>
      <c r="N39" s="137"/>
      <c r="O39" s="137"/>
      <c r="P39" s="192"/>
      <c r="Q39" s="193"/>
      <c r="R39" s="131"/>
      <c r="S39" s="131"/>
      <c r="T39" s="181"/>
    </row>
    <row r="40" spans="1:20" s="132" customFormat="1" ht="15.75" customHeight="1" x14ac:dyDescent="0.3">
      <c r="A40" s="241">
        <v>19118</v>
      </c>
      <c r="B40" s="138"/>
      <c r="C40" s="139"/>
      <c r="D40" s="201"/>
      <c r="E40" s="140"/>
      <c r="F40" s="141"/>
      <c r="G40" s="142"/>
      <c r="H40" s="199"/>
      <c r="I40" s="201"/>
      <c r="J40" s="201"/>
      <c r="K40" s="197"/>
      <c r="L40" s="128"/>
      <c r="M40" s="143"/>
      <c r="N40" s="144"/>
      <c r="O40" s="144"/>
      <c r="P40" s="194"/>
      <c r="Q40" s="195"/>
      <c r="R40" s="131"/>
      <c r="S40" s="131"/>
      <c r="T40" s="181"/>
    </row>
    <row r="41" spans="1:20" s="132" customFormat="1" ht="15.75" customHeight="1" x14ac:dyDescent="0.3">
      <c r="A41" s="241">
        <v>21557</v>
      </c>
      <c r="B41" s="124">
        <v>21557</v>
      </c>
      <c r="C41" s="124" t="s">
        <v>18</v>
      </c>
      <c r="D41" s="200">
        <v>2</v>
      </c>
      <c r="E41" s="125" t="s">
        <v>74</v>
      </c>
      <c r="F41" s="167">
        <v>120</v>
      </c>
      <c r="G41" s="127">
        <v>7.5</v>
      </c>
      <c r="H41" s="198"/>
      <c r="I41" s="200"/>
      <c r="J41" s="200"/>
      <c r="K41" s="196" t="str">
        <f>IF(SUM(G41:G43)+J41+H41+I41=7.5,"ü","û")</f>
        <v>ü</v>
      </c>
      <c r="L41" s="128"/>
      <c r="M41" s="160"/>
      <c r="N41" s="130"/>
      <c r="O41" s="130"/>
      <c r="P41" s="190"/>
      <c r="Q41" s="191"/>
      <c r="R41" s="131"/>
      <c r="S41" s="131"/>
      <c r="T41" s="181">
        <f t="shared" ref="T41" si="12">SUM(O41:O43)</f>
        <v>0</v>
      </c>
    </row>
    <row r="42" spans="1:20" s="132" customFormat="1" ht="15.75" customHeight="1" x14ac:dyDescent="0.3">
      <c r="A42" s="241">
        <v>21557</v>
      </c>
      <c r="B42" s="133"/>
      <c r="C42" s="133"/>
      <c r="D42" s="200"/>
      <c r="E42" s="134"/>
      <c r="F42" s="135"/>
      <c r="G42" s="136"/>
      <c r="H42" s="198"/>
      <c r="I42" s="200"/>
      <c r="J42" s="200"/>
      <c r="K42" s="196"/>
      <c r="L42" s="128"/>
      <c r="M42" s="129"/>
      <c r="N42" s="137"/>
      <c r="O42" s="137"/>
      <c r="P42" s="192"/>
      <c r="Q42" s="193"/>
      <c r="R42" s="131"/>
      <c r="S42" s="131"/>
      <c r="T42" s="181"/>
    </row>
    <row r="43" spans="1:20" s="132" customFormat="1" ht="15.75" customHeight="1" x14ac:dyDescent="0.3">
      <c r="A43" s="241">
        <v>21557</v>
      </c>
      <c r="B43" s="138"/>
      <c r="C43" s="139"/>
      <c r="D43" s="201"/>
      <c r="E43" s="140"/>
      <c r="F43" s="141"/>
      <c r="G43" s="142"/>
      <c r="H43" s="199"/>
      <c r="I43" s="201"/>
      <c r="J43" s="201"/>
      <c r="K43" s="197"/>
      <c r="L43" s="128"/>
      <c r="M43" s="143"/>
      <c r="N43" s="144"/>
      <c r="O43" s="144"/>
      <c r="P43" s="194"/>
      <c r="Q43" s="195"/>
      <c r="R43" s="131"/>
      <c r="S43" s="131"/>
      <c r="T43" s="181"/>
    </row>
    <row r="44" spans="1:20" s="132" customFormat="1" ht="15.75" customHeight="1" x14ac:dyDescent="0.3">
      <c r="A44" s="241">
        <v>2179</v>
      </c>
      <c r="B44" s="124">
        <v>2179</v>
      </c>
      <c r="C44" s="124" t="s">
        <v>102</v>
      </c>
      <c r="D44" s="200">
        <v>3</v>
      </c>
      <c r="E44" s="125" t="s">
        <v>78</v>
      </c>
      <c r="F44" s="167">
        <v>231</v>
      </c>
      <c r="G44" s="127">
        <v>7.5</v>
      </c>
      <c r="H44" s="198"/>
      <c r="I44" s="200"/>
      <c r="J44" s="200"/>
      <c r="K44" s="196" t="str">
        <f>IF(SUM(G44:G46)+J44+H44+I44=7.5,"ü","û")</f>
        <v>ü</v>
      </c>
      <c r="L44" s="128"/>
      <c r="M44" s="160"/>
      <c r="N44" s="130"/>
      <c r="O44" s="130"/>
      <c r="P44" s="190"/>
      <c r="Q44" s="191"/>
      <c r="R44" s="131"/>
      <c r="S44" s="131"/>
      <c r="T44" s="181">
        <f t="shared" ref="T44" si="13">SUM(O44:O46)</f>
        <v>0</v>
      </c>
    </row>
    <row r="45" spans="1:20" s="132" customFormat="1" ht="15.75" customHeight="1" x14ac:dyDescent="0.3">
      <c r="A45" s="241">
        <v>2179</v>
      </c>
      <c r="B45" s="133"/>
      <c r="C45" s="133"/>
      <c r="D45" s="200"/>
      <c r="E45" s="134"/>
      <c r="F45" s="135"/>
      <c r="G45" s="136"/>
      <c r="H45" s="198"/>
      <c r="I45" s="200"/>
      <c r="J45" s="200"/>
      <c r="K45" s="196"/>
      <c r="L45" s="128"/>
      <c r="M45" s="129"/>
      <c r="N45" s="137"/>
      <c r="O45" s="137"/>
      <c r="P45" s="192"/>
      <c r="Q45" s="193"/>
      <c r="R45" s="131"/>
      <c r="S45" s="131"/>
      <c r="T45" s="181"/>
    </row>
    <row r="46" spans="1:20" s="132" customFormat="1" ht="15.75" customHeight="1" x14ac:dyDescent="0.3">
      <c r="A46" s="241">
        <v>2179</v>
      </c>
      <c r="B46" s="138"/>
      <c r="C46" s="139"/>
      <c r="D46" s="201"/>
      <c r="E46" s="140"/>
      <c r="F46" s="141"/>
      <c r="G46" s="142"/>
      <c r="H46" s="199"/>
      <c r="I46" s="201"/>
      <c r="J46" s="201"/>
      <c r="K46" s="197"/>
      <c r="L46" s="128"/>
      <c r="M46" s="143"/>
      <c r="N46" s="144"/>
      <c r="O46" s="144"/>
      <c r="P46" s="194"/>
      <c r="Q46" s="195"/>
      <c r="R46" s="131"/>
      <c r="S46" s="131"/>
      <c r="T46" s="181"/>
    </row>
    <row r="47" spans="1:20" s="132" customFormat="1" ht="15.75" customHeight="1" x14ac:dyDescent="0.3">
      <c r="A47" s="241">
        <v>23065</v>
      </c>
      <c r="B47" s="124">
        <v>23065</v>
      </c>
      <c r="C47" s="124" t="s">
        <v>103</v>
      </c>
      <c r="D47" s="200">
        <v>2</v>
      </c>
      <c r="E47" s="125" t="s">
        <v>78</v>
      </c>
      <c r="F47" s="167">
        <v>109</v>
      </c>
      <c r="G47" s="127">
        <v>3.5</v>
      </c>
      <c r="H47" s="198"/>
      <c r="I47" s="200"/>
      <c r="J47" s="200"/>
      <c r="K47" s="196" t="str">
        <f>IF(SUM(G47:G49)+J47+H47+I47=7.5,"ü","û")</f>
        <v>ü</v>
      </c>
      <c r="L47" s="128"/>
      <c r="M47" s="160" t="s">
        <v>87</v>
      </c>
      <c r="N47" s="130">
        <v>61</v>
      </c>
      <c r="O47" s="130">
        <v>3</v>
      </c>
      <c r="P47" s="190"/>
      <c r="Q47" s="191"/>
      <c r="R47" s="131"/>
      <c r="S47" s="131"/>
      <c r="T47" s="181">
        <f t="shared" ref="T47" si="14">SUM(O47:O49)</f>
        <v>3</v>
      </c>
    </row>
    <row r="48" spans="1:20" s="132" customFormat="1" ht="15.75" customHeight="1" x14ac:dyDescent="0.3">
      <c r="A48" s="241">
        <v>23065</v>
      </c>
      <c r="B48" s="133"/>
      <c r="C48" s="133"/>
      <c r="D48" s="200"/>
      <c r="E48" s="134" t="s">
        <v>87</v>
      </c>
      <c r="F48" s="135">
        <v>51</v>
      </c>
      <c r="G48" s="136">
        <v>2.5</v>
      </c>
      <c r="H48" s="198"/>
      <c r="I48" s="200"/>
      <c r="J48" s="200"/>
      <c r="K48" s="196"/>
      <c r="L48" s="128"/>
      <c r="M48" s="129"/>
      <c r="N48" s="137"/>
      <c r="O48" s="137"/>
      <c r="P48" s="192"/>
      <c r="Q48" s="193"/>
      <c r="R48" s="131"/>
      <c r="S48" s="131"/>
      <c r="T48" s="181"/>
    </row>
    <row r="49" spans="1:20" s="132" customFormat="1" ht="15.75" customHeight="1" x14ac:dyDescent="0.3">
      <c r="A49" s="241">
        <v>23065</v>
      </c>
      <c r="B49" s="138"/>
      <c r="C49" s="139"/>
      <c r="D49" s="201"/>
      <c r="E49" s="140" t="s">
        <v>67</v>
      </c>
      <c r="F49" s="141">
        <v>60</v>
      </c>
      <c r="G49" s="142">
        <v>1.5</v>
      </c>
      <c r="H49" s="199"/>
      <c r="I49" s="201"/>
      <c r="J49" s="201"/>
      <c r="K49" s="197"/>
      <c r="L49" s="128"/>
      <c r="M49" s="143"/>
      <c r="N49" s="144"/>
      <c r="O49" s="144"/>
      <c r="P49" s="194"/>
      <c r="Q49" s="195"/>
      <c r="R49" s="131"/>
      <c r="S49" s="131"/>
      <c r="T49" s="181"/>
    </row>
    <row r="50" spans="1:20" s="132" customFormat="1" ht="15.75" customHeight="1" x14ac:dyDescent="0.3">
      <c r="A50" s="241">
        <v>2297</v>
      </c>
      <c r="B50" s="124">
        <v>2297</v>
      </c>
      <c r="C50" s="124" t="s">
        <v>5</v>
      </c>
      <c r="D50" s="200">
        <v>2</v>
      </c>
      <c r="E50" s="125" t="s">
        <v>78</v>
      </c>
      <c r="F50" s="167">
        <v>236</v>
      </c>
      <c r="G50" s="127">
        <v>7.5</v>
      </c>
      <c r="H50" s="198"/>
      <c r="I50" s="200"/>
      <c r="J50" s="200"/>
      <c r="K50" s="196" t="str">
        <f>IF(SUM(G50:G52)+J50+H50+I50=7.5,"ü","û")</f>
        <v>ü</v>
      </c>
      <c r="L50" s="128"/>
      <c r="M50" s="160" t="s">
        <v>78</v>
      </c>
      <c r="N50" s="130">
        <v>90</v>
      </c>
      <c r="O50" s="130">
        <v>3</v>
      </c>
      <c r="P50" s="190"/>
      <c r="Q50" s="191"/>
      <c r="R50" s="131"/>
      <c r="S50" s="131"/>
      <c r="T50" s="181">
        <f t="shared" ref="T50" si="15">SUM(O50:O52)</f>
        <v>3</v>
      </c>
    </row>
    <row r="51" spans="1:20" s="132" customFormat="1" ht="15.75" customHeight="1" x14ac:dyDescent="0.3">
      <c r="A51" s="241">
        <v>2297</v>
      </c>
      <c r="B51" s="133"/>
      <c r="C51" s="133"/>
      <c r="D51" s="200"/>
      <c r="E51" s="134"/>
      <c r="F51" s="135"/>
      <c r="G51" s="136"/>
      <c r="H51" s="198"/>
      <c r="I51" s="200"/>
      <c r="J51" s="200"/>
      <c r="K51" s="196"/>
      <c r="L51" s="128"/>
      <c r="M51" s="129"/>
      <c r="N51" s="137"/>
      <c r="O51" s="137"/>
      <c r="P51" s="192"/>
      <c r="Q51" s="193"/>
      <c r="R51" s="131"/>
      <c r="S51" s="131"/>
      <c r="T51" s="181"/>
    </row>
    <row r="52" spans="1:20" s="132" customFormat="1" ht="15.75" customHeight="1" x14ac:dyDescent="0.3">
      <c r="A52" s="241">
        <v>2297</v>
      </c>
      <c r="B52" s="138"/>
      <c r="C52" s="139"/>
      <c r="D52" s="201"/>
      <c r="E52" s="140"/>
      <c r="F52" s="141"/>
      <c r="G52" s="142"/>
      <c r="H52" s="199"/>
      <c r="I52" s="201"/>
      <c r="J52" s="201"/>
      <c r="K52" s="197"/>
      <c r="L52" s="128"/>
      <c r="M52" s="143"/>
      <c r="N52" s="144"/>
      <c r="O52" s="144"/>
      <c r="P52" s="194"/>
      <c r="Q52" s="195"/>
      <c r="R52" s="131"/>
      <c r="S52" s="131"/>
      <c r="T52" s="181"/>
    </row>
    <row r="53" spans="1:20" s="132" customFormat="1" ht="15.75" customHeight="1" x14ac:dyDescent="0.3">
      <c r="A53" s="241">
        <v>30623</v>
      </c>
      <c r="B53" s="124">
        <v>30623</v>
      </c>
      <c r="C53" s="124" t="s">
        <v>33</v>
      </c>
      <c r="D53" s="200">
        <v>2</v>
      </c>
      <c r="E53" s="125" t="s">
        <v>73</v>
      </c>
      <c r="F53" s="167">
        <v>107</v>
      </c>
      <c r="G53" s="127">
        <v>7.5</v>
      </c>
      <c r="H53" s="198"/>
      <c r="I53" s="200"/>
      <c r="J53" s="200"/>
      <c r="K53" s="196" t="str">
        <f>IF(SUM(G53:G55)+J53+H53+I53=7.5,"ü","û")</f>
        <v>ü</v>
      </c>
      <c r="L53" s="128"/>
      <c r="M53" s="160"/>
      <c r="N53" s="130"/>
      <c r="O53" s="130"/>
      <c r="P53" s="190"/>
      <c r="Q53" s="191"/>
      <c r="R53" s="131"/>
      <c r="S53" s="131"/>
      <c r="T53" s="181">
        <f t="shared" ref="T53" si="16">SUM(O53:O55)</f>
        <v>0</v>
      </c>
    </row>
    <row r="54" spans="1:20" s="132" customFormat="1" ht="15.75" customHeight="1" x14ac:dyDescent="0.3">
      <c r="A54" s="241">
        <v>30623</v>
      </c>
      <c r="B54" s="133"/>
      <c r="C54" s="133"/>
      <c r="D54" s="200"/>
      <c r="E54" s="134"/>
      <c r="F54" s="135"/>
      <c r="G54" s="136"/>
      <c r="H54" s="198"/>
      <c r="I54" s="200"/>
      <c r="J54" s="200"/>
      <c r="K54" s="196"/>
      <c r="L54" s="128"/>
      <c r="M54" s="129"/>
      <c r="N54" s="137"/>
      <c r="O54" s="137"/>
      <c r="P54" s="192"/>
      <c r="Q54" s="193"/>
      <c r="R54" s="131"/>
      <c r="S54" s="131"/>
      <c r="T54" s="181"/>
    </row>
    <row r="55" spans="1:20" s="132" customFormat="1" ht="15.75" customHeight="1" x14ac:dyDescent="0.3">
      <c r="A55" s="241">
        <v>30623</v>
      </c>
      <c r="B55" s="138"/>
      <c r="C55" s="139"/>
      <c r="D55" s="201"/>
      <c r="E55" s="140"/>
      <c r="F55" s="141"/>
      <c r="G55" s="142"/>
      <c r="H55" s="199"/>
      <c r="I55" s="201"/>
      <c r="J55" s="201"/>
      <c r="K55" s="197"/>
      <c r="L55" s="128"/>
      <c r="M55" s="143"/>
      <c r="N55" s="144"/>
      <c r="O55" s="144"/>
      <c r="P55" s="194"/>
      <c r="Q55" s="195"/>
      <c r="R55" s="131"/>
      <c r="S55" s="131"/>
      <c r="T55" s="181"/>
    </row>
    <row r="56" spans="1:20" s="132" customFormat="1" ht="15.75" customHeight="1" x14ac:dyDescent="0.3">
      <c r="A56" s="241">
        <v>2289</v>
      </c>
      <c r="B56" s="124">
        <v>2289</v>
      </c>
      <c r="C56" s="124" t="s">
        <v>4</v>
      </c>
      <c r="D56" s="200">
        <v>2</v>
      </c>
      <c r="E56" s="125" t="s">
        <v>74</v>
      </c>
      <c r="F56" s="167">
        <v>120</v>
      </c>
      <c r="G56" s="127">
        <v>7.5</v>
      </c>
      <c r="H56" s="198"/>
      <c r="I56" s="200"/>
      <c r="J56" s="200"/>
      <c r="K56" s="196" t="str">
        <f>IF(SUM(G56:G58)+J56+H56+I56=7.5,"ü","û")</f>
        <v>ü</v>
      </c>
      <c r="L56" s="128"/>
      <c r="M56" s="160"/>
      <c r="N56" s="130"/>
      <c r="O56" s="130"/>
      <c r="P56" s="190"/>
      <c r="Q56" s="191"/>
      <c r="R56" s="131"/>
      <c r="S56" s="131"/>
      <c r="T56" s="181">
        <f t="shared" ref="T56" si="17">SUM(O56:O58)</f>
        <v>0</v>
      </c>
    </row>
    <row r="57" spans="1:20" s="132" customFormat="1" ht="15.75" customHeight="1" x14ac:dyDescent="0.3">
      <c r="A57" s="241">
        <v>2289</v>
      </c>
      <c r="B57" s="133"/>
      <c r="C57" s="133"/>
      <c r="D57" s="200"/>
      <c r="E57" s="134"/>
      <c r="F57" s="135"/>
      <c r="G57" s="136"/>
      <c r="H57" s="198"/>
      <c r="I57" s="200"/>
      <c r="J57" s="200"/>
      <c r="K57" s="196"/>
      <c r="L57" s="128"/>
      <c r="M57" s="129"/>
      <c r="N57" s="137"/>
      <c r="O57" s="137"/>
      <c r="P57" s="192"/>
      <c r="Q57" s="193"/>
      <c r="R57" s="131"/>
      <c r="S57" s="131"/>
      <c r="T57" s="181"/>
    </row>
    <row r="58" spans="1:20" s="132" customFormat="1" ht="15.75" customHeight="1" x14ac:dyDescent="0.3">
      <c r="A58" s="241">
        <v>2289</v>
      </c>
      <c r="B58" s="138"/>
      <c r="C58" s="139"/>
      <c r="D58" s="201"/>
      <c r="E58" s="140"/>
      <c r="F58" s="141"/>
      <c r="G58" s="142"/>
      <c r="H58" s="199"/>
      <c r="I58" s="201"/>
      <c r="J58" s="201"/>
      <c r="K58" s="197"/>
      <c r="L58" s="128"/>
      <c r="M58" s="143"/>
      <c r="N58" s="144"/>
      <c r="O58" s="144"/>
      <c r="P58" s="194"/>
      <c r="Q58" s="195"/>
      <c r="R58" s="131"/>
      <c r="S58" s="131"/>
      <c r="T58" s="181"/>
    </row>
    <row r="59" spans="1:20" s="132" customFormat="1" ht="15.75" customHeight="1" x14ac:dyDescent="0.3">
      <c r="A59" s="241">
        <v>36982</v>
      </c>
      <c r="B59" s="124">
        <v>36982</v>
      </c>
      <c r="C59" s="124" t="s">
        <v>98</v>
      </c>
      <c r="D59" s="200">
        <v>3</v>
      </c>
      <c r="E59" s="125" t="s">
        <v>78</v>
      </c>
      <c r="F59" s="167">
        <v>105</v>
      </c>
      <c r="G59" s="127">
        <v>3.5</v>
      </c>
      <c r="H59" s="198"/>
      <c r="I59" s="200"/>
      <c r="J59" s="200"/>
      <c r="K59" s="196" t="str">
        <f>IF(SUM(G59:G61)+J59+H59+I59=7.5,"ü","û")</f>
        <v>ü</v>
      </c>
      <c r="L59" s="128"/>
      <c r="M59" s="160"/>
      <c r="N59" s="130"/>
      <c r="O59" s="130"/>
      <c r="P59" s="190"/>
      <c r="Q59" s="191"/>
      <c r="R59" s="131"/>
      <c r="S59" s="131"/>
      <c r="T59" s="181">
        <f t="shared" ref="T59" si="18">SUM(O59:O61)</f>
        <v>0</v>
      </c>
    </row>
    <row r="60" spans="1:20" s="132" customFormat="1" ht="15.75" customHeight="1" x14ac:dyDescent="0.3">
      <c r="A60" s="241">
        <v>36982</v>
      </c>
      <c r="B60" s="133"/>
      <c r="C60" s="133"/>
      <c r="D60" s="200"/>
      <c r="E60" s="134" t="s">
        <v>87</v>
      </c>
      <c r="F60" s="135">
        <v>60</v>
      </c>
      <c r="G60" s="136">
        <v>3</v>
      </c>
      <c r="H60" s="198"/>
      <c r="I60" s="200"/>
      <c r="J60" s="200"/>
      <c r="K60" s="196"/>
      <c r="L60" s="128"/>
      <c r="M60" s="129"/>
      <c r="N60" s="137"/>
      <c r="O60" s="137"/>
      <c r="P60" s="192"/>
      <c r="Q60" s="193"/>
      <c r="R60" s="131"/>
      <c r="S60" s="131"/>
      <c r="T60" s="181"/>
    </row>
    <row r="61" spans="1:20" s="132" customFormat="1" ht="15.75" customHeight="1" x14ac:dyDescent="0.3">
      <c r="A61" s="241">
        <v>36982</v>
      </c>
      <c r="B61" s="138"/>
      <c r="C61" s="139"/>
      <c r="D61" s="201"/>
      <c r="E61" s="140" t="s">
        <v>67</v>
      </c>
      <c r="F61" s="141">
        <v>36</v>
      </c>
      <c r="G61" s="142">
        <v>1</v>
      </c>
      <c r="H61" s="199"/>
      <c r="I61" s="201"/>
      <c r="J61" s="201"/>
      <c r="K61" s="197"/>
      <c r="L61" s="128"/>
      <c r="M61" s="143"/>
      <c r="N61" s="144"/>
      <c r="O61" s="144"/>
      <c r="P61" s="194"/>
      <c r="Q61" s="195"/>
      <c r="R61" s="131"/>
      <c r="S61" s="131"/>
      <c r="T61" s="181"/>
    </row>
    <row r="62" spans="1:20" s="132" customFormat="1" ht="15.75" customHeight="1" x14ac:dyDescent="0.3">
      <c r="A62" s="241">
        <v>13079</v>
      </c>
      <c r="B62" s="124">
        <v>13079</v>
      </c>
      <c r="C62" s="124" t="s">
        <v>13</v>
      </c>
      <c r="D62" s="200">
        <v>3</v>
      </c>
      <c r="E62" s="125" t="s">
        <v>42</v>
      </c>
      <c r="F62" s="167"/>
      <c r="G62" s="127">
        <v>7.5</v>
      </c>
      <c r="H62" s="198"/>
      <c r="I62" s="200"/>
      <c r="J62" s="200"/>
      <c r="K62" s="196" t="str">
        <f>IF(SUM(G62:G64)+J62+H62+I62=7.5,"ü","û")</f>
        <v>ü</v>
      </c>
      <c r="L62" s="128"/>
      <c r="M62" s="160" t="s">
        <v>42</v>
      </c>
      <c r="N62" s="130"/>
      <c r="O62" s="130">
        <v>3.5</v>
      </c>
      <c r="P62" s="190" t="s">
        <v>105</v>
      </c>
      <c r="Q62" s="191"/>
      <c r="R62" s="131"/>
      <c r="S62" s="131"/>
      <c r="T62" s="181">
        <f t="shared" ref="T62" si="19">SUM(O62:O64)</f>
        <v>3.5</v>
      </c>
    </row>
    <row r="63" spans="1:20" s="132" customFormat="1" ht="15.75" customHeight="1" x14ac:dyDescent="0.3">
      <c r="A63" s="241">
        <v>13079</v>
      </c>
      <c r="B63" s="133"/>
      <c r="C63" s="133"/>
      <c r="D63" s="200"/>
      <c r="E63" s="134"/>
      <c r="F63" s="135"/>
      <c r="G63" s="136"/>
      <c r="H63" s="198"/>
      <c r="I63" s="200"/>
      <c r="J63" s="200"/>
      <c r="K63" s="196"/>
      <c r="L63" s="128"/>
      <c r="M63" s="129"/>
      <c r="N63" s="137"/>
      <c r="O63" s="137"/>
      <c r="P63" s="192"/>
      <c r="Q63" s="193"/>
      <c r="R63" s="131"/>
      <c r="S63" s="131"/>
      <c r="T63" s="181"/>
    </row>
    <row r="64" spans="1:20" s="132" customFormat="1" ht="15.75" customHeight="1" x14ac:dyDescent="0.3">
      <c r="A64" s="241">
        <v>13079</v>
      </c>
      <c r="B64" s="138"/>
      <c r="C64" s="139"/>
      <c r="D64" s="201"/>
      <c r="E64" s="140"/>
      <c r="F64" s="141"/>
      <c r="G64" s="142"/>
      <c r="H64" s="199"/>
      <c r="I64" s="201"/>
      <c r="J64" s="201"/>
      <c r="K64" s="197"/>
      <c r="L64" s="128"/>
      <c r="M64" s="143"/>
      <c r="N64" s="144"/>
      <c r="O64" s="144"/>
      <c r="P64" s="194"/>
      <c r="Q64" s="195"/>
      <c r="R64" s="131"/>
      <c r="S64" s="131"/>
      <c r="T64" s="181"/>
    </row>
    <row r="65" spans="1:20" s="44" customFormat="1" ht="15.75" customHeight="1" x14ac:dyDescent="0.3">
      <c r="A65" s="1"/>
      <c r="B65" s="102"/>
      <c r="C65" s="102"/>
      <c r="D65" s="170"/>
      <c r="E65" s="79"/>
      <c r="F65" s="99"/>
      <c r="G65" s="80"/>
      <c r="H65" s="172"/>
      <c r="I65" s="170"/>
      <c r="J65" s="170"/>
      <c r="K65" s="174" t="str">
        <f>IF(SUM(G65:G67)+J65+H65+I65=7.5,"ü","û")</f>
        <v>û</v>
      </c>
      <c r="L65" s="65"/>
      <c r="M65" s="92"/>
      <c r="N65" s="82"/>
      <c r="O65" s="82"/>
      <c r="P65" s="182"/>
      <c r="Q65" s="183"/>
      <c r="R65" s="68"/>
      <c r="S65" s="68"/>
      <c r="T65" s="180">
        <f t="shared" ref="T65" si="20">SUM(O65:O67)</f>
        <v>0</v>
      </c>
    </row>
    <row r="66" spans="1:20" s="44" customFormat="1" ht="15.75" customHeight="1" x14ac:dyDescent="0.3">
      <c r="A66" s="1"/>
      <c r="B66" s="103"/>
      <c r="C66" s="103"/>
      <c r="D66" s="170"/>
      <c r="E66" s="83"/>
      <c r="F66" s="84"/>
      <c r="G66" s="85"/>
      <c r="H66" s="172"/>
      <c r="I66" s="170"/>
      <c r="J66" s="170"/>
      <c r="K66" s="174"/>
      <c r="L66" s="65"/>
      <c r="M66" s="81"/>
      <c r="N66" s="86"/>
      <c r="O66" s="86"/>
      <c r="P66" s="176"/>
      <c r="Q66" s="177"/>
      <c r="R66" s="68"/>
      <c r="S66" s="68"/>
      <c r="T66" s="180"/>
    </row>
    <row r="67" spans="1:20" s="44" customFormat="1" ht="15.75" customHeight="1" x14ac:dyDescent="0.3">
      <c r="A67" s="1"/>
      <c r="B67" s="104"/>
      <c r="C67" s="104"/>
      <c r="D67" s="171"/>
      <c r="E67" s="87"/>
      <c r="F67" s="88"/>
      <c r="G67" s="89"/>
      <c r="H67" s="173"/>
      <c r="I67" s="171"/>
      <c r="J67" s="171"/>
      <c r="K67" s="175"/>
      <c r="L67" s="65"/>
      <c r="M67" s="90"/>
      <c r="N67" s="91"/>
      <c r="O67" s="91"/>
      <c r="P67" s="178"/>
      <c r="Q67" s="179"/>
      <c r="R67" s="68"/>
      <c r="S67" s="68"/>
      <c r="T67" s="180"/>
    </row>
    <row r="68" spans="1:20" s="44" customFormat="1" ht="15.75" customHeight="1" x14ac:dyDescent="0.3">
      <c r="A68" s="1"/>
      <c r="B68" s="102"/>
      <c r="C68" s="102"/>
      <c r="D68" s="170"/>
      <c r="E68" s="79"/>
      <c r="F68" s="99"/>
      <c r="G68" s="80"/>
      <c r="H68" s="172"/>
      <c r="I68" s="170"/>
      <c r="J68" s="170"/>
      <c r="K68" s="174" t="str">
        <f>IF(SUM(G68:G70)+J68+H68+I68=7.5,"ü","û")</f>
        <v>û</v>
      </c>
      <c r="L68" s="65"/>
      <c r="M68" s="92"/>
      <c r="N68" s="82"/>
      <c r="O68" s="82"/>
      <c r="P68" s="182"/>
      <c r="Q68" s="183"/>
      <c r="R68" s="68"/>
      <c r="S68" s="68"/>
      <c r="T68" s="180">
        <f t="shared" ref="T68" si="21">SUM(O68:O70)</f>
        <v>0</v>
      </c>
    </row>
    <row r="69" spans="1:20" s="44" customFormat="1" ht="15.75" customHeight="1" x14ac:dyDescent="0.3">
      <c r="A69" s="1"/>
      <c r="B69" s="121" t="s">
        <v>101</v>
      </c>
      <c r="C69" s="103"/>
      <c r="D69" s="170"/>
      <c r="E69" s="83"/>
      <c r="F69" s="84"/>
      <c r="G69" s="85"/>
      <c r="H69" s="172"/>
      <c r="I69" s="170"/>
      <c r="J69" s="170"/>
      <c r="K69" s="174"/>
      <c r="L69" s="65"/>
      <c r="M69" s="81"/>
      <c r="N69" s="86"/>
      <c r="O69" s="86"/>
      <c r="P69" s="176"/>
      <c r="Q69" s="177"/>
      <c r="R69" s="68"/>
      <c r="S69" s="68"/>
      <c r="T69" s="180"/>
    </row>
    <row r="70" spans="1:20" s="44" customFormat="1" ht="15.75" customHeight="1" x14ac:dyDescent="0.3">
      <c r="A70" s="1"/>
      <c r="B70" s="104"/>
      <c r="C70" s="104"/>
      <c r="D70" s="171"/>
      <c r="E70" s="87"/>
      <c r="F70" s="88"/>
      <c r="G70" s="89"/>
      <c r="H70" s="173"/>
      <c r="I70" s="171"/>
      <c r="J70" s="171"/>
      <c r="K70" s="175"/>
      <c r="L70" s="65"/>
      <c r="M70" s="90"/>
      <c r="N70" s="91"/>
      <c r="O70" s="91"/>
      <c r="P70" s="178"/>
      <c r="Q70" s="179"/>
      <c r="R70" s="68"/>
      <c r="S70" s="68"/>
      <c r="T70" s="180"/>
    </row>
    <row r="71" spans="1:20" s="44" customFormat="1" ht="15.75" customHeight="1" x14ac:dyDescent="0.3">
      <c r="A71" s="1"/>
      <c r="B71" s="102"/>
      <c r="C71" s="102"/>
      <c r="D71" s="170"/>
      <c r="E71" s="79"/>
      <c r="F71" s="99"/>
      <c r="G71" s="80"/>
      <c r="H71" s="172"/>
      <c r="I71" s="170"/>
      <c r="J71" s="170"/>
      <c r="K71" s="174" t="str">
        <f>IF(SUM(G71:G73)+J71+H71+I71=7.5,"ü","û")</f>
        <v>û</v>
      </c>
      <c r="L71" s="65"/>
      <c r="M71" s="92"/>
      <c r="N71" s="82"/>
      <c r="O71" s="82"/>
      <c r="P71" s="182"/>
      <c r="Q71" s="183"/>
      <c r="R71" s="68"/>
      <c r="S71" s="68"/>
      <c r="T71" s="180">
        <f t="shared" ref="T71" si="22">SUM(O71:O73)</f>
        <v>0</v>
      </c>
    </row>
    <row r="72" spans="1:20" s="44" customFormat="1" ht="15.75" customHeight="1" x14ac:dyDescent="0.3">
      <c r="A72" s="1"/>
      <c r="B72" s="106"/>
      <c r="C72" s="106"/>
      <c r="D72" s="170"/>
      <c r="E72" s="83"/>
      <c r="F72" s="84"/>
      <c r="G72" s="85"/>
      <c r="H72" s="172"/>
      <c r="I72" s="170"/>
      <c r="J72" s="170"/>
      <c r="K72" s="174"/>
      <c r="L72" s="65"/>
      <c r="M72" s="81"/>
      <c r="N72" s="86"/>
      <c r="O72" s="86"/>
      <c r="P72" s="176"/>
      <c r="Q72" s="177"/>
      <c r="R72" s="68"/>
      <c r="S72" s="68"/>
      <c r="T72" s="180"/>
    </row>
    <row r="73" spans="1:20" s="44" customFormat="1" ht="15.75" customHeight="1" x14ac:dyDescent="0.3">
      <c r="A73" s="1"/>
      <c r="B73" s="106"/>
      <c r="C73" s="106"/>
      <c r="D73" s="171"/>
      <c r="E73" s="87"/>
      <c r="F73" s="88"/>
      <c r="G73" s="89"/>
      <c r="H73" s="173"/>
      <c r="I73" s="171"/>
      <c r="J73" s="171"/>
      <c r="K73" s="175"/>
      <c r="L73" s="65"/>
      <c r="M73" s="90"/>
      <c r="N73" s="91"/>
      <c r="O73" s="91"/>
      <c r="P73" s="178"/>
      <c r="Q73" s="179"/>
      <c r="R73" s="68"/>
      <c r="S73" s="68"/>
      <c r="T73" s="180"/>
    </row>
    <row r="74" spans="1:20" s="44" customFormat="1" ht="15.75" customHeight="1" x14ac:dyDescent="0.3">
      <c r="A74" s="1"/>
      <c r="B74" s="102"/>
      <c r="C74" s="102"/>
      <c r="D74" s="170"/>
      <c r="E74" s="79"/>
      <c r="F74" s="99"/>
      <c r="G74" s="80"/>
      <c r="H74" s="172"/>
      <c r="I74" s="170"/>
      <c r="J74" s="170"/>
      <c r="K74" s="174" t="str">
        <f>IF(SUM(G74:G76)+J74+H74+I74=7.5,"ü","û")</f>
        <v>û</v>
      </c>
      <c r="L74" s="65"/>
      <c r="M74" s="92"/>
      <c r="N74" s="82"/>
      <c r="O74" s="82"/>
      <c r="P74" s="182"/>
      <c r="Q74" s="183"/>
      <c r="R74" s="68"/>
      <c r="S74" s="68"/>
      <c r="T74" s="180">
        <f t="shared" ref="T74" si="23">SUM(O74:O76)</f>
        <v>0</v>
      </c>
    </row>
    <row r="75" spans="1:20" s="44" customFormat="1" ht="15.75" customHeight="1" x14ac:dyDescent="0.3">
      <c r="A75" s="1"/>
      <c r="B75" s="106"/>
      <c r="C75" s="106"/>
      <c r="D75" s="170"/>
      <c r="E75" s="83"/>
      <c r="F75" s="84"/>
      <c r="G75" s="85"/>
      <c r="H75" s="172"/>
      <c r="I75" s="170"/>
      <c r="J75" s="170"/>
      <c r="K75" s="174"/>
      <c r="L75" s="65"/>
      <c r="M75" s="81"/>
      <c r="N75" s="86"/>
      <c r="O75" s="86"/>
      <c r="P75" s="176"/>
      <c r="Q75" s="177"/>
      <c r="R75" s="68"/>
      <c r="S75" s="68"/>
      <c r="T75" s="180"/>
    </row>
    <row r="76" spans="1:20" s="44" customFormat="1" ht="15.75" customHeight="1" x14ac:dyDescent="0.3">
      <c r="A76" s="1"/>
      <c r="B76" s="106"/>
      <c r="C76" s="106"/>
      <c r="D76" s="171"/>
      <c r="E76" s="87"/>
      <c r="F76" s="88"/>
      <c r="G76" s="89"/>
      <c r="H76" s="173"/>
      <c r="I76" s="171"/>
      <c r="J76" s="171"/>
      <c r="K76" s="175"/>
      <c r="L76" s="65"/>
      <c r="M76" s="90"/>
      <c r="N76" s="91"/>
      <c r="O76" s="91"/>
      <c r="P76" s="178"/>
      <c r="Q76" s="179"/>
      <c r="R76" s="68"/>
      <c r="S76" s="68"/>
      <c r="T76" s="180"/>
    </row>
    <row r="77" spans="1:20" s="44" customFormat="1" ht="15.75" customHeight="1" x14ac:dyDescent="0.3">
      <c r="A77" s="1"/>
      <c r="B77" s="102"/>
      <c r="C77" s="102"/>
      <c r="D77" s="170"/>
      <c r="E77" s="79"/>
      <c r="F77" s="99"/>
      <c r="G77" s="80"/>
      <c r="H77" s="172"/>
      <c r="I77" s="170"/>
      <c r="J77" s="170"/>
      <c r="K77" s="174" t="str">
        <f>IF(SUM(G77:G79)+J77+H77+I77=7.5,"ü","û")</f>
        <v>û</v>
      </c>
      <c r="L77" s="65"/>
      <c r="M77" s="92"/>
      <c r="N77" s="82"/>
      <c r="O77" s="82"/>
      <c r="P77" s="182"/>
      <c r="Q77" s="183"/>
      <c r="R77" s="68"/>
      <c r="S77" s="68"/>
      <c r="T77" s="180">
        <f t="shared" ref="T77" si="24">SUM(O77:O79)</f>
        <v>0</v>
      </c>
    </row>
    <row r="78" spans="1:20" s="44" customFormat="1" ht="15.75" customHeight="1" x14ac:dyDescent="0.3">
      <c r="A78" s="1"/>
      <c r="B78" s="103"/>
      <c r="C78" s="103"/>
      <c r="D78" s="170"/>
      <c r="E78" s="83"/>
      <c r="F78" s="84"/>
      <c r="G78" s="85"/>
      <c r="H78" s="172"/>
      <c r="I78" s="170"/>
      <c r="J78" s="170"/>
      <c r="K78" s="174"/>
      <c r="L78" s="65"/>
      <c r="M78" s="81"/>
      <c r="N78" s="86"/>
      <c r="O78" s="86"/>
      <c r="P78" s="176"/>
      <c r="Q78" s="177"/>
      <c r="R78" s="68"/>
      <c r="S78" s="68"/>
      <c r="T78" s="180"/>
    </row>
    <row r="79" spans="1:20" s="44" customFormat="1" ht="15.75" customHeight="1" x14ac:dyDescent="0.3">
      <c r="A79" s="1"/>
      <c r="B79" s="104"/>
      <c r="C79" s="104"/>
      <c r="D79" s="171"/>
      <c r="E79" s="87"/>
      <c r="F79" s="88"/>
      <c r="G79" s="89"/>
      <c r="H79" s="173"/>
      <c r="I79" s="171"/>
      <c r="J79" s="171"/>
      <c r="K79" s="175"/>
      <c r="L79" s="65"/>
      <c r="M79" s="90"/>
      <c r="N79" s="91"/>
      <c r="O79" s="91"/>
      <c r="P79" s="178"/>
      <c r="Q79" s="179"/>
      <c r="R79" s="68"/>
      <c r="S79" s="68"/>
      <c r="T79" s="180"/>
    </row>
    <row r="80" spans="1:20" s="44" customFormat="1" ht="15.75" customHeight="1" x14ac:dyDescent="0.3">
      <c r="A80" s="1"/>
      <c r="B80" s="102"/>
      <c r="C80" s="102"/>
      <c r="D80" s="170"/>
      <c r="E80" s="79"/>
      <c r="F80" s="99"/>
      <c r="G80" s="80"/>
      <c r="H80" s="172"/>
      <c r="I80" s="170"/>
      <c r="J80" s="170"/>
      <c r="K80" s="174" t="str">
        <f>IF(SUM(G80:G82)+J80+H80+I80=7.5,"ü","û")</f>
        <v>û</v>
      </c>
      <c r="L80" s="65"/>
      <c r="M80" s="92"/>
      <c r="N80" s="82"/>
      <c r="O80" s="82"/>
      <c r="P80" s="182"/>
      <c r="Q80" s="183"/>
      <c r="R80" s="68"/>
      <c r="S80" s="68"/>
      <c r="T80" s="180">
        <f t="shared" ref="T80" si="25">SUM(O80:O82)</f>
        <v>0</v>
      </c>
    </row>
    <row r="81" spans="1:20" s="44" customFormat="1" ht="15.75" customHeight="1" x14ac:dyDescent="0.3">
      <c r="A81" s="1"/>
      <c r="B81" s="103"/>
      <c r="C81" s="103"/>
      <c r="D81" s="170"/>
      <c r="E81" s="83"/>
      <c r="F81" s="84"/>
      <c r="G81" s="85"/>
      <c r="H81" s="172"/>
      <c r="I81" s="170"/>
      <c r="J81" s="170"/>
      <c r="K81" s="174"/>
      <c r="L81" s="65"/>
      <c r="M81" s="81"/>
      <c r="N81" s="86"/>
      <c r="O81" s="86"/>
      <c r="P81" s="176"/>
      <c r="Q81" s="177"/>
      <c r="R81" s="68"/>
      <c r="S81" s="68"/>
      <c r="T81" s="180"/>
    </row>
    <row r="82" spans="1:20" s="44" customFormat="1" ht="15.75" customHeight="1" x14ac:dyDescent="0.3">
      <c r="A82" s="1"/>
      <c r="B82" s="104"/>
      <c r="C82" s="104"/>
      <c r="D82" s="171"/>
      <c r="E82" s="87"/>
      <c r="F82" s="88"/>
      <c r="G82" s="89"/>
      <c r="H82" s="173"/>
      <c r="I82" s="171"/>
      <c r="J82" s="171"/>
      <c r="K82" s="175"/>
      <c r="L82" s="65"/>
      <c r="M82" s="90"/>
      <c r="N82" s="91"/>
      <c r="O82" s="91"/>
      <c r="P82" s="178"/>
      <c r="Q82" s="179"/>
      <c r="R82" s="68"/>
      <c r="S82" s="68"/>
      <c r="T82" s="180"/>
    </row>
    <row r="83" spans="1:20" s="44" customFormat="1" ht="15.75" customHeight="1" x14ac:dyDescent="0.3">
      <c r="A83" s="1"/>
      <c r="B83" s="102"/>
      <c r="C83" s="102"/>
      <c r="D83" s="170"/>
      <c r="E83" s="79"/>
      <c r="F83" s="100"/>
      <c r="G83" s="80"/>
      <c r="H83" s="172"/>
      <c r="I83" s="170"/>
      <c r="J83" s="170"/>
      <c r="K83" s="174" t="str">
        <f>IF(SUM(G83:G85)+J83+H83+I83=7.5,"ü","û")</f>
        <v>û</v>
      </c>
      <c r="L83" s="65"/>
      <c r="M83" s="92"/>
      <c r="N83" s="82"/>
      <c r="O83" s="82"/>
      <c r="P83" s="182"/>
      <c r="Q83" s="183"/>
      <c r="R83" s="68"/>
      <c r="S83" s="68"/>
      <c r="T83" s="180">
        <f t="shared" ref="T83" si="26">SUM(O83:O85)</f>
        <v>0</v>
      </c>
    </row>
    <row r="84" spans="1:20" s="44" customFormat="1" ht="15.75" customHeight="1" x14ac:dyDescent="0.3">
      <c r="A84" s="1"/>
      <c r="B84" s="106"/>
      <c r="C84" s="106"/>
      <c r="D84" s="170"/>
      <c r="E84" s="83"/>
      <c r="F84" s="84"/>
      <c r="G84" s="85"/>
      <c r="H84" s="172"/>
      <c r="I84" s="170"/>
      <c r="J84" s="170"/>
      <c r="K84" s="174"/>
      <c r="L84" s="65"/>
      <c r="M84" s="81"/>
      <c r="N84" s="86"/>
      <c r="O84" s="86"/>
      <c r="P84" s="176"/>
      <c r="Q84" s="177"/>
      <c r="R84" s="68"/>
      <c r="S84" s="68"/>
      <c r="T84" s="180"/>
    </row>
    <row r="85" spans="1:20" s="44" customFormat="1" ht="15.75" customHeight="1" x14ac:dyDescent="0.3">
      <c r="A85" s="1"/>
      <c r="B85" s="106"/>
      <c r="C85" s="106"/>
      <c r="D85" s="171"/>
      <c r="E85" s="87"/>
      <c r="F85" s="88"/>
      <c r="G85" s="89"/>
      <c r="H85" s="173"/>
      <c r="I85" s="171"/>
      <c r="J85" s="171"/>
      <c r="K85" s="175"/>
      <c r="L85" s="65"/>
      <c r="M85" s="90"/>
      <c r="N85" s="91"/>
      <c r="O85" s="91"/>
      <c r="P85" s="178"/>
      <c r="Q85" s="179"/>
      <c r="R85" s="68"/>
      <c r="S85" s="68"/>
      <c r="T85" s="180"/>
    </row>
    <row r="86" spans="1:20" s="44" customFormat="1" ht="15.75" customHeight="1" x14ac:dyDescent="0.3">
      <c r="A86" s="1"/>
      <c r="B86" s="102"/>
      <c r="C86" s="102"/>
      <c r="D86" s="170"/>
      <c r="E86" s="79"/>
      <c r="F86" s="119"/>
      <c r="G86" s="120"/>
      <c r="H86" s="172"/>
      <c r="I86" s="170"/>
      <c r="J86" s="170"/>
      <c r="K86" s="174" t="str">
        <f>IF(SUM(G86:G88)+J86+H86+I86=7.5,"ü","û")</f>
        <v>û</v>
      </c>
      <c r="L86" s="65"/>
      <c r="M86" s="92"/>
      <c r="N86" s="82"/>
      <c r="O86" s="82"/>
      <c r="P86" s="182"/>
      <c r="Q86" s="183"/>
      <c r="R86" s="68"/>
      <c r="S86" s="68"/>
      <c r="T86" s="180">
        <f t="shared" ref="T86" si="27">SUM(O86:O88)</f>
        <v>0</v>
      </c>
    </row>
    <row r="87" spans="1:20" s="44" customFormat="1" ht="15.75" customHeight="1" x14ac:dyDescent="0.3">
      <c r="A87" s="1"/>
      <c r="B87" s="103"/>
      <c r="C87" s="103"/>
      <c r="D87" s="170"/>
      <c r="E87" s="83"/>
      <c r="F87" s="84"/>
      <c r="G87" s="85"/>
      <c r="H87" s="172"/>
      <c r="I87" s="170"/>
      <c r="J87" s="170"/>
      <c r="K87" s="174"/>
      <c r="L87" s="65"/>
      <c r="M87" s="81"/>
      <c r="N87" s="86"/>
      <c r="O87" s="86"/>
      <c r="P87" s="176"/>
      <c r="Q87" s="177"/>
      <c r="R87" s="68"/>
      <c r="S87" s="68"/>
      <c r="T87" s="180"/>
    </row>
    <row r="88" spans="1:20" s="44" customFormat="1" ht="15.75" customHeight="1" x14ac:dyDescent="0.3">
      <c r="A88" s="1"/>
      <c r="B88" s="104"/>
      <c r="C88" s="104"/>
      <c r="D88" s="171"/>
      <c r="E88" s="87"/>
      <c r="F88" s="88"/>
      <c r="G88" s="89"/>
      <c r="H88" s="173"/>
      <c r="I88" s="171"/>
      <c r="J88" s="171"/>
      <c r="K88" s="175"/>
      <c r="L88" s="65"/>
      <c r="M88" s="90"/>
      <c r="N88" s="91"/>
      <c r="O88" s="91"/>
      <c r="P88" s="178"/>
      <c r="Q88" s="179"/>
      <c r="R88" s="68"/>
      <c r="S88" s="68"/>
      <c r="T88" s="180"/>
    </row>
    <row r="89" spans="1:20" s="44" customFormat="1" ht="15.75" customHeight="1" x14ac:dyDescent="0.3">
      <c r="A89" s="1"/>
      <c r="B89" s="102"/>
      <c r="C89" s="102"/>
      <c r="D89" s="170"/>
      <c r="E89" s="79"/>
      <c r="F89" s="99"/>
      <c r="G89" s="80"/>
      <c r="H89" s="172"/>
      <c r="I89" s="170"/>
      <c r="J89" s="170"/>
      <c r="K89" s="174" t="str">
        <f>IF(SUM(G89:G91)+J89+H89+I89=7.5,"ü","û")</f>
        <v>û</v>
      </c>
      <c r="L89" s="65"/>
      <c r="M89" s="92"/>
      <c r="N89" s="82"/>
      <c r="O89" s="82"/>
      <c r="P89" s="182"/>
      <c r="Q89" s="183"/>
      <c r="R89" s="68"/>
      <c r="S89" s="68"/>
      <c r="T89" s="180">
        <f t="shared" ref="T89" si="28">SUM(O89:O91)</f>
        <v>0</v>
      </c>
    </row>
    <row r="90" spans="1:20" s="44" customFormat="1" ht="15.75" customHeight="1" x14ac:dyDescent="0.3">
      <c r="A90" s="1"/>
      <c r="B90" s="103"/>
      <c r="C90" s="103"/>
      <c r="D90" s="170"/>
      <c r="E90" s="83"/>
      <c r="F90" s="84"/>
      <c r="G90" s="85"/>
      <c r="H90" s="172"/>
      <c r="I90" s="170"/>
      <c r="J90" s="170"/>
      <c r="K90" s="174"/>
      <c r="L90" s="65"/>
      <c r="M90" s="81"/>
      <c r="N90" s="86"/>
      <c r="O90" s="86"/>
      <c r="P90" s="176"/>
      <c r="Q90" s="177"/>
      <c r="R90" s="68"/>
      <c r="S90" s="68"/>
      <c r="T90" s="180"/>
    </row>
    <row r="91" spans="1:20" s="44" customFormat="1" ht="15.75" customHeight="1" x14ac:dyDescent="0.3">
      <c r="A91" s="1"/>
      <c r="B91" s="104"/>
      <c r="C91" s="104"/>
      <c r="D91" s="171"/>
      <c r="E91" s="87"/>
      <c r="F91" s="88"/>
      <c r="G91" s="89"/>
      <c r="H91" s="173"/>
      <c r="I91" s="171"/>
      <c r="J91" s="171"/>
      <c r="K91" s="175"/>
      <c r="L91" s="65"/>
      <c r="M91" s="90"/>
      <c r="N91" s="91"/>
      <c r="O91" s="91"/>
      <c r="P91" s="178"/>
      <c r="Q91" s="179"/>
      <c r="R91" s="68"/>
      <c r="S91" s="68"/>
      <c r="T91" s="180"/>
    </row>
    <row r="92" spans="1:20" s="44" customFormat="1" ht="15.75" customHeight="1" x14ac:dyDescent="0.3">
      <c r="A92" s="1"/>
      <c r="B92" s="102"/>
      <c r="C92" s="102"/>
      <c r="D92" s="170"/>
      <c r="E92" s="79"/>
      <c r="F92" s="99"/>
      <c r="G92" s="80"/>
      <c r="H92" s="172"/>
      <c r="I92" s="170"/>
      <c r="J92" s="170"/>
      <c r="K92" s="174" t="str">
        <f>IF(SUM(G92:G94)+J92+H92+I92=7.5,"ü","û")</f>
        <v>û</v>
      </c>
      <c r="L92" s="65"/>
      <c r="M92" s="92"/>
      <c r="N92" s="82"/>
      <c r="O92" s="82"/>
      <c r="P92" s="182"/>
      <c r="Q92" s="183"/>
      <c r="R92" s="68"/>
      <c r="S92" s="68"/>
      <c r="T92" s="180">
        <f t="shared" ref="T92" si="29">SUM(O92:O94)</f>
        <v>0</v>
      </c>
    </row>
    <row r="93" spans="1:20" s="44" customFormat="1" ht="15.75" customHeight="1" x14ac:dyDescent="0.3">
      <c r="A93" s="1"/>
      <c r="B93" s="103"/>
      <c r="C93" s="103"/>
      <c r="D93" s="170"/>
      <c r="E93" s="83"/>
      <c r="F93" s="84"/>
      <c r="G93" s="85"/>
      <c r="H93" s="172"/>
      <c r="I93" s="170"/>
      <c r="J93" s="170"/>
      <c r="K93" s="174"/>
      <c r="L93" s="65"/>
      <c r="M93" s="81"/>
      <c r="N93" s="86"/>
      <c r="O93" s="86"/>
      <c r="P93" s="176"/>
      <c r="Q93" s="177"/>
      <c r="R93" s="68"/>
      <c r="S93" s="68"/>
      <c r="T93" s="180"/>
    </row>
    <row r="94" spans="1:20" s="44" customFormat="1" ht="15.75" customHeight="1" x14ac:dyDescent="0.3">
      <c r="A94" s="1"/>
      <c r="B94" s="104"/>
      <c r="C94" s="104"/>
      <c r="D94" s="171"/>
      <c r="E94" s="87"/>
      <c r="F94" s="88"/>
      <c r="G94" s="89"/>
      <c r="H94" s="173"/>
      <c r="I94" s="171"/>
      <c r="J94" s="171"/>
      <c r="K94" s="175"/>
      <c r="L94" s="65"/>
      <c r="M94" s="90"/>
      <c r="N94" s="91"/>
      <c r="O94" s="91"/>
      <c r="P94" s="178"/>
      <c r="Q94" s="179"/>
      <c r="R94" s="68"/>
      <c r="S94" s="68"/>
      <c r="T94" s="180"/>
    </row>
    <row r="95" spans="1:20" s="44" customFormat="1" ht="15.75" customHeight="1" x14ac:dyDescent="0.3">
      <c r="A95" s="1"/>
      <c r="B95" s="102"/>
      <c r="C95" s="102"/>
      <c r="D95" s="170"/>
      <c r="E95" s="79"/>
      <c r="F95" s="99"/>
      <c r="G95" s="80"/>
      <c r="H95" s="172"/>
      <c r="I95" s="170"/>
      <c r="J95" s="170"/>
      <c r="K95" s="174" t="str">
        <f>IF(SUM(G95:G97)+J95+H95+I95=7.5,"ü","û")</f>
        <v>û</v>
      </c>
      <c r="L95" s="65"/>
      <c r="M95" s="92"/>
      <c r="N95" s="82"/>
      <c r="O95" s="82"/>
      <c r="P95" s="182"/>
      <c r="Q95" s="183"/>
      <c r="R95" s="68"/>
      <c r="S95" s="68"/>
      <c r="T95" s="180">
        <f t="shared" ref="T95" si="30">SUM(O95:O97)</f>
        <v>0</v>
      </c>
    </row>
    <row r="96" spans="1:20" s="44" customFormat="1" ht="15.75" customHeight="1" x14ac:dyDescent="0.3">
      <c r="A96" s="1"/>
      <c r="B96" s="103"/>
      <c r="C96" s="103"/>
      <c r="D96" s="170"/>
      <c r="E96" s="83"/>
      <c r="F96" s="84"/>
      <c r="G96" s="85"/>
      <c r="H96" s="172"/>
      <c r="I96" s="170"/>
      <c r="J96" s="170"/>
      <c r="K96" s="174"/>
      <c r="L96" s="65"/>
      <c r="M96" s="81"/>
      <c r="N96" s="86"/>
      <c r="O96" s="86"/>
      <c r="P96" s="176"/>
      <c r="Q96" s="177"/>
      <c r="R96" s="68"/>
      <c r="S96" s="68"/>
      <c r="T96" s="180"/>
    </row>
    <row r="97" spans="1:20" s="44" customFormat="1" ht="15.75" customHeight="1" x14ac:dyDescent="0.3">
      <c r="A97" s="1"/>
      <c r="B97" s="104"/>
      <c r="C97" s="104"/>
      <c r="D97" s="171"/>
      <c r="E97" s="87"/>
      <c r="F97" s="88"/>
      <c r="G97" s="89"/>
      <c r="H97" s="173"/>
      <c r="I97" s="171"/>
      <c r="J97" s="171"/>
      <c r="K97" s="175"/>
      <c r="L97" s="65"/>
      <c r="M97" s="90"/>
      <c r="N97" s="91"/>
      <c r="O97" s="91"/>
      <c r="P97" s="178"/>
      <c r="Q97" s="179"/>
      <c r="R97" s="68"/>
      <c r="S97" s="68"/>
      <c r="T97" s="180"/>
    </row>
    <row r="98" spans="1:20" s="44" customFormat="1" ht="15.75" customHeight="1" x14ac:dyDescent="0.3">
      <c r="A98" s="1"/>
      <c r="B98" s="102"/>
      <c r="C98" s="102"/>
      <c r="D98" s="170"/>
      <c r="E98" s="79"/>
      <c r="F98" s="99"/>
      <c r="G98" s="80"/>
      <c r="H98" s="172"/>
      <c r="I98" s="170"/>
      <c r="J98" s="170"/>
      <c r="K98" s="174" t="str">
        <f>IF(SUM(G98:G100)+J98+H98+I98=7.5,"ü","û")</f>
        <v>û</v>
      </c>
      <c r="L98" s="65"/>
      <c r="M98" s="92"/>
      <c r="N98" s="82"/>
      <c r="O98" s="82"/>
      <c r="P98" s="182"/>
      <c r="Q98" s="183"/>
      <c r="R98" s="68"/>
      <c r="S98" s="68"/>
      <c r="T98" s="180">
        <f t="shared" ref="T98" si="31">SUM(O98:O100)</f>
        <v>0</v>
      </c>
    </row>
    <row r="99" spans="1:20" s="44" customFormat="1" ht="15.75" customHeight="1" x14ac:dyDescent="0.3">
      <c r="A99" s="1"/>
      <c r="B99" s="103"/>
      <c r="C99" s="103"/>
      <c r="D99" s="170"/>
      <c r="E99" s="83"/>
      <c r="F99" s="84"/>
      <c r="G99" s="85"/>
      <c r="H99" s="172"/>
      <c r="I99" s="170"/>
      <c r="J99" s="170"/>
      <c r="K99" s="174"/>
      <c r="L99" s="65"/>
      <c r="M99" s="81"/>
      <c r="N99" s="86"/>
      <c r="O99" s="86"/>
      <c r="P99" s="176"/>
      <c r="Q99" s="177"/>
      <c r="R99" s="68"/>
      <c r="S99" s="68"/>
      <c r="T99" s="180"/>
    </row>
    <row r="100" spans="1:20" s="44" customFormat="1" ht="15.75" customHeight="1" x14ac:dyDescent="0.3">
      <c r="A100" s="1"/>
      <c r="B100" s="104"/>
      <c r="C100" s="104"/>
      <c r="D100" s="171"/>
      <c r="E100" s="87"/>
      <c r="F100" s="88"/>
      <c r="G100" s="89"/>
      <c r="H100" s="173"/>
      <c r="I100" s="171"/>
      <c r="J100" s="171"/>
      <c r="K100" s="175"/>
      <c r="L100" s="65"/>
      <c r="M100" s="90"/>
      <c r="N100" s="91"/>
      <c r="O100" s="91"/>
      <c r="P100" s="178"/>
      <c r="Q100" s="179"/>
      <c r="R100" s="68"/>
      <c r="S100" s="68"/>
      <c r="T100" s="180"/>
    </row>
    <row r="101" spans="1:20" s="44" customFormat="1" ht="15.75" customHeight="1" x14ac:dyDescent="0.3">
      <c r="A101" s="1"/>
      <c r="B101" s="102"/>
      <c r="C101" s="102"/>
      <c r="D101" s="170"/>
      <c r="E101" s="79"/>
      <c r="F101" s="99"/>
      <c r="G101" s="80"/>
      <c r="H101" s="172"/>
      <c r="I101" s="170"/>
      <c r="J101" s="170"/>
      <c r="K101" s="174" t="str">
        <f>IF(SUM(G101:G103)+J101+H101+I101=7.5,"ü","û")</f>
        <v>û</v>
      </c>
      <c r="L101" s="65"/>
      <c r="M101" s="92"/>
      <c r="N101" s="82"/>
      <c r="O101" s="82"/>
      <c r="P101" s="182"/>
      <c r="Q101" s="183"/>
      <c r="R101" s="68"/>
      <c r="S101" s="68"/>
      <c r="T101" s="180">
        <f t="shared" ref="T101" si="32">SUM(O101:O103)</f>
        <v>0</v>
      </c>
    </row>
    <row r="102" spans="1:20" s="44" customFormat="1" ht="15.75" customHeight="1" x14ac:dyDescent="0.3">
      <c r="A102" s="1"/>
      <c r="B102" s="103"/>
      <c r="C102" s="103"/>
      <c r="D102" s="170"/>
      <c r="E102" s="83"/>
      <c r="F102" s="84"/>
      <c r="G102" s="85"/>
      <c r="H102" s="172"/>
      <c r="I102" s="170"/>
      <c r="J102" s="170"/>
      <c r="K102" s="174"/>
      <c r="L102" s="65"/>
      <c r="M102" s="81"/>
      <c r="N102" s="86"/>
      <c r="O102" s="86"/>
      <c r="P102" s="176"/>
      <c r="Q102" s="177"/>
      <c r="R102" s="68"/>
      <c r="S102" s="68"/>
      <c r="T102" s="180"/>
    </row>
    <row r="103" spans="1:20" s="44" customFormat="1" ht="15.75" customHeight="1" x14ac:dyDescent="0.3">
      <c r="A103" s="1"/>
      <c r="B103" s="104"/>
      <c r="C103" s="104"/>
      <c r="D103" s="171"/>
      <c r="E103" s="87"/>
      <c r="F103" s="88"/>
      <c r="G103" s="89"/>
      <c r="H103" s="173"/>
      <c r="I103" s="171"/>
      <c r="J103" s="171"/>
      <c r="K103" s="175"/>
      <c r="L103" s="65"/>
      <c r="M103" s="90"/>
      <c r="N103" s="91"/>
      <c r="O103" s="91"/>
      <c r="P103" s="178"/>
      <c r="Q103" s="179"/>
      <c r="R103" s="68"/>
      <c r="S103" s="68"/>
      <c r="T103" s="180"/>
    </row>
    <row r="104" spans="1:20" s="44" customFormat="1" ht="15.75" customHeight="1" x14ac:dyDescent="0.3">
      <c r="A104" s="1"/>
      <c r="B104" s="102"/>
      <c r="C104" s="102"/>
      <c r="D104" s="170"/>
      <c r="E104" s="79"/>
      <c r="F104" s="99"/>
      <c r="G104" s="80"/>
      <c r="H104" s="172"/>
      <c r="I104" s="170"/>
      <c r="J104" s="170"/>
      <c r="K104" s="174" t="str">
        <f>IF(SUM(G104:G106)+J104+H104+I104=7.5,"ü","û")</f>
        <v>û</v>
      </c>
      <c r="L104" s="65"/>
      <c r="M104" s="92"/>
      <c r="N104" s="82"/>
      <c r="O104" s="82"/>
      <c r="P104" s="182"/>
      <c r="Q104" s="183"/>
      <c r="R104" s="68"/>
      <c r="S104" s="68"/>
      <c r="T104" s="180">
        <f t="shared" ref="T104" si="33">SUM(O104:O106)</f>
        <v>0</v>
      </c>
    </row>
    <row r="105" spans="1:20" s="44" customFormat="1" ht="15.75" customHeight="1" x14ac:dyDescent="0.3">
      <c r="A105" s="1"/>
      <c r="B105" s="103"/>
      <c r="C105" s="103"/>
      <c r="D105" s="170"/>
      <c r="E105" s="83"/>
      <c r="F105" s="84"/>
      <c r="G105" s="85"/>
      <c r="H105" s="172"/>
      <c r="I105" s="170"/>
      <c r="J105" s="170"/>
      <c r="K105" s="174"/>
      <c r="L105" s="65"/>
      <c r="M105" s="81"/>
      <c r="N105" s="86"/>
      <c r="O105" s="86"/>
      <c r="P105" s="176"/>
      <c r="Q105" s="177"/>
      <c r="R105" s="68"/>
      <c r="S105" s="68"/>
      <c r="T105" s="180"/>
    </row>
    <row r="106" spans="1:20" s="44" customFormat="1" ht="15.75" customHeight="1" x14ac:dyDescent="0.3">
      <c r="A106" s="1"/>
      <c r="B106" s="104"/>
      <c r="C106" s="104"/>
      <c r="D106" s="171"/>
      <c r="E106" s="87"/>
      <c r="F106" s="88"/>
      <c r="G106" s="89"/>
      <c r="H106" s="173"/>
      <c r="I106" s="171"/>
      <c r="J106" s="171"/>
      <c r="K106" s="175"/>
      <c r="L106" s="65"/>
      <c r="M106" s="90"/>
      <c r="N106" s="91"/>
      <c r="O106" s="91"/>
      <c r="P106" s="178"/>
      <c r="Q106" s="179"/>
      <c r="R106" s="68"/>
      <c r="S106" s="68"/>
      <c r="T106" s="180"/>
    </row>
    <row r="107" spans="1:20" s="44" customFormat="1" ht="15.75" customHeight="1" x14ac:dyDescent="0.3">
      <c r="A107" s="1"/>
      <c r="B107" s="97"/>
      <c r="C107" s="97"/>
      <c r="D107" s="170"/>
      <c r="E107" s="79"/>
      <c r="F107" s="99"/>
      <c r="G107" s="80"/>
      <c r="H107" s="172"/>
      <c r="I107" s="170"/>
      <c r="J107" s="170"/>
      <c r="K107" s="174" t="str">
        <f>IF(SUM(G107:G109)+J107+H107+I107=7.5,"ü","û")</f>
        <v>û</v>
      </c>
      <c r="L107" s="65"/>
      <c r="M107" s="92"/>
      <c r="N107" s="82"/>
      <c r="O107" s="82"/>
      <c r="P107" s="182"/>
      <c r="Q107" s="183"/>
      <c r="R107" s="68"/>
      <c r="S107" s="68"/>
      <c r="T107" s="180">
        <f t="shared" ref="T107" si="34">SUM(O107:O109)</f>
        <v>0</v>
      </c>
    </row>
    <row r="108" spans="1:20" s="44" customFormat="1" ht="15.75" customHeight="1" x14ac:dyDescent="0.3">
      <c r="A108" s="1"/>
      <c r="B108" s="96"/>
      <c r="C108" s="96"/>
      <c r="D108" s="170"/>
      <c r="E108" s="83"/>
      <c r="F108" s="84"/>
      <c r="G108" s="85"/>
      <c r="H108" s="172"/>
      <c r="I108" s="170"/>
      <c r="J108" s="170"/>
      <c r="K108" s="174"/>
      <c r="L108" s="65"/>
      <c r="M108" s="81"/>
      <c r="N108" s="86"/>
      <c r="O108" s="86"/>
      <c r="P108" s="176"/>
      <c r="Q108" s="177"/>
      <c r="R108" s="68"/>
      <c r="S108" s="68"/>
      <c r="T108" s="180"/>
    </row>
    <row r="109" spans="1:20" s="44" customFormat="1" ht="15.75" customHeight="1" x14ac:dyDescent="0.3">
      <c r="A109" s="1"/>
      <c r="B109" s="98"/>
      <c r="C109" s="98"/>
      <c r="D109" s="171"/>
      <c r="E109" s="87"/>
      <c r="F109" s="88"/>
      <c r="G109" s="89"/>
      <c r="H109" s="173"/>
      <c r="I109" s="171"/>
      <c r="J109" s="171"/>
      <c r="K109" s="175"/>
      <c r="L109" s="65"/>
      <c r="M109" s="90"/>
      <c r="N109" s="91"/>
      <c r="O109" s="91"/>
      <c r="P109" s="178"/>
      <c r="Q109" s="179"/>
      <c r="R109" s="68"/>
      <c r="S109" s="68"/>
      <c r="T109" s="180"/>
    </row>
    <row r="110" spans="1:20" s="44" customFormat="1" ht="15.75" customHeight="1" x14ac:dyDescent="0.3">
      <c r="A110" s="1"/>
      <c r="B110" s="97"/>
      <c r="C110" s="97"/>
      <c r="D110" s="170"/>
      <c r="E110" s="79"/>
      <c r="F110" s="99"/>
      <c r="G110" s="80"/>
      <c r="H110" s="172"/>
      <c r="I110" s="170"/>
      <c r="J110" s="170"/>
      <c r="K110" s="174" t="str">
        <f>IF(SUM(G110:G112)+J110+H110+I110=7.5,"ü","û")</f>
        <v>û</v>
      </c>
      <c r="L110" s="65"/>
      <c r="M110" s="92"/>
      <c r="N110" s="82"/>
      <c r="O110" s="82"/>
      <c r="P110" s="182"/>
      <c r="Q110" s="183"/>
      <c r="R110" s="68"/>
      <c r="S110" s="68"/>
      <c r="T110" s="180">
        <f t="shared" ref="T110" si="35">SUM(O110:O112)</f>
        <v>0</v>
      </c>
    </row>
    <row r="111" spans="1:20" s="44" customFormat="1" ht="15.75" customHeight="1" x14ac:dyDescent="0.3">
      <c r="A111" s="1"/>
      <c r="B111" s="96"/>
      <c r="C111" s="96"/>
      <c r="D111" s="170"/>
      <c r="E111" s="83"/>
      <c r="F111" s="84"/>
      <c r="G111" s="85"/>
      <c r="H111" s="172"/>
      <c r="I111" s="170"/>
      <c r="J111" s="170"/>
      <c r="K111" s="174"/>
      <c r="L111" s="65"/>
      <c r="M111" s="81"/>
      <c r="N111" s="86"/>
      <c r="O111" s="86"/>
      <c r="P111" s="176"/>
      <c r="Q111" s="177"/>
      <c r="R111" s="68"/>
      <c r="S111" s="68"/>
      <c r="T111" s="180"/>
    </row>
    <row r="112" spans="1:20" s="44" customFormat="1" ht="15.75" customHeight="1" x14ac:dyDescent="0.3">
      <c r="A112" s="1"/>
      <c r="B112" s="98"/>
      <c r="C112" s="98"/>
      <c r="D112" s="171"/>
      <c r="E112" s="87"/>
      <c r="F112" s="88"/>
      <c r="G112" s="89"/>
      <c r="H112" s="173"/>
      <c r="I112" s="171"/>
      <c r="J112" s="171"/>
      <c r="K112" s="175"/>
      <c r="L112" s="65"/>
      <c r="M112" s="90"/>
      <c r="N112" s="91"/>
      <c r="O112" s="91"/>
      <c r="P112" s="178"/>
      <c r="Q112" s="179"/>
      <c r="R112" s="68"/>
      <c r="S112" s="68"/>
      <c r="T112" s="180"/>
    </row>
    <row r="113" spans="1:20" s="44" customFormat="1" ht="15.75" customHeight="1" x14ac:dyDescent="0.3">
      <c r="A113" s="1"/>
      <c r="B113" s="102"/>
      <c r="C113" s="102"/>
      <c r="D113" s="170"/>
      <c r="E113" s="79"/>
      <c r="F113" s="99"/>
      <c r="G113" s="80"/>
      <c r="H113" s="172"/>
      <c r="I113" s="170"/>
      <c r="J113" s="170"/>
      <c r="K113" s="174" t="str">
        <f>IF(SUM(G113:G115)+J113+H113+I113=7.5,"ü","û")</f>
        <v>û</v>
      </c>
      <c r="L113" s="65"/>
      <c r="M113" s="92"/>
      <c r="N113" s="82"/>
      <c r="O113" s="82"/>
      <c r="P113" s="182"/>
      <c r="Q113" s="183"/>
      <c r="R113" s="68"/>
      <c r="S113" s="68"/>
      <c r="T113" s="180">
        <f t="shared" ref="T113" si="36">SUM(O113:O115)</f>
        <v>0</v>
      </c>
    </row>
    <row r="114" spans="1:20" s="44" customFormat="1" ht="15.75" customHeight="1" x14ac:dyDescent="0.3">
      <c r="A114" s="1"/>
      <c r="B114" s="103"/>
      <c r="C114" s="103"/>
      <c r="D114" s="170"/>
      <c r="E114" s="83"/>
      <c r="F114" s="84"/>
      <c r="G114" s="85"/>
      <c r="H114" s="172"/>
      <c r="I114" s="170"/>
      <c r="J114" s="170"/>
      <c r="K114" s="174"/>
      <c r="L114" s="65"/>
      <c r="M114" s="81"/>
      <c r="N114" s="86"/>
      <c r="O114" s="86"/>
      <c r="P114" s="176"/>
      <c r="Q114" s="177"/>
      <c r="R114" s="68"/>
      <c r="S114" s="68"/>
      <c r="T114" s="180"/>
    </row>
    <row r="115" spans="1:20" s="44" customFormat="1" ht="15.75" customHeight="1" x14ac:dyDescent="0.3">
      <c r="A115" s="1"/>
      <c r="B115" s="104"/>
      <c r="C115" s="104"/>
      <c r="D115" s="171"/>
      <c r="E115" s="87"/>
      <c r="F115" s="88"/>
      <c r="G115" s="89"/>
      <c r="H115" s="173"/>
      <c r="I115" s="171"/>
      <c r="J115" s="171"/>
      <c r="K115" s="175"/>
      <c r="L115" s="65"/>
      <c r="M115" s="90"/>
      <c r="N115" s="91"/>
      <c r="O115" s="91"/>
      <c r="P115" s="178"/>
      <c r="Q115" s="179"/>
      <c r="R115" s="68"/>
      <c r="S115" s="68"/>
      <c r="T115" s="180"/>
    </row>
    <row r="116" spans="1:20" s="44" customFormat="1" ht="15.75" customHeight="1" x14ac:dyDescent="0.3">
      <c r="A116" s="1"/>
      <c r="B116" s="102"/>
      <c r="C116" s="102"/>
      <c r="D116" s="170"/>
      <c r="E116" s="79"/>
      <c r="F116" s="99"/>
      <c r="G116" s="80"/>
      <c r="H116" s="172"/>
      <c r="I116" s="170"/>
      <c r="J116" s="170"/>
      <c r="K116" s="174" t="str">
        <f>IF(SUM(G116:G118)+J116+H116+I116=7.5,"ü","û")</f>
        <v>û</v>
      </c>
      <c r="L116" s="65"/>
      <c r="M116" s="92"/>
      <c r="N116" s="82"/>
      <c r="O116" s="82"/>
      <c r="P116" s="176"/>
      <c r="Q116" s="177"/>
      <c r="R116" s="68"/>
      <c r="S116" s="68"/>
      <c r="T116" s="180">
        <f t="shared" ref="T116" si="37">SUM(O116:O118)</f>
        <v>0</v>
      </c>
    </row>
    <row r="117" spans="1:20" s="44" customFormat="1" ht="15.75" customHeight="1" x14ac:dyDescent="0.3">
      <c r="A117" s="1"/>
      <c r="B117" s="103"/>
      <c r="C117" s="103"/>
      <c r="D117" s="170"/>
      <c r="E117" s="83"/>
      <c r="F117" s="84"/>
      <c r="G117" s="85"/>
      <c r="H117" s="172"/>
      <c r="I117" s="170"/>
      <c r="J117" s="170"/>
      <c r="K117" s="174"/>
      <c r="L117" s="65"/>
      <c r="M117" s="81"/>
      <c r="N117" s="86"/>
      <c r="O117" s="86"/>
      <c r="P117" s="176"/>
      <c r="Q117" s="177"/>
      <c r="R117" s="68"/>
      <c r="S117" s="68"/>
      <c r="T117" s="180"/>
    </row>
    <row r="118" spans="1:20" s="44" customFormat="1" ht="15.75" customHeight="1" x14ac:dyDescent="0.3">
      <c r="A118" s="1"/>
      <c r="B118" s="104"/>
      <c r="C118" s="104"/>
      <c r="D118" s="171"/>
      <c r="E118" s="87"/>
      <c r="F118" s="88"/>
      <c r="G118" s="89"/>
      <c r="H118" s="173"/>
      <c r="I118" s="171"/>
      <c r="J118" s="171"/>
      <c r="K118" s="175"/>
      <c r="L118" s="65"/>
      <c r="M118" s="90"/>
      <c r="N118" s="91"/>
      <c r="O118" s="91"/>
      <c r="P118" s="178"/>
      <c r="Q118" s="179"/>
      <c r="R118" s="68"/>
      <c r="S118" s="68"/>
      <c r="T118" s="180"/>
    </row>
    <row r="119" spans="1:20" s="44" customFormat="1" ht="15.75" customHeight="1" x14ac:dyDescent="0.3">
      <c r="A119" s="1"/>
      <c r="B119" s="102"/>
      <c r="C119" s="102"/>
      <c r="D119" s="170"/>
      <c r="E119" s="79"/>
      <c r="F119" s="99"/>
      <c r="G119" s="80"/>
      <c r="H119" s="172"/>
      <c r="I119" s="170"/>
      <c r="J119" s="170"/>
      <c r="K119" s="174" t="str">
        <f>IF(SUM(G119:G121)+J119+H119+I119=7.5,"ü","û")</f>
        <v>û</v>
      </c>
      <c r="L119" s="65"/>
      <c r="M119" s="92"/>
      <c r="N119" s="82"/>
      <c r="O119" s="82"/>
      <c r="P119" s="176"/>
      <c r="Q119" s="177"/>
      <c r="R119" s="68"/>
      <c r="S119" s="68"/>
      <c r="T119" s="180">
        <f t="shared" ref="T119" si="38">SUM(O119:O121)</f>
        <v>0</v>
      </c>
    </row>
    <row r="120" spans="1:20" s="44" customFormat="1" ht="15.75" customHeight="1" x14ac:dyDescent="0.3">
      <c r="A120" s="1"/>
      <c r="B120" s="103"/>
      <c r="C120" s="103"/>
      <c r="D120" s="170"/>
      <c r="E120" s="83"/>
      <c r="F120" s="84"/>
      <c r="G120" s="85"/>
      <c r="H120" s="172"/>
      <c r="I120" s="170"/>
      <c r="J120" s="170"/>
      <c r="K120" s="174"/>
      <c r="L120" s="65"/>
      <c r="M120" s="81"/>
      <c r="N120" s="86"/>
      <c r="O120" s="86"/>
      <c r="P120" s="176"/>
      <c r="Q120" s="177"/>
      <c r="R120" s="68"/>
      <c r="S120" s="68"/>
      <c r="T120" s="180"/>
    </row>
    <row r="121" spans="1:20" s="44" customFormat="1" ht="15.75" customHeight="1" x14ac:dyDescent="0.3">
      <c r="A121" s="1"/>
      <c r="B121" s="104"/>
      <c r="C121" s="104"/>
      <c r="D121" s="171"/>
      <c r="E121" s="87"/>
      <c r="F121" s="88"/>
      <c r="G121" s="89"/>
      <c r="H121" s="173"/>
      <c r="I121" s="171"/>
      <c r="J121" s="171"/>
      <c r="K121" s="175"/>
      <c r="L121" s="65"/>
      <c r="M121" s="90"/>
      <c r="N121" s="91"/>
      <c r="O121" s="91"/>
      <c r="P121" s="178"/>
      <c r="Q121" s="179"/>
      <c r="R121" s="68"/>
      <c r="S121" s="68"/>
      <c r="T121" s="180"/>
    </row>
    <row r="122" spans="1:20" s="44" customFormat="1" ht="15.75" customHeight="1" x14ac:dyDescent="0.3">
      <c r="A122" s="1"/>
      <c r="B122" s="102"/>
      <c r="C122" s="102"/>
      <c r="D122" s="170"/>
      <c r="E122" s="79"/>
      <c r="F122" s="99"/>
      <c r="G122" s="80"/>
      <c r="H122" s="172"/>
      <c r="I122" s="170"/>
      <c r="J122" s="170"/>
      <c r="K122" s="174" t="str">
        <f>IF(SUM(G122:G124)+J122+H122+I122=7.5,"ü","û")</f>
        <v>û</v>
      </c>
      <c r="L122" s="65"/>
      <c r="M122" s="92"/>
      <c r="N122" s="82"/>
      <c r="O122" s="82"/>
      <c r="P122" s="176"/>
      <c r="Q122" s="177"/>
      <c r="R122" s="68"/>
      <c r="S122" s="68"/>
      <c r="T122" s="180">
        <f t="shared" ref="T122" si="39">SUM(O122:O124)</f>
        <v>0</v>
      </c>
    </row>
    <row r="123" spans="1:20" s="44" customFormat="1" ht="15.75" customHeight="1" x14ac:dyDescent="0.3">
      <c r="A123" s="1"/>
      <c r="B123" s="103"/>
      <c r="C123" s="103"/>
      <c r="D123" s="170"/>
      <c r="E123" s="83"/>
      <c r="F123" s="84"/>
      <c r="G123" s="85"/>
      <c r="H123" s="172"/>
      <c r="I123" s="170"/>
      <c r="J123" s="170"/>
      <c r="K123" s="174"/>
      <c r="L123" s="65"/>
      <c r="M123" s="81"/>
      <c r="N123" s="86"/>
      <c r="O123" s="86"/>
      <c r="P123" s="176"/>
      <c r="Q123" s="177"/>
      <c r="R123" s="68"/>
      <c r="S123" s="68"/>
      <c r="T123" s="180"/>
    </row>
    <row r="124" spans="1:20" s="44" customFormat="1" ht="15.75" customHeight="1" x14ac:dyDescent="0.3">
      <c r="A124" s="1"/>
      <c r="B124" s="104"/>
      <c r="C124" s="104"/>
      <c r="D124" s="171"/>
      <c r="E124" s="87"/>
      <c r="F124" s="88"/>
      <c r="G124" s="89"/>
      <c r="H124" s="173"/>
      <c r="I124" s="171"/>
      <c r="J124" s="171"/>
      <c r="K124" s="175"/>
      <c r="L124" s="65"/>
      <c r="M124" s="90"/>
      <c r="N124" s="91"/>
      <c r="O124" s="91"/>
      <c r="P124" s="178"/>
      <c r="Q124" s="179"/>
      <c r="R124" s="68"/>
      <c r="S124" s="68"/>
      <c r="T124" s="180"/>
    </row>
    <row r="125" spans="1:20" s="44" customFormat="1" ht="15.75" customHeight="1" x14ac:dyDescent="0.3">
      <c r="A125" s="1"/>
      <c r="B125" s="102"/>
      <c r="C125" s="102"/>
      <c r="D125" s="170"/>
      <c r="E125" s="79"/>
      <c r="F125" s="99"/>
      <c r="G125" s="80"/>
      <c r="H125" s="172"/>
      <c r="I125" s="170"/>
      <c r="J125" s="170"/>
      <c r="K125" s="174" t="str">
        <f>IF(SUM(G125:G127)+J125+H125+I125=7.5,"ü","û")</f>
        <v>û</v>
      </c>
      <c r="L125" s="65"/>
      <c r="M125" s="92"/>
      <c r="N125" s="82"/>
      <c r="O125" s="82"/>
      <c r="P125" s="176"/>
      <c r="Q125" s="177"/>
      <c r="R125" s="68"/>
      <c r="S125" s="68"/>
      <c r="T125" s="180">
        <f t="shared" ref="T125" si="40">SUM(O125:O127)</f>
        <v>0</v>
      </c>
    </row>
    <row r="126" spans="1:20" s="44" customFormat="1" ht="15.75" customHeight="1" x14ac:dyDescent="0.3">
      <c r="A126" s="1"/>
      <c r="B126" s="103"/>
      <c r="C126" s="103"/>
      <c r="D126" s="170"/>
      <c r="E126" s="83"/>
      <c r="F126" s="84"/>
      <c r="G126" s="85"/>
      <c r="H126" s="172"/>
      <c r="I126" s="170"/>
      <c r="J126" s="170"/>
      <c r="K126" s="174"/>
      <c r="L126" s="65"/>
      <c r="M126" s="81"/>
      <c r="N126" s="86"/>
      <c r="O126" s="86"/>
      <c r="P126" s="176"/>
      <c r="Q126" s="177"/>
      <c r="R126" s="68"/>
      <c r="S126" s="68"/>
      <c r="T126" s="180"/>
    </row>
    <row r="127" spans="1:20" s="44" customFormat="1" ht="15.75" customHeight="1" x14ac:dyDescent="0.3">
      <c r="A127" s="1"/>
      <c r="B127" s="104"/>
      <c r="C127" s="104"/>
      <c r="D127" s="171"/>
      <c r="E127" s="87"/>
      <c r="F127" s="88"/>
      <c r="G127" s="89"/>
      <c r="H127" s="173"/>
      <c r="I127" s="171"/>
      <c r="J127" s="171"/>
      <c r="K127" s="175"/>
      <c r="L127" s="65"/>
      <c r="M127" s="90"/>
      <c r="N127" s="91"/>
      <c r="O127" s="91"/>
      <c r="P127" s="178"/>
      <c r="Q127" s="179"/>
      <c r="R127" s="68"/>
      <c r="S127" s="68"/>
      <c r="T127" s="180"/>
    </row>
    <row r="128" spans="1:20" s="44" customFormat="1" ht="15.75" customHeight="1" x14ac:dyDescent="0.3">
      <c r="A128" s="1"/>
      <c r="B128" s="97"/>
      <c r="C128" s="97"/>
      <c r="D128" s="170"/>
      <c r="E128" s="79"/>
      <c r="F128" s="99"/>
      <c r="G128" s="80"/>
      <c r="H128" s="172"/>
      <c r="I128" s="170"/>
      <c r="J128" s="170"/>
      <c r="K128" s="174" t="str">
        <f>IF(SUM(G128:G130)+J128+H128+I128=7.5,"ü","û")</f>
        <v>û</v>
      </c>
      <c r="L128" s="65"/>
      <c r="M128" s="92"/>
      <c r="N128" s="82"/>
      <c r="O128" s="82"/>
      <c r="P128" s="176"/>
      <c r="Q128" s="177"/>
      <c r="R128" s="68"/>
      <c r="S128" s="68"/>
      <c r="T128" s="180">
        <f t="shared" ref="T128" si="41">SUM(O128:O130)</f>
        <v>0</v>
      </c>
    </row>
    <row r="129" spans="1:20" s="44" customFormat="1" ht="15.75" customHeight="1" x14ac:dyDescent="0.3">
      <c r="A129" s="1"/>
      <c r="B129" s="96"/>
      <c r="C129" s="96"/>
      <c r="D129" s="170"/>
      <c r="E129" s="83"/>
      <c r="F129" s="84"/>
      <c r="G129" s="85"/>
      <c r="H129" s="172"/>
      <c r="I129" s="170"/>
      <c r="J129" s="170"/>
      <c r="K129" s="174"/>
      <c r="L129" s="65"/>
      <c r="M129" s="81"/>
      <c r="N129" s="86"/>
      <c r="O129" s="86"/>
      <c r="P129" s="176"/>
      <c r="Q129" s="177"/>
      <c r="R129" s="68"/>
      <c r="S129" s="68"/>
      <c r="T129" s="180"/>
    </row>
    <row r="130" spans="1:20" s="44" customFormat="1" ht="15.75" customHeight="1" x14ac:dyDescent="0.3">
      <c r="A130" s="1"/>
      <c r="B130" s="98"/>
      <c r="C130" s="98"/>
      <c r="D130" s="171"/>
      <c r="E130" s="87"/>
      <c r="F130" s="88"/>
      <c r="G130" s="89"/>
      <c r="H130" s="173"/>
      <c r="I130" s="171"/>
      <c r="J130" s="171"/>
      <c r="K130" s="175"/>
      <c r="L130" s="65"/>
      <c r="M130" s="90"/>
      <c r="N130" s="91"/>
      <c r="O130" s="91"/>
      <c r="P130" s="178"/>
      <c r="Q130" s="179"/>
      <c r="R130" s="68"/>
      <c r="S130" s="68"/>
      <c r="T130" s="180"/>
    </row>
    <row r="131" spans="1:20" s="44" customFormat="1" ht="15.75" customHeight="1" x14ac:dyDescent="0.3">
      <c r="A131" s="1"/>
      <c r="B131" s="97"/>
      <c r="C131" s="97"/>
      <c r="D131" s="170"/>
      <c r="E131" s="79"/>
      <c r="F131" s="99"/>
      <c r="G131" s="80"/>
      <c r="H131" s="172"/>
      <c r="I131" s="170"/>
      <c r="J131" s="170"/>
      <c r="K131" s="174" t="str">
        <f>IF(SUM(G131:G133)+J131+H131+I131=7.5,"ü","û")</f>
        <v>û</v>
      </c>
      <c r="L131" s="65"/>
      <c r="M131" s="92"/>
      <c r="N131" s="82"/>
      <c r="O131" s="82"/>
      <c r="P131" s="176"/>
      <c r="Q131" s="177"/>
      <c r="R131" s="68"/>
      <c r="S131" s="68"/>
      <c r="T131" s="180">
        <f t="shared" ref="T131" si="42">SUM(O131:O133)</f>
        <v>0</v>
      </c>
    </row>
    <row r="132" spans="1:20" s="44" customFormat="1" ht="15.75" customHeight="1" x14ac:dyDescent="0.3">
      <c r="A132" s="1"/>
      <c r="B132" s="96"/>
      <c r="C132" s="96"/>
      <c r="D132" s="170"/>
      <c r="E132" s="83"/>
      <c r="F132" s="84"/>
      <c r="G132" s="85"/>
      <c r="H132" s="172"/>
      <c r="I132" s="170"/>
      <c r="J132" s="170"/>
      <c r="K132" s="174"/>
      <c r="L132" s="65"/>
      <c r="M132" s="81"/>
      <c r="N132" s="86"/>
      <c r="O132" s="86"/>
      <c r="P132" s="176"/>
      <c r="Q132" s="177"/>
      <c r="R132" s="68"/>
      <c r="S132" s="68"/>
      <c r="T132" s="180"/>
    </row>
    <row r="133" spans="1:20" s="44" customFormat="1" ht="15.75" customHeight="1" x14ac:dyDescent="0.3">
      <c r="A133" s="1"/>
      <c r="B133" s="98"/>
      <c r="C133" s="98"/>
      <c r="D133" s="171"/>
      <c r="E133" s="87"/>
      <c r="F133" s="88"/>
      <c r="G133" s="89"/>
      <c r="H133" s="173"/>
      <c r="I133" s="171"/>
      <c r="J133" s="171"/>
      <c r="K133" s="175"/>
      <c r="L133" s="65"/>
      <c r="M133" s="90"/>
      <c r="N133" s="91"/>
      <c r="O133" s="91"/>
      <c r="P133" s="178"/>
      <c r="Q133" s="179"/>
      <c r="R133" s="68"/>
      <c r="S133" s="68"/>
      <c r="T133" s="180"/>
    </row>
    <row r="134" spans="1:20" s="44" customFormat="1" ht="15.75" customHeight="1" x14ac:dyDescent="0.3">
      <c r="A134" s="1"/>
      <c r="B134" s="97"/>
      <c r="C134" s="97"/>
      <c r="D134" s="170"/>
      <c r="E134" s="79"/>
      <c r="F134" s="99"/>
      <c r="G134" s="80"/>
      <c r="H134" s="172"/>
      <c r="I134" s="170"/>
      <c r="J134" s="170"/>
      <c r="K134" s="174" t="str">
        <f>IF(SUM(G134:G136)+J134+H134+I134=7.5,"ü","û")</f>
        <v>û</v>
      </c>
      <c r="L134" s="65"/>
      <c r="M134" s="92"/>
      <c r="N134" s="82"/>
      <c r="O134" s="82"/>
      <c r="P134" s="176"/>
      <c r="Q134" s="177"/>
      <c r="R134" s="68"/>
      <c r="S134" s="68"/>
      <c r="T134" s="180">
        <f t="shared" ref="T134" si="43">SUM(O134:O136)</f>
        <v>0</v>
      </c>
    </row>
    <row r="135" spans="1:20" s="44" customFormat="1" ht="15.75" customHeight="1" x14ac:dyDescent="0.3">
      <c r="A135" s="1"/>
      <c r="B135" s="96"/>
      <c r="C135" s="96"/>
      <c r="D135" s="170"/>
      <c r="E135" s="83"/>
      <c r="F135" s="84"/>
      <c r="G135" s="85"/>
      <c r="H135" s="172"/>
      <c r="I135" s="170"/>
      <c r="J135" s="170"/>
      <c r="K135" s="174"/>
      <c r="L135" s="65"/>
      <c r="M135" s="81"/>
      <c r="N135" s="86"/>
      <c r="O135" s="86"/>
      <c r="P135" s="176"/>
      <c r="Q135" s="177"/>
      <c r="R135" s="68"/>
      <c r="S135" s="68"/>
      <c r="T135" s="180"/>
    </row>
    <row r="136" spans="1:20" s="44" customFormat="1" ht="15.75" customHeight="1" x14ac:dyDescent="0.3">
      <c r="A136" s="1"/>
      <c r="B136" s="98"/>
      <c r="C136" s="98"/>
      <c r="D136" s="171"/>
      <c r="E136" s="87"/>
      <c r="F136" s="88"/>
      <c r="G136" s="89"/>
      <c r="H136" s="173"/>
      <c r="I136" s="171"/>
      <c r="J136" s="171"/>
      <c r="K136" s="175"/>
      <c r="L136" s="65"/>
      <c r="M136" s="90"/>
      <c r="N136" s="91"/>
      <c r="O136" s="91"/>
      <c r="P136" s="178"/>
      <c r="Q136" s="179"/>
      <c r="R136" s="68"/>
      <c r="S136" s="68"/>
      <c r="T136" s="180"/>
    </row>
    <row r="137" spans="1:20" s="44" customFormat="1" ht="15.75" customHeight="1" x14ac:dyDescent="0.3">
      <c r="A137" s="1"/>
      <c r="B137" s="97"/>
      <c r="C137" s="97"/>
      <c r="D137" s="170"/>
      <c r="E137" s="79"/>
      <c r="F137" s="99"/>
      <c r="G137" s="80"/>
      <c r="H137" s="172"/>
      <c r="I137" s="170"/>
      <c r="J137" s="170"/>
      <c r="K137" s="174" t="str">
        <f>IF(SUM(G137:G139)+J137+H137+I137=7.5,"ü","û")</f>
        <v>û</v>
      </c>
      <c r="L137" s="65"/>
      <c r="M137" s="92"/>
      <c r="N137" s="82"/>
      <c r="O137" s="82"/>
      <c r="P137" s="176"/>
      <c r="Q137" s="177"/>
      <c r="R137" s="68"/>
      <c r="S137" s="68"/>
      <c r="T137" s="180">
        <f t="shared" ref="T137" si="44">SUM(O137:O139)</f>
        <v>0</v>
      </c>
    </row>
    <row r="138" spans="1:20" s="44" customFormat="1" ht="15.75" customHeight="1" x14ac:dyDescent="0.3">
      <c r="A138" s="1"/>
      <c r="B138" s="96"/>
      <c r="C138" s="96"/>
      <c r="D138" s="170"/>
      <c r="E138" s="83"/>
      <c r="F138" s="84"/>
      <c r="G138" s="85"/>
      <c r="H138" s="172"/>
      <c r="I138" s="170"/>
      <c r="J138" s="170"/>
      <c r="K138" s="174"/>
      <c r="L138" s="65"/>
      <c r="M138" s="81"/>
      <c r="N138" s="86"/>
      <c r="O138" s="86"/>
      <c r="P138" s="176"/>
      <c r="Q138" s="177"/>
      <c r="R138" s="68"/>
      <c r="S138" s="68"/>
      <c r="T138" s="180"/>
    </row>
    <row r="139" spans="1:20" s="44" customFormat="1" ht="15.75" customHeight="1" x14ac:dyDescent="0.3">
      <c r="A139" s="1"/>
      <c r="B139" s="98"/>
      <c r="C139" s="98"/>
      <c r="D139" s="171"/>
      <c r="E139" s="87"/>
      <c r="F139" s="88"/>
      <c r="G139" s="89"/>
      <c r="H139" s="173"/>
      <c r="I139" s="171"/>
      <c r="J139" s="171"/>
      <c r="K139" s="175"/>
      <c r="L139" s="65"/>
      <c r="M139" s="90"/>
      <c r="N139" s="91"/>
      <c r="O139" s="91"/>
      <c r="P139" s="178"/>
      <c r="Q139" s="179"/>
      <c r="R139" s="68"/>
      <c r="S139" s="68"/>
      <c r="T139" s="180"/>
    </row>
    <row r="140" spans="1:20" s="44" customFormat="1" ht="15.75" customHeight="1" x14ac:dyDescent="0.3">
      <c r="A140" s="1"/>
      <c r="B140" s="97"/>
      <c r="C140" s="97"/>
      <c r="D140" s="170"/>
      <c r="E140" s="79"/>
      <c r="F140" s="99"/>
      <c r="G140" s="80"/>
      <c r="H140" s="172"/>
      <c r="I140" s="170"/>
      <c r="J140" s="170"/>
      <c r="K140" s="174" t="str">
        <f>IF(SUM(G140:G142)+J140+H140+I140=7.5,"ü","û")</f>
        <v>û</v>
      </c>
      <c r="L140" s="65"/>
      <c r="M140" s="92"/>
      <c r="N140" s="82"/>
      <c r="O140" s="82"/>
      <c r="P140" s="176"/>
      <c r="Q140" s="177"/>
      <c r="R140" s="68"/>
      <c r="S140" s="68"/>
      <c r="T140" s="180">
        <f t="shared" ref="T140" si="45">SUM(O140:O142)</f>
        <v>0</v>
      </c>
    </row>
    <row r="141" spans="1:20" s="44" customFormat="1" ht="15.75" customHeight="1" x14ac:dyDescent="0.3">
      <c r="A141" s="1"/>
      <c r="B141" s="96"/>
      <c r="C141" s="96"/>
      <c r="D141" s="170"/>
      <c r="E141" s="83"/>
      <c r="F141" s="84"/>
      <c r="G141" s="85"/>
      <c r="H141" s="172"/>
      <c r="I141" s="170"/>
      <c r="J141" s="170"/>
      <c r="K141" s="174"/>
      <c r="L141" s="65"/>
      <c r="M141" s="81"/>
      <c r="N141" s="86"/>
      <c r="O141" s="86"/>
      <c r="P141" s="176"/>
      <c r="Q141" s="177"/>
      <c r="R141" s="68"/>
      <c r="S141" s="68"/>
      <c r="T141" s="180"/>
    </row>
    <row r="142" spans="1:20" s="44" customFormat="1" ht="15.75" customHeight="1" x14ac:dyDescent="0.3">
      <c r="A142" s="1"/>
      <c r="B142" s="98"/>
      <c r="C142" s="98"/>
      <c r="D142" s="171"/>
      <c r="E142" s="87"/>
      <c r="F142" s="88"/>
      <c r="G142" s="89"/>
      <c r="H142" s="173"/>
      <c r="I142" s="171"/>
      <c r="J142" s="171"/>
      <c r="K142" s="175"/>
      <c r="L142" s="65"/>
      <c r="M142" s="90"/>
      <c r="N142" s="91"/>
      <c r="O142" s="91"/>
      <c r="P142" s="178"/>
      <c r="Q142" s="179"/>
      <c r="R142" s="68"/>
      <c r="S142" s="68"/>
      <c r="T142" s="180"/>
    </row>
    <row r="143" spans="1:20" s="44" customFormat="1" ht="15.75" customHeight="1" x14ac:dyDescent="0.3">
      <c r="A143" s="1"/>
      <c r="B143" s="97"/>
      <c r="C143" s="97"/>
      <c r="D143" s="170"/>
      <c r="E143" s="79"/>
      <c r="F143" s="99"/>
      <c r="G143" s="80"/>
      <c r="H143" s="172"/>
      <c r="I143" s="170"/>
      <c r="J143" s="170"/>
      <c r="K143" s="174" t="str">
        <f>IF(SUM(G143:G145)+J143+H143+I143=7.5,"ü","û")</f>
        <v>û</v>
      </c>
      <c r="L143" s="65"/>
      <c r="M143" s="92"/>
      <c r="N143" s="82"/>
      <c r="O143" s="82"/>
      <c r="P143" s="176"/>
      <c r="Q143" s="177"/>
      <c r="R143" s="68"/>
      <c r="S143" s="68"/>
      <c r="T143" s="180">
        <f t="shared" ref="T143" si="46">SUM(O143:O145)</f>
        <v>0</v>
      </c>
    </row>
    <row r="144" spans="1:20" s="44" customFormat="1" ht="15.75" customHeight="1" x14ac:dyDescent="0.3">
      <c r="A144" s="1"/>
      <c r="B144" s="96"/>
      <c r="C144" s="96"/>
      <c r="D144" s="170"/>
      <c r="E144" s="83"/>
      <c r="F144" s="84"/>
      <c r="G144" s="85"/>
      <c r="H144" s="172"/>
      <c r="I144" s="170"/>
      <c r="J144" s="170"/>
      <c r="K144" s="174"/>
      <c r="L144" s="65"/>
      <c r="M144" s="81"/>
      <c r="N144" s="86"/>
      <c r="O144" s="86"/>
      <c r="P144" s="176"/>
      <c r="Q144" s="177"/>
      <c r="R144" s="68"/>
      <c r="S144" s="68"/>
      <c r="T144" s="180"/>
    </row>
    <row r="145" spans="1:20" s="44" customFormat="1" ht="15.75" customHeight="1" x14ac:dyDescent="0.3">
      <c r="A145" s="1"/>
      <c r="B145" s="98"/>
      <c r="C145" s="98"/>
      <c r="D145" s="171"/>
      <c r="E145" s="87"/>
      <c r="F145" s="88"/>
      <c r="G145" s="89"/>
      <c r="H145" s="173"/>
      <c r="I145" s="171"/>
      <c r="J145" s="171"/>
      <c r="K145" s="175"/>
      <c r="L145" s="65"/>
      <c r="M145" s="90"/>
      <c r="N145" s="91"/>
      <c r="O145" s="91"/>
      <c r="P145" s="178"/>
      <c r="Q145" s="179"/>
      <c r="R145" s="68"/>
      <c r="S145" s="68"/>
      <c r="T145" s="180"/>
    </row>
    <row r="146" spans="1:20" s="44" customFormat="1" ht="15.75" customHeight="1" x14ac:dyDescent="0.3">
      <c r="A146" s="1"/>
      <c r="B146" s="97"/>
      <c r="C146" s="97"/>
      <c r="D146" s="170"/>
      <c r="E146" s="79"/>
      <c r="F146" s="99"/>
      <c r="G146" s="80"/>
      <c r="H146" s="172"/>
      <c r="I146" s="170"/>
      <c r="J146" s="170"/>
      <c r="K146" s="174" t="str">
        <f>IF(SUM(G146:G148)+J146+H146+I146=7.5,"ü","û")</f>
        <v>û</v>
      </c>
      <c r="L146" s="65"/>
      <c r="M146" s="92"/>
      <c r="N146" s="82"/>
      <c r="O146" s="82"/>
      <c r="P146" s="176"/>
      <c r="Q146" s="177"/>
      <c r="R146" s="68"/>
      <c r="S146" s="68"/>
      <c r="T146" s="180">
        <f t="shared" ref="T146" si="47">SUM(O146:O148)</f>
        <v>0</v>
      </c>
    </row>
    <row r="147" spans="1:20" s="44" customFormat="1" ht="15.75" customHeight="1" x14ac:dyDescent="0.3">
      <c r="A147" s="1"/>
      <c r="B147" s="96"/>
      <c r="C147" s="96"/>
      <c r="D147" s="170"/>
      <c r="E147" s="83"/>
      <c r="F147" s="84"/>
      <c r="G147" s="85"/>
      <c r="H147" s="172"/>
      <c r="I147" s="170"/>
      <c r="J147" s="170"/>
      <c r="K147" s="174"/>
      <c r="L147" s="65"/>
      <c r="M147" s="81"/>
      <c r="N147" s="86"/>
      <c r="O147" s="86"/>
      <c r="P147" s="176"/>
      <c r="Q147" s="177"/>
      <c r="R147" s="68"/>
      <c r="S147" s="68"/>
      <c r="T147" s="180"/>
    </row>
    <row r="148" spans="1:20" s="44" customFormat="1" ht="15.75" customHeight="1" x14ac:dyDescent="0.3">
      <c r="A148" s="1"/>
      <c r="B148" s="98"/>
      <c r="C148" s="98"/>
      <c r="D148" s="171"/>
      <c r="E148" s="87"/>
      <c r="F148" s="88"/>
      <c r="G148" s="89"/>
      <c r="H148" s="173"/>
      <c r="I148" s="171"/>
      <c r="J148" s="171"/>
      <c r="K148" s="175"/>
      <c r="L148" s="65"/>
      <c r="M148" s="90"/>
      <c r="N148" s="91"/>
      <c r="O148" s="91"/>
      <c r="P148" s="178"/>
      <c r="Q148" s="179"/>
      <c r="R148" s="68"/>
      <c r="S148" s="68"/>
      <c r="T148" s="180"/>
    </row>
    <row r="149" spans="1:20" s="44" customFormat="1" ht="15.75" customHeight="1" x14ac:dyDescent="0.3">
      <c r="A149" s="1"/>
      <c r="B149" s="97"/>
      <c r="C149" s="97"/>
      <c r="D149" s="170"/>
      <c r="E149" s="79"/>
      <c r="F149" s="99"/>
      <c r="G149" s="80"/>
      <c r="H149" s="172"/>
      <c r="I149" s="170"/>
      <c r="J149" s="170"/>
      <c r="K149" s="174" t="str">
        <f>IF(SUM(G149:G151)+J149+H149+I149=7.5,"ü","û")</f>
        <v>û</v>
      </c>
      <c r="L149" s="65"/>
      <c r="M149" s="92"/>
      <c r="N149" s="82"/>
      <c r="O149" s="82"/>
      <c r="P149" s="176"/>
      <c r="Q149" s="177"/>
      <c r="R149" s="68"/>
      <c r="S149" s="68"/>
      <c r="T149" s="180">
        <f t="shared" ref="T149" si="48">SUM(O149:O151)</f>
        <v>0</v>
      </c>
    </row>
    <row r="150" spans="1:20" s="44" customFormat="1" ht="15.75" customHeight="1" x14ac:dyDescent="0.3">
      <c r="A150" s="1"/>
      <c r="B150" s="96"/>
      <c r="C150" s="96"/>
      <c r="D150" s="170"/>
      <c r="E150" s="83"/>
      <c r="F150" s="84"/>
      <c r="G150" s="85"/>
      <c r="H150" s="172"/>
      <c r="I150" s="170"/>
      <c r="J150" s="170"/>
      <c r="K150" s="174"/>
      <c r="L150" s="65"/>
      <c r="M150" s="81"/>
      <c r="N150" s="86"/>
      <c r="O150" s="86"/>
      <c r="P150" s="176"/>
      <c r="Q150" s="177"/>
      <c r="R150" s="68"/>
      <c r="S150" s="68"/>
      <c r="T150" s="180"/>
    </row>
    <row r="151" spans="1:20" s="44" customFormat="1" ht="15.75" customHeight="1" x14ac:dyDescent="0.3">
      <c r="A151" s="1"/>
      <c r="B151" s="98"/>
      <c r="C151" s="98"/>
      <c r="D151" s="171"/>
      <c r="E151" s="87"/>
      <c r="F151" s="88"/>
      <c r="G151" s="89"/>
      <c r="H151" s="173"/>
      <c r="I151" s="171"/>
      <c r="J151" s="171"/>
      <c r="K151" s="175"/>
      <c r="L151" s="65"/>
      <c r="M151" s="90"/>
      <c r="N151" s="91"/>
      <c r="O151" s="91"/>
      <c r="P151" s="178"/>
      <c r="Q151" s="179"/>
      <c r="R151" s="68"/>
      <c r="S151" s="68"/>
      <c r="T151" s="180"/>
    </row>
    <row r="152" spans="1:20" s="44" customFormat="1" ht="15.75" customHeight="1" x14ac:dyDescent="0.3">
      <c r="A152" s="1"/>
      <c r="B152" s="97"/>
      <c r="C152" s="97"/>
      <c r="D152" s="170"/>
      <c r="E152" s="79"/>
      <c r="F152" s="99"/>
      <c r="G152" s="80"/>
      <c r="H152" s="172"/>
      <c r="I152" s="170"/>
      <c r="J152" s="170"/>
      <c r="K152" s="174" t="str">
        <f>IF(SUM(G152:G154)+J152+H152+I152=7.5,"ü","û")</f>
        <v>û</v>
      </c>
      <c r="L152" s="65"/>
      <c r="M152" s="92"/>
      <c r="N152" s="82"/>
      <c r="O152" s="82"/>
      <c r="P152" s="176"/>
      <c r="Q152" s="177"/>
      <c r="R152" s="68"/>
      <c r="S152" s="68"/>
      <c r="T152" s="180">
        <f t="shared" ref="T152" si="49">SUM(O152:O154)</f>
        <v>0</v>
      </c>
    </row>
    <row r="153" spans="1:20" s="44" customFormat="1" ht="15.75" customHeight="1" x14ac:dyDescent="0.3">
      <c r="A153" s="1"/>
      <c r="B153" s="96"/>
      <c r="C153" s="96"/>
      <c r="D153" s="170"/>
      <c r="E153" s="83"/>
      <c r="F153" s="84"/>
      <c r="G153" s="85"/>
      <c r="H153" s="172"/>
      <c r="I153" s="170"/>
      <c r="J153" s="170"/>
      <c r="K153" s="174"/>
      <c r="L153" s="65"/>
      <c r="M153" s="81"/>
      <c r="N153" s="86"/>
      <c r="O153" s="86"/>
      <c r="P153" s="176"/>
      <c r="Q153" s="177"/>
      <c r="R153" s="68"/>
      <c r="S153" s="68"/>
      <c r="T153" s="180"/>
    </row>
    <row r="154" spans="1:20" s="44" customFormat="1" ht="15.75" customHeight="1" x14ac:dyDescent="0.3">
      <c r="A154" s="1"/>
      <c r="B154" s="98"/>
      <c r="C154" s="98"/>
      <c r="D154" s="171"/>
      <c r="E154" s="87"/>
      <c r="F154" s="88"/>
      <c r="G154" s="89"/>
      <c r="H154" s="173"/>
      <c r="I154" s="171"/>
      <c r="J154" s="171"/>
      <c r="K154" s="175"/>
      <c r="L154" s="65"/>
      <c r="M154" s="90"/>
      <c r="N154" s="91"/>
      <c r="O154" s="91"/>
      <c r="P154" s="178"/>
      <c r="Q154" s="179"/>
      <c r="R154" s="68"/>
      <c r="S154" s="68"/>
      <c r="T154" s="180"/>
    </row>
    <row r="155" spans="1:20" s="44" customFormat="1" ht="15.75" customHeight="1" x14ac:dyDescent="0.3">
      <c r="A155" s="1"/>
      <c r="B155" s="97"/>
      <c r="C155" s="97"/>
      <c r="D155" s="170"/>
      <c r="E155" s="79"/>
      <c r="F155" s="99"/>
      <c r="G155" s="80"/>
      <c r="H155" s="172"/>
      <c r="I155" s="170"/>
      <c r="J155" s="170"/>
      <c r="K155" s="174" t="str">
        <f>IF(SUM(G155:G157)+J155+H155+I155=7.5,"ü","û")</f>
        <v>û</v>
      </c>
      <c r="L155" s="65"/>
      <c r="M155" s="92"/>
      <c r="N155" s="82"/>
      <c r="O155" s="82"/>
      <c r="P155" s="176"/>
      <c r="Q155" s="177"/>
      <c r="R155" s="68"/>
      <c r="S155" s="68"/>
      <c r="T155" s="180">
        <f t="shared" ref="T155" si="50">SUM(O155:O157)</f>
        <v>0</v>
      </c>
    </row>
    <row r="156" spans="1:20" s="44" customFormat="1" ht="15.75" customHeight="1" x14ac:dyDescent="0.3">
      <c r="A156" s="1"/>
      <c r="B156" s="96"/>
      <c r="C156" s="96"/>
      <c r="D156" s="170"/>
      <c r="E156" s="83"/>
      <c r="F156" s="84"/>
      <c r="G156" s="85"/>
      <c r="H156" s="172"/>
      <c r="I156" s="170"/>
      <c r="J156" s="170"/>
      <c r="K156" s="174"/>
      <c r="L156" s="65"/>
      <c r="M156" s="81"/>
      <c r="N156" s="86"/>
      <c r="O156" s="86"/>
      <c r="P156" s="176"/>
      <c r="Q156" s="177"/>
      <c r="R156" s="68"/>
      <c r="S156" s="68"/>
      <c r="T156" s="180"/>
    </row>
    <row r="157" spans="1:20" s="44" customFormat="1" ht="15.75" customHeight="1" x14ac:dyDescent="0.3">
      <c r="A157" s="1"/>
      <c r="B157" s="98"/>
      <c r="C157" s="98"/>
      <c r="D157" s="171"/>
      <c r="E157" s="87"/>
      <c r="F157" s="88"/>
      <c r="G157" s="89"/>
      <c r="H157" s="173"/>
      <c r="I157" s="171"/>
      <c r="J157" s="171"/>
      <c r="K157" s="175"/>
      <c r="L157" s="65"/>
      <c r="M157" s="90"/>
      <c r="N157" s="91"/>
      <c r="O157" s="91"/>
      <c r="P157" s="178"/>
      <c r="Q157" s="179"/>
      <c r="R157" s="68"/>
      <c r="S157" s="68"/>
      <c r="T157" s="180"/>
    </row>
    <row r="158" spans="1:20" s="44" customFormat="1" ht="15.75" customHeight="1" x14ac:dyDescent="0.3">
      <c r="A158" s="1"/>
      <c r="B158" s="97"/>
      <c r="C158" s="97"/>
      <c r="D158" s="170"/>
      <c r="E158" s="79"/>
      <c r="F158" s="99"/>
      <c r="G158" s="80"/>
      <c r="H158" s="172"/>
      <c r="I158" s="170"/>
      <c r="J158" s="170"/>
      <c r="K158" s="174" t="str">
        <f>IF(SUM(G158:G160)+J158+H158+I158=7.5,"ü","û")</f>
        <v>û</v>
      </c>
      <c r="L158" s="65"/>
      <c r="M158" s="92"/>
      <c r="N158" s="82"/>
      <c r="O158" s="82"/>
      <c r="P158" s="176"/>
      <c r="Q158" s="177"/>
      <c r="R158" s="68"/>
      <c r="S158" s="68"/>
      <c r="T158" s="180">
        <f t="shared" ref="T158" si="51">SUM(O158:O160)</f>
        <v>0</v>
      </c>
    </row>
    <row r="159" spans="1:20" s="44" customFormat="1" ht="15.75" customHeight="1" x14ac:dyDescent="0.3">
      <c r="A159" s="1"/>
      <c r="B159" s="96"/>
      <c r="C159" s="96"/>
      <c r="D159" s="170"/>
      <c r="E159" s="83"/>
      <c r="F159" s="84"/>
      <c r="G159" s="85"/>
      <c r="H159" s="172"/>
      <c r="I159" s="170"/>
      <c r="J159" s="170"/>
      <c r="K159" s="174"/>
      <c r="L159" s="65"/>
      <c r="M159" s="81"/>
      <c r="N159" s="86"/>
      <c r="O159" s="86"/>
      <c r="P159" s="176"/>
      <c r="Q159" s="177"/>
      <c r="R159" s="68"/>
      <c r="S159" s="68"/>
      <c r="T159" s="180"/>
    </row>
    <row r="160" spans="1:20" s="44" customFormat="1" ht="15.75" customHeight="1" x14ac:dyDescent="0.3">
      <c r="A160" s="1"/>
      <c r="B160" s="98"/>
      <c r="C160" s="98"/>
      <c r="D160" s="171"/>
      <c r="E160" s="87"/>
      <c r="F160" s="88"/>
      <c r="G160" s="89"/>
      <c r="H160" s="173"/>
      <c r="I160" s="171"/>
      <c r="J160" s="171"/>
      <c r="K160" s="175"/>
      <c r="L160" s="65"/>
      <c r="M160" s="90"/>
      <c r="N160" s="91"/>
      <c r="O160" s="91"/>
      <c r="P160" s="178"/>
      <c r="Q160" s="179"/>
      <c r="R160" s="68"/>
      <c r="S160" s="68"/>
      <c r="T160" s="180"/>
    </row>
    <row r="161" spans="1:20" s="44" customFormat="1" ht="15.75" customHeight="1" x14ac:dyDescent="0.3">
      <c r="A161" s="1"/>
      <c r="B161" s="97"/>
      <c r="C161" s="97"/>
      <c r="D161" s="170"/>
      <c r="E161" s="79"/>
      <c r="F161" s="99"/>
      <c r="G161" s="80"/>
      <c r="H161" s="172"/>
      <c r="I161" s="170"/>
      <c r="J161" s="170"/>
      <c r="K161" s="174" t="str">
        <f>IF(SUM(G161:G163)+J161+H161+I161=7.5,"ü","û")</f>
        <v>û</v>
      </c>
      <c r="L161" s="65"/>
      <c r="M161" s="92"/>
      <c r="N161" s="82"/>
      <c r="O161" s="82"/>
      <c r="P161" s="176"/>
      <c r="Q161" s="177"/>
      <c r="R161" s="68"/>
      <c r="S161" s="68"/>
      <c r="T161" s="180">
        <f t="shared" ref="T161" si="52">SUM(O161:O163)</f>
        <v>0</v>
      </c>
    </row>
    <row r="162" spans="1:20" s="44" customFormat="1" ht="15.75" customHeight="1" x14ac:dyDescent="0.3">
      <c r="A162" s="1"/>
      <c r="B162" s="96"/>
      <c r="C162" s="96"/>
      <c r="D162" s="170"/>
      <c r="E162" s="83"/>
      <c r="F162" s="84"/>
      <c r="G162" s="85"/>
      <c r="H162" s="172"/>
      <c r="I162" s="170"/>
      <c r="J162" s="170"/>
      <c r="K162" s="174"/>
      <c r="L162" s="65"/>
      <c r="M162" s="81"/>
      <c r="N162" s="86"/>
      <c r="O162" s="86"/>
      <c r="P162" s="176"/>
      <c r="Q162" s="177"/>
      <c r="R162" s="68"/>
      <c r="S162" s="68"/>
      <c r="T162" s="180"/>
    </row>
    <row r="163" spans="1:20" s="44" customFormat="1" ht="15.75" customHeight="1" x14ac:dyDescent="0.3">
      <c r="A163" s="1"/>
      <c r="B163" s="98"/>
      <c r="C163" s="98"/>
      <c r="D163" s="171"/>
      <c r="E163" s="87"/>
      <c r="F163" s="88"/>
      <c r="G163" s="89"/>
      <c r="H163" s="173"/>
      <c r="I163" s="171"/>
      <c r="J163" s="171"/>
      <c r="K163" s="175"/>
      <c r="L163" s="65"/>
      <c r="M163" s="90"/>
      <c r="N163" s="91"/>
      <c r="O163" s="91"/>
      <c r="P163" s="178"/>
      <c r="Q163" s="179"/>
      <c r="R163" s="68"/>
      <c r="S163" s="68"/>
      <c r="T163" s="180"/>
    </row>
    <row r="164" spans="1:20" s="44" customFormat="1" ht="15.75" customHeight="1" x14ac:dyDescent="0.3">
      <c r="A164" s="1"/>
      <c r="B164" s="97"/>
      <c r="C164" s="97"/>
      <c r="D164" s="170"/>
      <c r="E164" s="79"/>
      <c r="F164" s="99"/>
      <c r="G164" s="80"/>
      <c r="H164" s="172"/>
      <c r="I164" s="170"/>
      <c r="J164" s="170"/>
      <c r="K164" s="174" t="str">
        <f>IF(SUM(G164:G166)+J164+H164+I164=7.5,"ü","û")</f>
        <v>û</v>
      </c>
      <c r="L164" s="65"/>
      <c r="M164" s="92"/>
      <c r="N164" s="82"/>
      <c r="O164" s="82"/>
      <c r="P164" s="176"/>
      <c r="Q164" s="177"/>
      <c r="R164" s="68"/>
      <c r="S164" s="68"/>
      <c r="T164" s="180">
        <f t="shared" ref="T164" si="53">SUM(O164:O166)</f>
        <v>0</v>
      </c>
    </row>
    <row r="165" spans="1:20" s="44" customFormat="1" ht="15.75" customHeight="1" x14ac:dyDescent="0.3">
      <c r="A165" s="1"/>
      <c r="B165" s="96"/>
      <c r="C165" s="96"/>
      <c r="D165" s="170"/>
      <c r="E165" s="83"/>
      <c r="F165" s="84"/>
      <c r="G165" s="85"/>
      <c r="H165" s="172"/>
      <c r="I165" s="170"/>
      <c r="J165" s="170"/>
      <c r="K165" s="174"/>
      <c r="L165" s="65"/>
      <c r="M165" s="81"/>
      <c r="N165" s="86"/>
      <c r="O165" s="86"/>
      <c r="P165" s="176"/>
      <c r="Q165" s="177"/>
      <c r="R165" s="68"/>
      <c r="S165" s="68"/>
      <c r="T165" s="180"/>
    </row>
    <row r="166" spans="1:20" s="44" customFormat="1" ht="15.75" customHeight="1" x14ac:dyDescent="0.3">
      <c r="A166" s="1"/>
      <c r="B166" s="98"/>
      <c r="C166" s="98"/>
      <c r="D166" s="171"/>
      <c r="E166" s="87"/>
      <c r="F166" s="88"/>
      <c r="G166" s="89"/>
      <c r="H166" s="173"/>
      <c r="I166" s="171"/>
      <c r="J166" s="171"/>
      <c r="K166" s="175"/>
      <c r="L166" s="65"/>
      <c r="M166" s="90"/>
      <c r="N166" s="91"/>
      <c r="O166" s="91"/>
      <c r="P166" s="178"/>
      <c r="Q166" s="179"/>
      <c r="R166" s="68"/>
      <c r="S166" s="68"/>
      <c r="T166" s="180"/>
    </row>
    <row r="167" spans="1:20" s="44" customFormat="1" ht="15.75" customHeight="1" x14ac:dyDescent="0.3">
      <c r="A167" s="1"/>
      <c r="B167" s="97"/>
      <c r="C167" s="97"/>
      <c r="D167" s="170"/>
      <c r="E167" s="79"/>
      <c r="F167" s="99"/>
      <c r="G167" s="80"/>
      <c r="H167" s="172"/>
      <c r="I167" s="170"/>
      <c r="J167" s="170"/>
      <c r="K167" s="174" t="str">
        <f>IF(SUM(G167:G169)+J167+H167+I167=7.5,"ü","û")</f>
        <v>û</v>
      </c>
      <c r="L167" s="65"/>
      <c r="M167" s="92"/>
      <c r="N167" s="82"/>
      <c r="O167" s="82"/>
      <c r="P167" s="176"/>
      <c r="Q167" s="177"/>
      <c r="R167" s="68"/>
      <c r="S167" s="68"/>
      <c r="T167" s="180">
        <f t="shared" ref="T167" si="54">SUM(O167:O169)</f>
        <v>0</v>
      </c>
    </row>
    <row r="168" spans="1:20" s="44" customFormat="1" ht="15.75" customHeight="1" x14ac:dyDescent="0.3">
      <c r="A168" s="1"/>
      <c r="B168" s="96"/>
      <c r="C168" s="96"/>
      <c r="D168" s="170"/>
      <c r="E168" s="83"/>
      <c r="F168" s="84"/>
      <c r="G168" s="85"/>
      <c r="H168" s="172"/>
      <c r="I168" s="170"/>
      <c r="J168" s="170"/>
      <c r="K168" s="174"/>
      <c r="L168" s="65"/>
      <c r="M168" s="81"/>
      <c r="N168" s="86"/>
      <c r="O168" s="86"/>
      <c r="P168" s="176"/>
      <c r="Q168" s="177"/>
      <c r="R168" s="68"/>
      <c r="S168" s="68"/>
      <c r="T168" s="180"/>
    </row>
    <row r="169" spans="1:20" s="44" customFormat="1" ht="15.75" customHeight="1" x14ac:dyDescent="0.3">
      <c r="A169" s="1"/>
      <c r="B169" s="98"/>
      <c r="C169" s="98"/>
      <c r="D169" s="171"/>
      <c r="E169" s="87"/>
      <c r="F169" s="88"/>
      <c r="G169" s="89"/>
      <c r="H169" s="173"/>
      <c r="I169" s="171"/>
      <c r="J169" s="171"/>
      <c r="K169" s="175"/>
      <c r="L169" s="65"/>
      <c r="M169" s="90"/>
      <c r="N169" s="91"/>
      <c r="O169" s="91"/>
      <c r="P169" s="178"/>
      <c r="Q169" s="179"/>
      <c r="R169" s="68"/>
      <c r="S169" s="68"/>
      <c r="T169" s="180"/>
    </row>
    <row r="170" spans="1:20" s="44" customFormat="1" ht="15.75" customHeight="1" x14ac:dyDescent="0.3">
      <c r="A170" s="1"/>
      <c r="B170" s="97"/>
      <c r="C170" s="97"/>
      <c r="D170" s="170"/>
      <c r="E170" s="79"/>
      <c r="F170" s="99"/>
      <c r="G170" s="80"/>
      <c r="H170" s="172"/>
      <c r="I170" s="170"/>
      <c r="J170" s="170"/>
      <c r="K170" s="174" t="str">
        <f>IF(SUM(G170:G172)+J170+H170+I170=7.5,"ü","û")</f>
        <v>û</v>
      </c>
      <c r="L170" s="65"/>
      <c r="M170" s="92"/>
      <c r="N170" s="82"/>
      <c r="O170" s="82"/>
      <c r="P170" s="176"/>
      <c r="Q170" s="177"/>
      <c r="R170" s="68"/>
      <c r="S170" s="68"/>
      <c r="T170" s="180">
        <f t="shared" ref="T170" si="55">SUM(O170:O172)</f>
        <v>0</v>
      </c>
    </row>
    <row r="171" spans="1:20" s="44" customFormat="1" ht="15.75" customHeight="1" x14ac:dyDescent="0.3">
      <c r="A171" s="1"/>
      <c r="B171" s="96"/>
      <c r="C171" s="96"/>
      <c r="D171" s="170"/>
      <c r="E171" s="83"/>
      <c r="F171" s="84"/>
      <c r="G171" s="85"/>
      <c r="H171" s="172"/>
      <c r="I171" s="170"/>
      <c r="J171" s="170"/>
      <c r="K171" s="174"/>
      <c r="L171" s="65"/>
      <c r="M171" s="81"/>
      <c r="N171" s="86"/>
      <c r="O171" s="86"/>
      <c r="P171" s="176"/>
      <c r="Q171" s="177"/>
      <c r="R171" s="68"/>
      <c r="S171" s="68"/>
      <c r="T171" s="180"/>
    </row>
    <row r="172" spans="1:20" s="44" customFormat="1" ht="15.75" customHeight="1" x14ac:dyDescent="0.3">
      <c r="A172" s="1"/>
      <c r="B172" s="98"/>
      <c r="C172" s="98"/>
      <c r="D172" s="171"/>
      <c r="E172" s="87"/>
      <c r="F172" s="88"/>
      <c r="G172" s="89"/>
      <c r="H172" s="173"/>
      <c r="I172" s="171"/>
      <c r="J172" s="171"/>
      <c r="K172" s="175"/>
      <c r="L172" s="65"/>
      <c r="M172" s="90"/>
      <c r="N172" s="91"/>
      <c r="O172" s="91"/>
      <c r="P172" s="178"/>
      <c r="Q172" s="179"/>
      <c r="R172" s="68"/>
      <c r="S172" s="68"/>
      <c r="T172" s="180"/>
    </row>
    <row r="173" spans="1:20" s="44" customFormat="1" ht="15.75" customHeight="1" x14ac:dyDescent="0.3">
      <c r="A173" s="1"/>
      <c r="B173" s="97"/>
      <c r="C173" s="97"/>
      <c r="D173" s="170"/>
      <c r="E173" s="79"/>
      <c r="F173" s="99"/>
      <c r="G173" s="80"/>
      <c r="H173" s="172"/>
      <c r="I173" s="170"/>
      <c r="J173" s="170"/>
      <c r="K173" s="174" t="str">
        <f>IF(SUM(G173:G175)+J173+H173+I173=7.5,"ü","û")</f>
        <v>û</v>
      </c>
      <c r="L173" s="65"/>
      <c r="M173" s="92"/>
      <c r="N173" s="82"/>
      <c r="O173" s="82"/>
      <c r="P173" s="176"/>
      <c r="Q173" s="177"/>
      <c r="R173" s="68"/>
      <c r="S173" s="68"/>
      <c r="T173" s="180">
        <f t="shared" ref="T173" si="56">SUM(O173:O175)</f>
        <v>0</v>
      </c>
    </row>
    <row r="174" spans="1:20" s="44" customFormat="1" ht="15.75" customHeight="1" x14ac:dyDescent="0.3">
      <c r="A174" s="1"/>
      <c r="B174" s="96"/>
      <c r="C174" s="96"/>
      <c r="D174" s="170"/>
      <c r="E174" s="83"/>
      <c r="F174" s="84"/>
      <c r="G174" s="85"/>
      <c r="H174" s="172"/>
      <c r="I174" s="170"/>
      <c r="J174" s="170"/>
      <c r="K174" s="174"/>
      <c r="L174" s="65"/>
      <c r="M174" s="81"/>
      <c r="N174" s="86"/>
      <c r="O174" s="86"/>
      <c r="P174" s="176"/>
      <c r="Q174" s="177"/>
      <c r="R174" s="68"/>
      <c r="S174" s="68"/>
      <c r="T174" s="180"/>
    </row>
    <row r="175" spans="1:20" s="44" customFormat="1" ht="15.75" customHeight="1" x14ac:dyDescent="0.3">
      <c r="A175" s="1"/>
      <c r="B175" s="98"/>
      <c r="C175" s="98"/>
      <c r="D175" s="171"/>
      <c r="E175" s="87"/>
      <c r="F175" s="88"/>
      <c r="G175" s="89"/>
      <c r="H175" s="173"/>
      <c r="I175" s="171"/>
      <c r="J175" s="171"/>
      <c r="K175" s="175"/>
      <c r="L175" s="65"/>
      <c r="M175" s="90"/>
      <c r="N175" s="91"/>
      <c r="O175" s="91"/>
      <c r="P175" s="178"/>
      <c r="Q175" s="179"/>
      <c r="R175" s="68"/>
      <c r="S175" s="68"/>
      <c r="T175" s="180"/>
    </row>
    <row r="176" spans="1:20" s="44" customFormat="1" ht="15.75" customHeight="1" x14ac:dyDescent="0.3">
      <c r="A176" s="1"/>
      <c r="B176" s="97"/>
      <c r="C176" s="97"/>
      <c r="D176" s="170"/>
      <c r="E176" s="79"/>
      <c r="F176" s="99"/>
      <c r="G176" s="80"/>
      <c r="H176" s="172"/>
      <c r="I176" s="170"/>
      <c r="J176" s="170"/>
      <c r="K176" s="174" t="str">
        <f>IF(SUM(G176:G178)+J176+H176+I176=7.5,"ü","û")</f>
        <v>û</v>
      </c>
      <c r="L176" s="65"/>
      <c r="M176" s="92"/>
      <c r="N176" s="82"/>
      <c r="O176" s="82"/>
      <c r="P176" s="176"/>
      <c r="Q176" s="177"/>
      <c r="R176" s="68"/>
      <c r="S176" s="68"/>
      <c r="T176" s="180">
        <f t="shared" ref="T176" si="57">SUM(O176:O178)</f>
        <v>0</v>
      </c>
    </row>
    <row r="177" spans="1:20" s="44" customFormat="1" ht="15.75" customHeight="1" x14ac:dyDescent="0.3">
      <c r="A177" s="1"/>
      <c r="B177" s="96"/>
      <c r="C177" s="96"/>
      <c r="D177" s="170"/>
      <c r="E177" s="83"/>
      <c r="F177" s="84"/>
      <c r="G177" s="85"/>
      <c r="H177" s="172"/>
      <c r="I177" s="170"/>
      <c r="J177" s="170"/>
      <c r="K177" s="174"/>
      <c r="L177" s="65"/>
      <c r="M177" s="81"/>
      <c r="N177" s="86"/>
      <c r="O177" s="86"/>
      <c r="P177" s="176"/>
      <c r="Q177" s="177"/>
      <c r="R177" s="68"/>
      <c r="S177" s="68"/>
      <c r="T177" s="180"/>
    </row>
    <row r="178" spans="1:20" s="44" customFormat="1" ht="15.75" customHeight="1" x14ac:dyDescent="0.3">
      <c r="A178" s="1"/>
      <c r="B178" s="98"/>
      <c r="C178" s="98"/>
      <c r="D178" s="171"/>
      <c r="E178" s="87"/>
      <c r="F178" s="88"/>
      <c r="G178" s="89"/>
      <c r="H178" s="173"/>
      <c r="I178" s="171"/>
      <c r="J178" s="171"/>
      <c r="K178" s="175"/>
      <c r="L178" s="65"/>
      <c r="M178" s="90"/>
      <c r="N178" s="91"/>
      <c r="O178" s="91"/>
      <c r="P178" s="178"/>
      <c r="Q178" s="179"/>
      <c r="R178" s="68"/>
      <c r="S178" s="68"/>
      <c r="T178" s="180"/>
    </row>
    <row r="179" spans="1:20" s="44" customFormat="1" ht="15.75" customHeight="1" x14ac:dyDescent="0.3">
      <c r="A179" s="1"/>
      <c r="B179" s="97"/>
      <c r="C179" s="97"/>
      <c r="D179" s="170"/>
      <c r="E179" s="79"/>
      <c r="F179" s="99"/>
      <c r="G179" s="80"/>
      <c r="H179" s="172"/>
      <c r="I179" s="170"/>
      <c r="J179" s="170"/>
      <c r="K179" s="174" t="str">
        <f>IF(SUM(G179:G181)+J179+H179+I179=7.5,"ü","û")</f>
        <v>û</v>
      </c>
      <c r="L179" s="65"/>
      <c r="M179" s="92"/>
      <c r="N179" s="82"/>
      <c r="O179" s="82"/>
      <c r="P179" s="176"/>
      <c r="Q179" s="177"/>
      <c r="R179" s="68"/>
      <c r="S179" s="68"/>
      <c r="T179" s="180">
        <f t="shared" ref="T179" si="58">SUM(O179:O181)</f>
        <v>0</v>
      </c>
    </row>
    <row r="180" spans="1:20" s="44" customFormat="1" ht="15.75" customHeight="1" x14ac:dyDescent="0.3">
      <c r="A180" s="1"/>
      <c r="B180" s="96"/>
      <c r="C180" s="96"/>
      <c r="D180" s="170"/>
      <c r="E180" s="83"/>
      <c r="F180" s="84"/>
      <c r="G180" s="85"/>
      <c r="H180" s="172"/>
      <c r="I180" s="170"/>
      <c r="J180" s="170"/>
      <c r="K180" s="174"/>
      <c r="L180" s="65"/>
      <c r="M180" s="81"/>
      <c r="N180" s="86"/>
      <c r="O180" s="86"/>
      <c r="P180" s="176"/>
      <c r="Q180" s="177"/>
      <c r="R180" s="68"/>
      <c r="S180" s="68"/>
      <c r="T180" s="180"/>
    </row>
    <row r="181" spans="1:20" s="44" customFormat="1" ht="15.75" customHeight="1" x14ac:dyDescent="0.3">
      <c r="A181" s="1"/>
      <c r="B181" s="98"/>
      <c r="C181" s="98"/>
      <c r="D181" s="171"/>
      <c r="E181" s="87"/>
      <c r="F181" s="88"/>
      <c r="G181" s="89"/>
      <c r="H181" s="173"/>
      <c r="I181" s="171"/>
      <c r="J181" s="171"/>
      <c r="K181" s="175"/>
      <c r="L181" s="65"/>
      <c r="M181" s="90"/>
      <c r="N181" s="91"/>
      <c r="O181" s="91"/>
      <c r="P181" s="178"/>
      <c r="Q181" s="179"/>
      <c r="R181" s="68"/>
      <c r="S181" s="68"/>
      <c r="T181" s="180"/>
    </row>
    <row r="182" spans="1:20" s="44" customFormat="1" ht="15.75" customHeight="1" x14ac:dyDescent="0.3">
      <c r="A182" s="1"/>
      <c r="B182" s="97"/>
      <c r="C182" s="97"/>
      <c r="D182" s="170"/>
      <c r="E182" s="79"/>
      <c r="F182" s="99"/>
      <c r="G182" s="80"/>
      <c r="H182" s="172"/>
      <c r="I182" s="170"/>
      <c r="J182" s="170"/>
      <c r="K182" s="174" t="str">
        <f>IF(SUM(G182:G184)+J182+H182+I182=7.5,"ü","û")</f>
        <v>û</v>
      </c>
      <c r="L182" s="65"/>
      <c r="M182" s="92"/>
      <c r="N182" s="82"/>
      <c r="O182" s="82"/>
      <c r="P182" s="176"/>
      <c r="Q182" s="177"/>
      <c r="R182" s="68"/>
      <c r="S182" s="68"/>
      <c r="T182" s="180">
        <f t="shared" ref="T182" si="59">SUM(O182:O184)</f>
        <v>0</v>
      </c>
    </row>
    <row r="183" spans="1:20" s="44" customFormat="1" ht="15.75" customHeight="1" x14ac:dyDescent="0.3">
      <c r="A183" s="1"/>
      <c r="B183" s="96"/>
      <c r="C183" s="96"/>
      <c r="D183" s="170"/>
      <c r="E183" s="83"/>
      <c r="F183" s="84"/>
      <c r="G183" s="85"/>
      <c r="H183" s="172"/>
      <c r="I183" s="170"/>
      <c r="J183" s="170"/>
      <c r="K183" s="174"/>
      <c r="L183" s="65"/>
      <c r="M183" s="81"/>
      <c r="N183" s="86"/>
      <c r="O183" s="86"/>
      <c r="P183" s="176"/>
      <c r="Q183" s="177"/>
      <c r="R183" s="68"/>
      <c r="S183" s="68"/>
      <c r="T183" s="180"/>
    </row>
    <row r="184" spans="1:20" s="44" customFormat="1" ht="15.75" customHeight="1" x14ac:dyDescent="0.3">
      <c r="A184" s="1"/>
      <c r="B184" s="98"/>
      <c r="C184" s="98"/>
      <c r="D184" s="171"/>
      <c r="E184" s="87"/>
      <c r="F184" s="88"/>
      <c r="G184" s="89"/>
      <c r="H184" s="173"/>
      <c r="I184" s="171"/>
      <c r="J184" s="171"/>
      <c r="K184" s="175"/>
      <c r="L184" s="65"/>
      <c r="M184" s="90"/>
      <c r="N184" s="91"/>
      <c r="O184" s="91"/>
      <c r="P184" s="178"/>
      <c r="Q184" s="179"/>
      <c r="R184" s="68"/>
      <c r="S184" s="68"/>
      <c r="T184" s="180"/>
    </row>
    <row r="185" spans="1:20" s="44" customFormat="1" ht="15.75" customHeight="1" x14ac:dyDescent="0.3">
      <c r="A185" s="1"/>
      <c r="B185" s="97"/>
      <c r="C185" s="97"/>
      <c r="D185" s="170"/>
      <c r="E185" s="79"/>
      <c r="F185" s="99"/>
      <c r="G185" s="80"/>
      <c r="H185" s="172"/>
      <c r="I185" s="170"/>
      <c r="J185" s="170"/>
      <c r="K185" s="174" t="str">
        <f>IF(SUM(G185:G187)+J185+H185+I185=7.5,"ü","û")</f>
        <v>û</v>
      </c>
      <c r="L185" s="65"/>
      <c r="M185" s="92"/>
      <c r="N185" s="82"/>
      <c r="O185" s="82"/>
      <c r="P185" s="176"/>
      <c r="Q185" s="177"/>
      <c r="R185" s="68"/>
      <c r="S185" s="68"/>
      <c r="T185" s="180">
        <f t="shared" ref="T185" si="60">SUM(O185:O187)</f>
        <v>0</v>
      </c>
    </row>
    <row r="186" spans="1:20" s="44" customFormat="1" ht="15.75" customHeight="1" x14ac:dyDescent="0.3">
      <c r="A186" s="1"/>
      <c r="B186" s="96"/>
      <c r="C186" s="96"/>
      <c r="D186" s="170"/>
      <c r="E186" s="83"/>
      <c r="F186" s="84"/>
      <c r="G186" s="85"/>
      <c r="H186" s="172"/>
      <c r="I186" s="170"/>
      <c r="J186" s="170"/>
      <c r="K186" s="174"/>
      <c r="L186" s="65"/>
      <c r="M186" s="81"/>
      <c r="N186" s="86"/>
      <c r="O186" s="86"/>
      <c r="P186" s="176"/>
      <c r="Q186" s="177"/>
      <c r="R186" s="68"/>
      <c r="S186" s="68"/>
      <c r="T186" s="180"/>
    </row>
    <row r="187" spans="1:20" s="44" customFormat="1" ht="15.75" customHeight="1" x14ac:dyDescent="0.3">
      <c r="A187" s="1"/>
      <c r="B187" s="98"/>
      <c r="C187" s="98"/>
      <c r="D187" s="171"/>
      <c r="E187" s="87"/>
      <c r="F187" s="88"/>
      <c r="G187" s="89"/>
      <c r="H187" s="173"/>
      <c r="I187" s="171"/>
      <c r="J187" s="171"/>
      <c r="K187" s="175"/>
      <c r="L187" s="65"/>
      <c r="M187" s="90"/>
      <c r="N187" s="91"/>
      <c r="O187" s="91"/>
      <c r="P187" s="178"/>
      <c r="Q187" s="179"/>
      <c r="R187" s="68"/>
      <c r="S187" s="68"/>
      <c r="T187" s="180"/>
    </row>
    <row r="188" spans="1:20" s="44" customFormat="1" ht="15.75" customHeight="1" x14ac:dyDescent="0.3">
      <c r="A188" s="1"/>
      <c r="B188" s="95"/>
      <c r="C188" s="95"/>
      <c r="D188" s="170"/>
      <c r="E188" s="79"/>
      <c r="F188" s="99"/>
      <c r="G188" s="80"/>
      <c r="H188" s="172"/>
      <c r="I188" s="170"/>
      <c r="J188" s="170"/>
      <c r="K188" s="174" t="str">
        <f>IF(SUM(G188:G190)+J188+H188+I188=7.5,"ü","û")</f>
        <v>û</v>
      </c>
      <c r="L188" s="43"/>
      <c r="M188" s="92"/>
      <c r="N188" s="82"/>
      <c r="O188" s="82"/>
      <c r="P188" s="176"/>
      <c r="Q188" s="177"/>
      <c r="R188" s="68"/>
      <c r="S188" s="68"/>
      <c r="T188" s="180">
        <f t="shared" ref="T188" si="61">SUM(O188:O190)</f>
        <v>0</v>
      </c>
    </row>
    <row r="189" spans="1:20" s="44" customFormat="1" ht="15.75" customHeight="1" x14ac:dyDescent="0.3">
      <c r="A189" s="1"/>
      <c r="B189" s="95"/>
      <c r="C189" s="95"/>
      <c r="D189" s="170"/>
      <c r="E189" s="83"/>
      <c r="F189" s="84"/>
      <c r="G189" s="85"/>
      <c r="H189" s="172"/>
      <c r="I189" s="170"/>
      <c r="J189" s="170"/>
      <c r="K189" s="174"/>
      <c r="L189" s="43"/>
      <c r="M189" s="81"/>
      <c r="N189" s="86"/>
      <c r="O189" s="86"/>
      <c r="P189" s="176"/>
      <c r="Q189" s="177"/>
      <c r="R189" s="68"/>
      <c r="S189" s="68"/>
      <c r="T189" s="180"/>
    </row>
    <row r="190" spans="1:20" s="44" customFormat="1" ht="15.75" customHeight="1" x14ac:dyDescent="0.3">
      <c r="A190" s="1"/>
      <c r="B190" s="95"/>
      <c r="C190" s="95"/>
      <c r="D190" s="171"/>
      <c r="E190" s="87"/>
      <c r="F190" s="88"/>
      <c r="G190" s="89"/>
      <c r="H190" s="173"/>
      <c r="I190" s="171"/>
      <c r="J190" s="171"/>
      <c r="K190" s="175"/>
      <c r="L190" s="43"/>
      <c r="M190" s="90"/>
      <c r="N190" s="91"/>
      <c r="O190" s="91"/>
      <c r="P190" s="178"/>
      <c r="Q190" s="179"/>
      <c r="R190" s="68"/>
      <c r="S190" s="68"/>
      <c r="T190" s="180"/>
    </row>
    <row r="191" spans="1:20" s="44" customFormat="1" x14ac:dyDescent="0.3">
      <c r="A191" s="1"/>
      <c r="B191" s="95"/>
      <c r="C191" s="95"/>
      <c r="D191" s="68"/>
      <c r="E191" s="68"/>
      <c r="F191" s="68"/>
      <c r="G191" s="68"/>
      <c r="H191" s="68"/>
      <c r="I191" s="68"/>
      <c r="J191" s="68"/>
      <c r="K191" s="61"/>
      <c r="M191" s="68"/>
      <c r="N191" s="68"/>
      <c r="O191" s="68"/>
      <c r="P191" s="68"/>
      <c r="Q191" s="68"/>
      <c r="R191" s="68"/>
      <c r="S191" s="68"/>
      <c r="T191" s="45"/>
    </row>
    <row r="192" spans="1:20" s="44" customFormat="1" x14ac:dyDescent="0.3">
      <c r="A192" s="1"/>
      <c r="B192" s="95"/>
      <c r="C192" s="95"/>
      <c r="D192" s="68"/>
      <c r="E192" s="68"/>
      <c r="F192" s="68"/>
      <c r="G192" s="68"/>
      <c r="H192" s="68"/>
      <c r="I192" s="68"/>
      <c r="J192" s="68"/>
      <c r="K192" s="61"/>
      <c r="M192" s="68"/>
      <c r="N192" s="68"/>
      <c r="O192" s="68"/>
      <c r="P192" s="68"/>
      <c r="Q192" s="68"/>
      <c r="R192" s="68"/>
      <c r="S192" s="68"/>
      <c r="T192" s="45"/>
    </row>
    <row r="193" spans="1:20" s="44" customFormat="1" x14ac:dyDescent="0.3">
      <c r="A193" s="1"/>
      <c r="B193" s="95"/>
      <c r="C193" s="95"/>
      <c r="D193" s="68"/>
      <c r="E193" s="68"/>
      <c r="F193" s="68"/>
      <c r="G193" s="68"/>
      <c r="H193" s="68"/>
      <c r="I193" s="68"/>
      <c r="J193" s="68"/>
      <c r="K193" s="61"/>
      <c r="M193" s="68"/>
      <c r="N193" s="68"/>
      <c r="O193" s="68"/>
      <c r="P193" s="68"/>
      <c r="Q193" s="68"/>
      <c r="R193" s="68"/>
      <c r="S193" s="68"/>
      <c r="T193" s="45"/>
    </row>
    <row r="194" spans="1:20" s="44" customFormat="1" x14ac:dyDescent="0.3">
      <c r="A194" s="1"/>
      <c r="B194" s="95"/>
      <c r="C194" s="95"/>
      <c r="D194" s="68"/>
      <c r="E194" s="68"/>
      <c r="F194" s="68"/>
      <c r="G194" s="68"/>
      <c r="H194" s="68"/>
      <c r="I194" s="68"/>
      <c r="J194" s="68"/>
      <c r="M194" s="68"/>
      <c r="N194" s="68"/>
      <c r="O194" s="68"/>
      <c r="P194" s="68"/>
      <c r="Q194" s="68"/>
      <c r="R194" s="68"/>
      <c r="S194" s="68"/>
      <c r="T194" s="45"/>
    </row>
    <row r="195" spans="1:20" s="44" customFormat="1" x14ac:dyDescent="0.3">
      <c r="A195" s="1"/>
      <c r="B195" s="95"/>
      <c r="C195" s="95"/>
      <c r="D195" s="68"/>
      <c r="E195" s="68"/>
      <c r="F195" s="68"/>
      <c r="G195" s="68"/>
      <c r="H195" s="68"/>
      <c r="I195" s="68"/>
      <c r="J195" s="68"/>
      <c r="M195" s="68"/>
      <c r="N195" s="68"/>
      <c r="O195" s="68"/>
      <c r="P195" s="68"/>
      <c r="Q195" s="68"/>
      <c r="R195" s="68"/>
      <c r="S195" s="68"/>
      <c r="T195" s="45"/>
    </row>
    <row r="196" spans="1:20" s="44" customFormat="1" x14ac:dyDescent="0.3">
      <c r="A196" s="1"/>
      <c r="B196" s="95"/>
      <c r="C196" s="95"/>
      <c r="D196" s="68"/>
      <c r="E196" s="68"/>
      <c r="F196" s="68"/>
      <c r="G196" s="68"/>
      <c r="H196" s="68"/>
      <c r="I196" s="68"/>
      <c r="J196" s="68"/>
      <c r="M196" s="68"/>
      <c r="N196" s="68"/>
      <c r="O196" s="68"/>
      <c r="P196" s="68"/>
      <c r="Q196" s="68"/>
      <c r="R196" s="68"/>
      <c r="S196" s="68"/>
      <c r="T196" s="45"/>
    </row>
    <row r="197" spans="1:20" s="44" customFormat="1" x14ac:dyDescent="0.3">
      <c r="A197" s="1"/>
      <c r="B197" s="95"/>
      <c r="C197" s="95"/>
      <c r="D197" s="68"/>
      <c r="E197" s="68"/>
      <c r="F197" s="68"/>
      <c r="G197" s="68"/>
      <c r="H197" s="68"/>
      <c r="I197" s="68"/>
      <c r="J197" s="68"/>
      <c r="M197" s="68"/>
      <c r="N197" s="68"/>
      <c r="O197" s="68"/>
      <c r="P197" s="68"/>
      <c r="Q197" s="68"/>
      <c r="R197" s="68"/>
      <c r="S197" s="68"/>
      <c r="T197" s="45"/>
    </row>
    <row r="198" spans="1:20" s="44" customFormat="1" x14ac:dyDescent="0.3">
      <c r="A198" s="1"/>
      <c r="B198" s="95"/>
      <c r="C198" s="95"/>
      <c r="D198" s="68"/>
      <c r="E198" s="68"/>
      <c r="F198" s="68"/>
      <c r="G198" s="68"/>
      <c r="H198" s="68"/>
      <c r="I198" s="68"/>
      <c r="J198" s="68"/>
      <c r="M198" s="68"/>
      <c r="N198" s="68"/>
      <c r="O198" s="68"/>
      <c r="P198" s="68"/>
      <c r="Q198" s="68"/>
      <c r="R198" s="68"/>
      <c r="S198" s="68"/>
      <c r="T198" s="45"/>
    </row>
    <row r="199" spans="1:20" s="44" customFormat="1" x14ac:dyDescent="0.3">
      <c r="A199" s="1"/>
      <c r="B199" s="95"/>
      <c r="C199" s="95"/>
      <c r="D199" s="68"/>
      <c r="E199" s="68"/>
      <c r="F199" s="68"/>
      <c r="G199" s="68"/>
      <c r="H199" s="68"/>
      <c r="I199" s="68"/>
      <c r="J199" s="68"/>
      <c r="M199" s="68"/>
      <c r="N199" s="68"/>
      <c r="O199" s="68"/>
      <c r="P199" s="68"/>
      <c r="Q199" s="68"/>
      <c r="R199" s="68"/>
      <c r="S199" s="68"/>
      <c r="T199" s="45"/>
    </row>
    <row r="200" spans="1:20" s="44" customFormat="1" x14ac:dyDescent="0.3">
      <c r="A200" s="1"/>
      <c r="B200" s="95"/>
      <c r="C200" s="95"/>
      <c r="D200" s="68"/>
      <c r="E200" s="68"/>
      <c r="F200" s="68"/>
      <c r="G200" s="68"/>
      <c r="H200" s="68"/>
      <c r="I200" s="68"/>
      <c r="J200" s="68"/>
      <c r="M200" s="68"/>
      <c r="N200" s="68"/>
      <c r="O200" s="68"/>
      <c r="P200" s="68"/>
      <c r="Q200" s="68"/>
      <c r="R200" s="68"/>
      <c r="S200" s="68"/>
      <c r="T200" s="45"/>
    </row>
    <row r="201" spans="1:20" s="44" customFormat="1" x14ac:dyDescent="0.3">
      <c r="A201" s="1"/>
      <c r="B201" s="95"/>
      <c r="C201" s="95"/>
      <c r="D201" s="68"/>
      <c r="E201" s="68"/>
      <c r="F201" s="68"/>
      <c r="G201" s="68"/>
      <c r="H201" s="68"/>
      <c r="I201" s="68"/>
      <c r="J201" s="68"/>
      <c r="M201" s="68"/>
      <c r="N201" s="68"/>
      <c r="O201" s="68"/>
      <c r="P201" s="68"/>
      <c r="Q201" s="68"/>
      <c r="R201" s="68"/>
      <c r="S201" s="68"/>
      <c r="T201" s="45"/>
    </row>
    <row r="202" spans="1:20" s="44" customFormat="1" x14ac:dyDescent="0.3">
      <c r="A202" s="1"/>
      <c r="B202" s="95"/>
      <c r="C202" s="95"/>
      <c r="D202" s="68"/>
      <c r="E202" s="68"/>
      <c r="F202" s="68"/>
      <c r="G202" s="68"/>
      <c r="H202" s="68"/>
      <c r="I202" s="68"/>
      <c r="J202" s="68"/>
      <c r="M202" s="68"/>
      <c r="N202" s="68"/>
      <c r="O202" s="68"/>
      <c r="P202" s="68"/>
      <c r="Q202" s="68"/>
      <c r="R202" s="68"/>
      <c r="S202" s="68"/>
      <c r="T202" s="45"/>
    </row>
    <row r="203" spans="1:20" s="44" customFormat="1" x14ac:dyDescent="0.3">
      <c r="A203" s="1"/>
      <c r="B203" s="95"/>
      <c r="C203" s="95"/>
      <c r="D203" s="68"/>
      <c r="E203" s="68"/>
      <c r="F203" s="68"/>
      <c r="G203" s="68"/>
      <c r="H203" s="68"/>
      <c r="I203" s="68"/>
      <c r="J203" s="68"/>
      <c r="M203" s="68"/>
      <c r="N203" s="68"/>
      <c r="O203" s="68"/>
      <c r="P203" s="68"/>
      <c r="Q203" s="68"/>
      <c r="R203" s="68"/>
      <c r="S203" s="68"/>
      <c r="T203" s="45"/>
    </row>
    <row r="204" spans="1:20" s="44" customFormat="1" x14ac:dyDescent="0.3">
      <c r="A204" s="1"/>
      <c r="B204" s="95"/>
      <c r="C204" s="95"/>
      <c r="D204" s="68"/>
      <c r="E204" s="68"/>
      <c r="F204" s="68"/>
      <c r="G204" s="68"/>
      <c r="H204" s="68"/>
      <c r="I204" s="68"/>
      <c r="J204" s="68"/>
      <c r="M204" s="68"/>
      <c r="N204" s="68"/>
      <c r="O204" s="68"/>
      <c r="P204" s="68"/>
      <c r="Q204" s="68"/>
      <c r="R204" s="68"/>
      <c r="S204" s="68"/>
      <c r="T204" s="45"/>
    </row>
    <row r="205" spans="1:20" s="44" customFormat="1" x14ac:dyDescent="0.3">
      <c r="A205" s="1"/>
      <c r="B205" s="95"/>
      <c r="C205" s="95"/>
      <c r="D205" s="68"/>
      <c r="E205" s="68"/>
      <c r="F205" s="68"/>
      <c r="G205" s="68"/>
      <c r="H205" s="68"/>
      <c r="I205" s="68"/>
      <c r="J205" s="68"/>
      <c r="M205" s="68"/>
      <c r="N205" s="68"/>
      <c r="O205" s="68"/>
      <c r="P205" s="68"/>
      <c r="Q205" s="68"/>
      <c r="R205" s="68"/>
      <c r="S205" s="68"/>
      <c r="T205" s="45"/>
    </row>
    <row r="206" spans="1:20" s="44" customFormat="1" x14ac:dyDescent="0.3">
      <c r="A206" s="1"/>
      <c r="B206" s="95"/>
      <c r="C206" s="95"/>
      <c r="D206" s="68"/>
      <c r="E206" s="68"/>
      <c r="F206" s="68"/>
      <c r="G206" s="68"/>
      <c r="H206" s="68"/>
      <c r="I206" s="68"/>
      <c r="J206" s="68"/>
      <c r="M206" s="68"/>
      <c r="N206" s="68"/>
      <c r="O206" s="68"/>
      <c r="P206" s="68"/>
      <c r="Q206" s="68"/>
      <c r="R206" s="68"/>
      <c r="S206" s="68"/>
      <c r="T206" s="45"/>
    </row>
    <row r="207" spans="1:20" s="44" customFormat="1" x14ac:dyDescent="0.3">
      <c r="A207" s="1"/>
      <c r="B207" s="95"/>
      <c r="C207" s="95"/>
      <c r="D207" s="68"/>
      <c r="E207" s="68"/>
      <c r="F207" s="68"/>
      <c r="G207" s="68"/>
      <c r="H207" s="68"/>
      <c r="I207" s="68"/>
      <c r="J207" s="68"/>
      <c r="M207" s="68"/>
      <c r="N207" s="68"/>
      <c r="O207" s="68"/>
      <c r="P207" s="68"/>
      <c r="Q207" s="68"/>
      <c r="R207" s="68"/>
      <c r="S207" s="68"/>
      <c r="T207" s="45"/>
    </row>
    <row r="208" spans="1:20" s="44" customFormat="1" x14ac:dyDescent="0.3">
      <c r="A208" s="1"/>
      <c r="B208" s="95"/>
      <c r="C208" s="95"/>
      <c r="D208" s="68"/>
      <c r="E208" s="68"/>
      <c r="F208" s="68"/>
      <c r="G208" s="68"/>
      <c r="H208" s="68"/>
      <c r="I208" s="68"/>
      <c r="J208" s="68"/>
      <c r="M208" s="68"/>
      <c r="N208" s="68"/>
      <c r="O208" s="68"/>
      <c r="P208" s="68"/>
      <c r="Q208" s="68"/>
      <c r="R208" s="68"/>
      <c r="S208" s="68"/>
      <c r="T208" s="45"/>
    </row>
    <row r="209" spans="1:20" s="44" customFormat="1" x14ac:dyDescent="0.3">
      <c r="A209" s="1"/>
      <c r="B209" s="95"/>
      <c r="C209" s="95"/>
      <c r="D209" s="68"/>
      <c r="E209" s="68"/>
      <c r="F209" s="68"/>
      <c r="G209" s="68"/>
      <c r="H209" s="68"/>
      <c r="I209" s="68"/>
      <c r="J209" s="68"/>
      <c r="M209" s="68"/>
      <c r="N209" s="68"/>
      <c r="O209" s="68"/>
      <c r="P209" s="68"/>
      <c r="Q209" s="68"/>
      <c r="R209" s="68"/>
      <c r="S209" s="68"/>
      <c r="T209" s="45"/>
    </row>
    <row r="210" spans="1:20" s="44" customFormat="1" x14ac:dyDescent="0.3">
      <c r="A210" s="1"/>
      <c r="B210" s="95"/>
      <c r="C210" s="95"/>
      <c r="D210" s="68"/>
      <c r="E210" s="68"/>
      <c r="F210" s="68"/>
      <c r="G210" s="68"/>
      <c r="H210" s="68"/>
      <c r="I210" s="68"/>
      <c r="J210" s="68"/>
      <c r="M210" s="68"/>
      <c r="N210" s="68"/>
      <c r="O210" s="68"/>
      <c r="P210" s="68"/>
      <c r="Q210" s="68"/>
      <c r="R210" s="68"/>
      <c r="S210" s="68"/>
      <c r="T210" s="45"/>
    </row>
    <row r="211" spans="1:20" s="44" customFormat="1" x14ac:dyDescent="0.3">
      <c r="A211" s="1"/>
      <c r="B211" s="95"/>
      <c r="C211" s="95"/>
      <c r="D211" s="68"/>
      <c r="E211" s="68"/>
      <c r="F211" s="68"/>
      <c r="G211" s="68"/>
      <c r="H211" s="68"/>
      <c r="I211" s="68"/>
      <c r="J211" s="68"/>
      <c r="M211" s="68"/>
      <c r="N211" s="68"/>
      <c r="O211" s="68"/>
      <c r="P211" s="68"/>
      <c r="Q211" s="68"/>
      <c r="R211" s="68"/>
      <c r="S211" s="68"/>
      <c r="T211" s="45"/>
    </row>
    <row r="212" spans="1:20" s="44" customFormat="1" x14ac:dyDescent="0.3">
      <c r="A212" s="1"/>
      <c r="B212" s="95"/>
      <c r="C212" s="95"/>
      <c r="D212" s="68"/>
      <c r="E212" s="68"/>
      <c r="F212" s="68"/>
      <c r="G212" s="68"/>
      <c r="H212" s="68"/>
      <c r="I212" s="68"/>
      <c r="J212" s="68"/>
      <c r="M212" s="68"/>
      <c r="N212" s="68"/>
      <c r="O212" s="68"/>
      <c r="P212" s="68"/>
      <c r="Q212" s="68"/>
      <c r="R212" s="68"/>
      <c r="S212" s="68"/>
      <c r="T212" s="45"/>
    </row>
    <row r="213" spans="1:20" s="44" customFormat="1" x14ac:dyDescent="0.3">
      <c r="A213" s="1"/>
      <c r="B213" s="95"/>
      <c r="C213" s="95"/>
      <c r="D213" s="68"/>
      <c r="E213" s="68"/>
      <c r="F213" s="68"/>
      <c r="G213" s="68"/>
      <c r="H213" s="68"/>
      <c r="I213" s="68"/>
      <c r="J213" s="68"/>
      <c r="M213" s="68"/>
      <c r="N213" s="68"/>
      <c r="O213" s="68"/>
      <c r="P213" s="68"/>
      <c r="Q213" s="68"/>
      <c r="R213" s="68"/>
      <c r="S213" s="68"/>
      <c r="T213" s="45"/>
    </row>
    <row r="214" spans="1:20" s="44" customFormat="1" x14ac:dyDescent="0.3">
      <c r="A214" s="1"/>
      <c r="B214" s="95"/>
      <c r="C214" s="95"/>
      <c r="D214" s="68"/>
      <c r="E214" s="68"/>
      <c r="F214" s="68"/>
      <c r="G214" s="68"/>
      <c r="H214" s="68"/>
      <c r="I214" s="68"/>
      <c r="J214" s="68"/>
      <c r="M214" s="68"/>
      <c r="N214" s="68"/>
      <c r="O214" s="68"/>
      <c r="P214" s="68"/>
      <c r="Q214" s="68"/>
      <c r="T214" s="45"/>
    </row>
    <row r="215" spans="1:20" s="44" customFormat="1" x14ac:dyDescent="0.3">
      <c r="A215" s="1"/>
      <c r="B215" s="95"/>
      <c r="C215" s="95"/>
      <c r="D215" s="68"/>
      <c r="E215" s="68"/>
      <c r="F215" s="68"/>
      <c r="G215" s="68"/>
      <c r="H215" s="68"/>
      <c r="I215" s="68"/>
      <c r="J215" s="68"/>
      <c r="M215" s="68"/>
      <c r="N215" s="68"/>
      <c r="O215" s="68"/>
      <c r="P215" s="68"/>
      <c r="Q215" s="68"/>
      <c r="T215" s="45"/>
    </row>
    <row r="216" spans="1:20" s="44" customFormat="1" x14ac:dyDescent="0.3">
      <c r="A216" s="1"/>
      <c r="B216" s="95"/>
      <c r="C216" s="95"/>
      <c r="D216" s="68"/>
      <c r="E216" s="68"/>
      <c r="F216" s="68"/>
      <c r="G216" s="68"/>
      <c r="H216" s="68"/>
      <c r="I216" s="68"/>
      <c r="J216" s="68"/>
      <c r="M216" s="68"/>
      <c r="N216" s="68"/>
      <c r="O216" s="68"/>
      <c r="P216" s="68"/>
      <c r="Q216" s="68"/>
      <c r="T216" s="45"/>
    </row>
    <row r="217" spans="1:20" s="44" customFormat="1" x14ac:dyDescent="0.3">
      <c r="A217" s="1"/>
      <c r="B217" s="95"/>
      <c r="C217" s="95"/>
      <c r="D217" s="68"/>
      <c r="E217" s="68"/>
      <c r="F217" s="68"/>
      <c r="G217" s="68"/>
      <c r="H217" s="68"/>
      <c r="I217" s="68"/>
      <c r="J217" s="68"/>
      <c r="M217" s="68"/>
      <c r="N217" s="68"/>
      <c r="O217" s="68"/>
      <c r="P217" s="68"/>
      <c r="Q217" s="68"/>
      <c r="T217" s="45"/>
    </row>
    <row r="218" spans="1:20" s="44" customFormat="1" x14ac:dyDescent="0.3">
      <c r="A218" s="1"/>
      <c r="B218" s="95"/>
      <c r="C218" s="95"/>
      <c r="D218" s="68"/>
      <c r="E218" s="68"/>
      <c r="F218" s="68"/>
      <c r="G218" s="68"/>
      <c r="H218" s="68"/>
      <c r="I218" s="68"/>
      <c r="J218" s="68"/>
      <c r="M218" s="68"/>
      <c r="N218" s="68"/>
      <c r="O218" s="68"/>
      <c r="P218" s="68"/>
      <c r="Q218" s="68"/>
      <c r="T218" s="45"/>
    </row>
    <row r="219" spans="1:20" x14ac:dyDescent="0.3">
      <c r="B219" s="94"/>
      <c r="C219" s="94"/>
      <c r="D219" s="42"/>
      <c r="E219" s="42"/>
      <c r="F219" s="42"/>
      <c r="G219" s="42"/>
      <c r="H219" s="42"/>
      <c r="I219" s="42"/>
      <c r="J219" s="42"/>
      <c r="M219" s="42"/>
      <c r="N219" s="42"/>
      <c r="O219" s="42"/>
      <c r="P219" s="42"/>
      <c r="Q219" s="42"/>
    </row>
    <row r="220" spans="1:20" x14ac:dyDescent="0.3">
      <c r="B220" s="94"/>
      <c r="C220" s="94"/>
      <c r="D220" s="42"/>
      <c r="E220" s="42"/>
      <c r="F220" s="42"/>
      <c r="G220" s="42"/>
      <c r="H220" s="42"/>
      <c r="I220" s="42"/>
      <c r="J220" s="42"/>
      <c r="M220" s="42"/>
      <c r="N220" s="42"/>
      <c r="O220" s="42"/>
      <c r="P220" s="42"/>
      <c r="Q220" s="42"/>
    </row>
    <row r="221" spans="1:20" x14ac:dyDescent="0.3">
      <c r="B221" s="94"/>
      <c r="C221" s="94"/>
      <c r="D221" s="42"/>
      <c r="E221" s="42"/>
      <c r="F221" s="42"/>
      <c r="G221" s="42"/>
      <c r="H221" s="42"/>
      <c r="I221" s="42"/>
      <c r="J221" s="42"/>
      <c r="M221" s="42"/>
      <c r="N221" s="42"/>
      <c r="O221" s="42"/>
      <c r="P221" s="42"/>
      <c r="Q221" s="42"/>
    </row>
    <row r="222" spans="1:20" x14ac:dyDescent="0.3">
      <c r="B222" s="94"/>
      <c r="C222" s="94"/>
      <c r="D222" s="42"/>
      <c r="E222" s="42"/>
      <c r="F222" s="42"/>
      <c r="G222" s="42"/>
      <c r="H222" s="42"/>
      <c r="I222" s="42"/>
      <c r="J222" s="42"/>
      <c r="M222" s="42"/>
      <c r="N222" s="42"/>
      <c r="O222" s="42"/>
      <c r="P222" s="42"/>
      <c r="Q222" s="42"/>
    </row>
    <row r="223" spans="1:20" x14ac:dyDescent="0.3">
      <c r="B223" s="94"/>
      <c r="C223" s="94"/>
      <c r="D223" s="42"/>
      <c r="E223" s="42"/>
      <c r="F223" s="42"/>
      <c r="G223" s="42"/>
      <c r="H223" s="42"/>
      <c r="I223" s="42"/>
      <c r="J223" s="42"/>
    </row>
    <row r="224" spans="1:20" x14ac:dyDescent="0.3">
      <c r="B224" s="94"/>
      <c r="C224" s="94"/>
      <c r="D224" s="42"/>
      <c r="E224" s="42"/>
      <c r="F224" s="42"/>
      <c r="G224" s="42"/>
      <c r="H224" s="42"/>
      <c r="I224" s="42"/>
      <c r="J224" s="42"/>
    </row>
    <row r="225" spans="2:10" x14ac:dyDescent="0.3">
      <c r="B225" s="94"/>
      <c r="C225" s="94"/>
      <c r="D225" s="42"/>
      <c r="E225" s="42"/>
      <c r="F225" s="42"/>
      <c r="G225" s="42"/>
      <c r="H225" s="42"/>
      <c r="I225" s="42"/>
      <c r="J225" s="42"/>
    </row>
  </sheetData>
  <mergeCells count="441">
    <mergeCell ref="P29:Q31"/>
    <mergeCell ref="T29:T31"/>
    <mergeCell ref="T26:T28"/>
    <mergeCell ref="D86:D88"/>
    <mergeCell ref="H86:H88"/>
    <mergeCell ref="I86:I88"/>
    <mergeCell ref="J86:J88"/>
    <mergeCell ref="K86:K88"/>
    <mergeCell ref="P86:Q88"/>
    <mergeCell ref="T86:T88"/>
    <mergeCell ref="P26:Q28"/>
    <mergeCell ref="T38:T40"/>
    <mergeCell ref="D41:D43"/>
    <mergeCell ref="H41:H43"/>
    <mergeCell ref="I41:I43"/>
    <mergeCell ref="J41:J43"/>
    <mergeCell ref="K41:K43"/>
    <mergeCell ref="P41:Q43"/>
    <mergeCell ref="T41:T43"/>
    <mergeCell ref="D38:D40"/>
    <mergeCell ref="H38:H40"/>
    <mergeCell ref="I38:I40"/>
    <mergeCell ref="J38:J40"/>
    <mergeCell ref="K38:K40"/>
    <mergeCell ref="D188:D190"/>
    <mergeCell ref="H188:H190"/>
    <mergeCell ref="I188:I190"/>
    <mergeCell ref="J188:J190"/>
    <mergeCell ref="K188:K190"/>
    <mergeCell ref="P188:Q190"/>
    <mergeCell ref="T188:T190"/>
    <mergeCell ref="T89:T91"/>
    <mergeCell ref="D92:D94"/>
    <mergeCell ref="J92:J94"/>
    <mergeCell ref="K92:K94"/>
    <mergeCell ref="P92:Q94"/>
    <mergeCell ref="T92:T94"/>
    <mergeCell ref="D89:D91"/>
    <mergeCell ref="H89:H91"/>
    <mergeCell ref="I89:I91"/>
    <mergeCell ref="J89:J91"/>
    <mergeCell ref="K89:K91"/>
    <mergeCell ref="P89:Q91"/>
    <mergeCell ref="H92:H94"/>
    <mergeCell ref="I92:I94"/>
    <mergeCell ref="T95:T97"/>
    <mergeCell ref="D98:D100"/>
    <mergeCell ref="H98:H100"/>
    <mergeCell ref="T14:T16"/>
    <mergeCell ref="K17:K19"/>
    <mergeCell ref="P17:Q19"/>
    <mergeCell ref="T17:T19"/>
    <mergeCell ref="K23:K25"/>
    <mergeCell ref="P23:Q25"/>
    <mergeCell ref="T23:T25"/>
    <mergeCell ref="D20:D22"/>
    <mergeCell ref="H20:H22"/>
    <mergeCell ref="I20:I22"/>
    <mergeCell ref="J20:J22"/>
    <mergeCell ref="K20:K22"/>
    <mergeCell ref="P20:Q22"/>
    <mergeCell ref="D17:D19"/>
    <mergeCell ref="H17:H19"/>
    <mergeCell ref="I14:I16"/>
    <mergeCell ref="J14:J16"/>
    <mergeCell ref="K14:K16"/>
    <mergeCell ref="P14:Q16"/>
    <mergeCell ref="D14:D16"/>
    <mergeCell ref="H14:H16"/>
    <mergeCell ref="D23:D25"/>
    <mergeCell ref="H23:H25"/>
    <mergeCell ref="I23:I25"/>
    <mergeCell ref="P38:Q40"/>
    <mergeCell ref="T20:T22"/>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I17:I19"/>
    <mergeCell ref="J17:J19"/>
    <mergeCell ref="T8:T10"/>
    <mergeCell ref="D8:D10"/>
    <mergeCell ref="H8:H10"/>
    <mergeCell ref="I8:I10"/>
    <mergeCell ref="J8:J10"/>
    <mergeCell ref="K8:K10"/>
    <mergeCell ref="D2:D4"/>
    <mergeCell ref="H2:H4"/>
    <mergeCell ref="I2:I4"/>
    <mergeCell ref="J2:J4"/>
    <mergeCell ref="K2:K4"/>
    <mergeCell ref="P2:Q4"/>
    <mergeCell ref="P8:Q10"/>
    <mergeCell ref="J23:J25"/>
    <mergeCell ref="D35:D37"/>
    <mergeCell ref="H35:H37"/>
    <mergeCell ref="I35:I37"/>
    <mergeCell ref="J35:J37"/>
    <mergeCell ref="K35:K37"/>
    <mergeCell ref="D26:D28"/>
    <mergeCell ref="H26:H28"/>
    <mergeCell ref="I26:I28"/>
    <mergeCell ref="J26:J28"/>
    <mergeCell ref="K26:K28"/>
    <mergeCell ref="D29:D31"/>
    <mergeCell ref="H29:H31"/>
    <mergeCell ref="I29:I31"/>
    <mergeCell ref="J29:J31"/>
    <mergeCell ref="K29:K31"/>
    <mergeCell ref="P35:Q37"/>
    <mergeCell ref="T35:T37"/>
    <mergeCell ref="D32:D34"/>
    <mergeCell ref="H32:H34"/>
    <mergeCell ref="I32:I34"/>
    <mergeCell ref="J32:J34"/>
    <mergeCell ref="K32:K34"/>
    <mergeCell ref="P32:Q34"/>
    <mergeCell ref="T32:T34"/>
    <mergeCell ref="T44:T46"/>
    <mergeCell ref="D47:D49"/>
    <mergeCell ref="H47:H49"/>
    <mergeCell ref="I47:I49"/>
    <mergeCell ref="J47:J49"/>
    <mergeCell ref="K47:K49"/>
    <mergeCell ref="P47:Q49"/>
    <mergeCell ref="T47:T49"/>
    <mergeCell ref="D44:D46"/>
    <mergeCell ref="H44:H46"/>
    <mergeCell ref="I44:I46"/>
    <mergeCell ref="J44:J46"/>
    <mergeCell ref="K44:K46"/>
    <mergeCell ref="P44:Q46"/>
    <mergeCell ref="T50:T52"/>
    <mergeCell ref="D53:D55"/>
    <mergeCell ref="H53:H55"/>
    <mergeCell ref="I53:I55"/>
    <mergeCell ref="J53:J55"/>
    <mergeCell ref="K53:K55"/>
    <mergeCell ref="P53:Q55"/>
    <mergeCell ref="T53:T55"/>
    <mergeCell ref="D50:D52"/>
    <mergeCell ref="H50:H52"/>
    <mergeCell ref="I50:I52"/>
    <mergeCell ref="J50:J52"/>
    <mergeCell ref="K50:K52"/>
    <mergeCell ref="P50:Q52"/>
    <mergeCell ref="T56:T58"/>
    <mergeCell ref="D59:D61"/>
    <mergeCell ref="H59:H61"/>
    <mergeCell ref="I59:I61"/>
    <mergeCell ref="J59:J61"/>
    <mergeCell ref="K59:K61"/>
    <mergeCell ref="P59:Q61"/>
    <mergeCell ref="T59:T61"/>
    <mergeCell ref="D56:D58"/>
    <mergeCell ref="H56:H58"/>
    <mergeCell ref="I56:I58"/>
    <mergeCell ref="J56:J58"/>
    <mergeCell ref="K56:K58"/>
    <mergeCell ref="P56:Q58"/>
    <mergeCell ref="T71:T73"/>
    <mergeCell ref="D71:D73"/>
    <mergeCell ref="H71:H73"/>
    <mergeCell ref="I71:I73"/>
    <mergeCell ref="J71:J73"/>
    <mergeCell ref="K71:K73"/>
    <mergeCell ref="P71:Q73"/>
    <mergeCell ref="T62:T64"/>
    <mergeCell ref="D65:D67"/>
    <mergeCell ref="H65:H67"/>
    <mergeCell ref="I65:I67"/>
    <mergeCell ref="J65:J67"/>
    <mergeCell ref="K65:K67"/>
    <mergeCell ref="P65:Q67"/>
    <mergeCell ref="T65:T67"/>
    <mergeCell ref="D62:D64"/>
    <mergeCell ref="H62:H64"/>
    <mergeCell ref="I62:I64"/>
    <mergeCell ref="J62:J64"/>
    <mergeCell ref="K62:K64"/>
    <mergeCell ref="P62:Q64"/>
    <mergeCell ref="D68:D70"/>
    <mergeCell ref="H68:H70"/>
    <mergeCell ref="I68:I70"/>
    <mergeCell ref="T74:T76"/>
    <mergeCell ref="D77:D79"/>
    <mergeCell ref="H77:H79"/>
    <mergeCell ref="I77:I79"/>
    <mergeCell ref="J77:J79"/>
    <mergeCell ref="K77:K79"/>
    <mergeCell ref="P77:Q79"/>
    <mergeCell ref="T77:T79"/>
    <mergeCell ref="D74:D76"/>
    <mergeCell ref="H74:H76"/>
    <mergeCell ref="I74:I76"/>
    <mergeCell ref="J74:J76"/>
    <mergeCell ref="K74:K76"/>
    <mergeCell ref="P74:Q76"/>
    <mergeCell ref="T80:T82"/>
    <mergeCell ref="D83:D85"/>
    <mergeCell ref="H83:H85"/>
    <mergeCell ref="I83:I85"/>
    <mergeCell ref="J83:J85"/>
    <mergeCell ref="K83:K85"/>
    <mergeCell ref="P83:Q85"/>
    <mergeCell ref="T83:T85"/>
    <mergeCell ref="D80:D82"/>
    <mergeCell ref="H80:H82"/>
    <mergeCell ref="I80:I82"/>
    <mergeCell ref="J80:J82"/>
    <mergeCell ref="K80:K82"/>
    <mergeCell ref="P80:Q82"/>
    <mergeCell ref="I98:I100"/>
    <mergeCell ref="J98:J100"/>
    <mergeCell ref="K98:K100"/>
    <mergeCell ref="P98:Q100"/>
    <mergeCell ref="T98:T100"/>
    <mergeCell ref="D95:D97"/>
    <mergeCell ref="H95:H97"/>
    <mergeCell ref="I95:I97"/>
    <mergeCell ref="J95:J97"/>
    <mergeCell ref="K95:K97"/>
    <mergeCell ref="P95:Q97"/>
    <mergeCell ref="T101:T103"/>
    <mergeCell ref="D104:D106"/>
    <mergeCell ref="H104:H106"/>
    <mergeCell ref="I104:I106"/>
    <mergeCell ref="J104:J106"/>
    <mergeCell ref="K104:K106"/>
    <mergeCell ref="P104:Q106"/>
    <mergeCell ref="T104:T106"/>
    <mergeCell ref="D101:D103"/>
    <mergeCell ref="H101:H103"/>
    <mergeCell ref="I101:I103"/>
    <mergeCell ref="J101:J103"/>
    <mergeCell ref="K101:K103"/>
    <mergeCell ref="P101:Q103"/>
    <mergeCell ref="T107:T109"/>
    <mergeCell ref="D110:D112"/>
    <mergeCell ref="H110:H112"/>
    <mergeCell ref="I110:I112"/>
    <mergeCell ref="J110:J112"/>
    <mergeCell ref="K110:K112"/>
    <mergeCell ref="P110:Q112"/>
    <mergeCell ref="T110:T112"/>
    <mergeCell ref="D107:D109"/>
    <mergeCell ref="H107:H109"/>
    <mergeCell ref="I107:I109"/>
    <mergeCell ref="J107:J109"/>
    <mergeCell ref="K107:K109"/>
    <mergeCell ref="P107:Q109"/>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P173:Q175"/>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D185:D187"/>
    <mergeCell ref="H185:H187"/>
    <mergeCell ref="I185:I187"/>
    <mergeCell ref="J185:J187"/>
    <mergeCell ref="K185:K187"/>
    <mergeCell ref="P185:Q187"/>
    <mergeCell ref="T185:T187"/>
    <mergeCell ref="T179:T181"/>
    <mergeCell ref="D179:D181"/>
    <mergeCell ref="H179:H181"/>
    <mergeCell ref="I179:I181"/>
    <mergeCell ref="J179:J181"/>
    <mergeCell ref="K179:K181"/>
    <mergeCell ref="P179:Q181"/>
    <mergeCell ref="J68:J70"/>
    <mergeCell ref="K68:K70"/>
    <mergeCell ref="P68:Q70"/>
    <mergeCell ref="T68:T70"/>
    <mergeCell ref="D182:D184"/>
    <mergeCell ref="H182:H184"/>
    <mergeCell ref="I182:I184"/>
    <mergeCell ref="J182:J184"/>
    <mergeCell ref="K182:K184"/>
    <mergeCell ref="P182:Q184"/>
    <mergeCell ref="T182:T184"/>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s>
  <dataValidations xWindow="781" yWindow="814"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9:J59 H8:J8 H11:J11 H14:J14 H17:J17 H20:J20 G23:J23 H26:J26 G32:J32 H35:J35 H38:J38 H41:J41 H44:J44 H47:J47 H50:J50 H53:J53 H56:J56 H5:J5 H62:J62 H65:J65 H68:J68 H71:J71 H74:J74 H77:J77 H80:J80 H83:J83 H89:J89 H92:J92 H95:J95 H98:J98 H101:J101 H104:J104 H107:J107 H113:J113 H110:J110 H86:J86 G24:G28 G29:J29 G30:G31 G2:G22 G33:G190" xr:uid="{00000000-0002-0000-1200-000000000000}">
      <formula1>0.5</formula1>
      <formula2>7.5</formula2>
    </dataValidation>
    <dataValidation type="list" showInputMessage="1" showErrorMessage="1" errorTitle="Dikkat" error="Litfen listeden seçim yapınız!" promptTitle="İŞ TÜRÜ" prompt="Lütfen yapılan iş türünü açılır listeden giriniz!" sqref="E2:E190 M2:M190" xr:uid="{00000000-0002-0000-12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81" yWindow="814" count="1">
        <x14:dataValidation type="list" showInputMessage="1" showErrorMessage="1" errorTitle="Hata !!!" error="Lütfen vardiya bilgisini açılır kutudan giriniz!!!" promptTitle="DİKKAT!" prompt="Lütfen vardiya bilgisini açılır kutudan seçiniz!" xr:uid="{00000000-0002-0000-1200-000002000000}">
          <x14:formula1>
            <xm:f>Protokol!$C$11:$C$13</xm:f>
          </x14:formula1>
          <xm:sqref>D140 D143 D170 D146 D149 D152 D155 D158 D161 D167 D173 D176 D179 D182 D185 D188 D164 D119 D116 D122 D125 D128 D131 D134 D137 D2 D5 D8 D11 D29 D20 D14 D26 D32 D35 D38 D41 D80 D47 D50 D23 D62 D59 D17 D65 D68 D71 D74 D77 D56 D83 D89 D92 D95 D98 D101 D104 D107 D113 D110 D53 D86 D44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pageSetUpPr fitToPage="1"/>
  </sheetPr>
  <dimension ref="A1:S220"/>
  <sheetViews>
    <sheetView showGridLines="0" workbookViewId="0">
      <pane ySplit="2" topLeftCell="A54"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f>
        <v>44589</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234</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1</v>
      </c>
      <c r="D6" s="125" t="s">
        <v>78</v>
      </c>
      <c r="E6" s="126">
        <v>231</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c r="D9" s="125"/>
      <c r="E9" s="126"/>
      <c r="F9" s="127"/>
      <c r="G9" s="198">
        <v>7.5</v>
      </c>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2</v>
      </c>
      <c r="D12" s="125" t="s">
        <v>74</v>
      </c>
      <c r="E12" s="126">
        <v>120</v>
      </c>
      <c r="F12" s="127">
        <v>7.5</v>
      </c>
      <c r="G12" s="198"/>
      <c r="H12" s="200"/>
      <c r="I12" s="200"/>
      <c r="J12" s="196" t="str">
        <f>IF(SUM(F12:F14)+I12+G12+H12=7.5,"ü","û")</f>
        <v>ü</v>
      </c>
      <c r="K12" s="128"/>
      <c r="L12" s="125" t="s">
        <v>74</v>
      </c>
      <c r="M12" s="130">
        <v>40</v>
      </c>
      <c r="N12" s="130">
        <v>2.5</v>
      </c>
      <c r="O12" s="190"/>
      <c r="P12" s="191"/>
      <c r="Q12" s="131"/>
      <c r="R12" s="131"/>
      <c r="S12" s="181">
        <f t="shared" ref="S12" si="2">SUM(N12:N14)</f>
        <v>2.5</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26"/>
      <c r="F15" s="127"/>
      <c r="G15" s="198"/>
      <c r="H15" s="200"/>
      <c r="I15" s="200">
        <v>7.5</v>
      </c>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2</v>
      </c>
      <c r="D18" s="125" t="s">
        <v>80</v>
      </c>
      <c r="E18" s="126">
        <v>227</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2</v>
      </c>
      <c r="D21" s="125" t="s">
        <v>73</v>
      </c>
      <c r="E21" s="126">
        <v>105</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c r="D24" s="125"/>
      <c r="E24" s="126"/>
      <c r="F24" s="127"/>
      <c r="G24" s="198">
        <v>7.5</v>
      </c>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c r="D27" s="125"/>
      <c r="E27" s="126"/>
      <c r="F27" s="127"/>
      <c r="G27" s="198">
        <v>7.5</v>
      </c>
      <c r="H27" s="200"/>
      <c r="I27" s="200"/>
      <c r="J27" s="196" t="str">
        <f>IF(SUM(F27:F29)+I27+G27+H27=7.5,"ü","û")</f>
        <v>ü</v>
      </c>
      <c r="K27" s="128"/>
      <c r="L27" s="160" t="s">
        <v>78</v>
      </c>
      <c r="M27" s="130">
        <v>85</v>
      </c>
      <c r="N27" s="130">
        <v>3</v>
      </c>
      <c r="O27" s="190" t="s">
        <v>104</v>
      </c>
      <c r="P27" s="191"/>
      <c r="Q27" s="131"/>
      <c r="R27" s="131"/>
      <c r="S27" s="181">
        <f t="shared" ref="S27" si="7">SUM(N27:N29)</f>
        <v>3</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1</v>
      </c>
      <c r="D30" s="125" t="s">
        <v>73</v>
      </c>
      <c r="E30" s="126">
        <v>95</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3</v>
      </c>
      <c r="D33" s="125" t="s">
        <v>80</v>
      </c>
      <c r="E33" s="126">
        <v>230</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3</v>
      </c>
      <c r="D36" s="125" t="s">
        <v>73</v>
      </c>
      <c r="E36" s="126">
        <v>104</v>
      </c>
      <c r="F36" s="127">
        <v>7.5</v>
      </c>
      <c r="G36" s="198"/>
      <c r="H36" s="200"/>
      <c r="I36" s="200"/>
      <c r="J36" s="196" t="str">
        <f>IF(SUM(F36:F38)+I36+G36+H36=7.5,"ü","û")</f>
        <v>ü</v>
      </c>
      <c r="K36" s="128"/>
      <c r="L36" s="160" t="s">
        <v>73</v>
      </c>
      <c r="M36" s="130">
        <v>39</v>
      </c>
      <c r="N36" s="130">
        <v>4</v>
      </c>
      <c r="O36" s="190" t="s">
        <v>105</v>
      </c>
      <c r="P36" s="191"/>
      <c r="Q36" s="131"/>
      <c r="R36" s="131"/>
      <c r="S36" s="181">
        <f t="shared" ref="S36" si="10">SUM(N36:N38)</f>
        <v>4</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26">
        <v>84</v>
      </c>
      <c r="F39" s="127">
        <v>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42</v>
      </c>
      <c r="E40" s="135"/>
      <c r="F40" s="136">
        <v>2.5</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3</v>
      </c>
      <c r="D42" s="125" t="s">
        <v>74</v>
      </c>
      <c r="E42" s="126">
        <v>120</v>
      </c>
      <c r="F42" s="127">
        <v>7.5</v>
      </c>
      <c r="G42" s="198"/>
      <c r="H42" s="200"/>
      <c r="I42" s="200"/>
      <c r="J42" s="196" t="str">
        <f>IF(SUM(F42:F44)+I42+G42+H42=7.5,"ü","û")</f>
        <v>ü</v>
      </c>
      <c r="K42" s="128"/>
      <c r="L42" s="160" t="s">
        <v>74</v>
      </c>
      <c r="M42" s="130">
        <v>51</v>
      </c>
      <c r="N42" s="130">
        <v>3</v>
      </c>
      <c r="O42" s="190"/>
      <c r="P42" s="191"/>
      <c r="Q42" s="131"/>
      <c r="R42" s="131"/>
      <c r="S42" s="181">
        <f t="shared" ref="S42" si="12">SUM(N42:N44)</f>
        <v>3</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3</v>
      </c>
      <c r="D45" s="125" t="s">
        <v>78</v>
      </c>
      <c r="E45" s="126">
        <v>235</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c r="D48" s="125"/>
      <c r="E48" s="126"/>
      <c r="F48" s="127"/>
      <c r="G48" s="198">
        <v>7.5</v>
      </c>
      <c r="H48" s="200"/>
      <c r="I48" s="200"/>
      <c r="J48" s="196" t="str">
        <f>IF(SUM(F48:F50)+I48+G48+H48=7.5,"ü","û")</f>
        <v>ü</v>
      </c>
      <c r="K48" s="128"/>
      <c r="L48" s="125" t="s">
        <v>78</v>
      </c>
      <c r="M48" s="126">
        <v>235</v>
      </c>
      <c r="N48" s="127">
        <v>7.5</v>
      </c>
      <c r="O48" s="190" t="s">
        <v>104</v>
      </c>
      <c r="P48" s="191"/>
      <c r="Q48" s="131"/>
      <c r="R48" s="131"/>
      <c r="S48" s="181">
        <f t="shared" ref="S48" si="14">SUM(N48:N50)</f>
        <v>7.5</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2</v>
      </c>
      <c r="D51" s="125" t="s">
        <v>78</v>
      </c>
      <c r="E51" s="126">
        <v>233</v>
      </c>
      <c r="F51" s="127">
        <v>7.5</v>
      </c>
      <c r="G51" s="198"/>
      <c r="H51" s="200"/>
      <c r="I51" s="200"/>
      <c r="J51" s="196" t="str">
        <f>IF(SUM(F51:F53)+I51+G51+H51=7.5,"ü","û")</f>
        <v>ü</v>
      </c>
      <c r="K51" s="128"/>
      <c r="L51" s="160" t="s">
        <v>78</v>
      </c>
      <c r="M51" s="130">
        <v>75</v>
      </c>
      <c r="N51" s="130">
        <v>2.5</v>
      </c>
      <c r="O51" s="190"/>
      <c r="P51" s="191"/>
      <c r="Q51" s="131"/>
      <c r="R51" s="131"/>
      <c r="S51" s="181">
        <f t="shared" ref="S51" si="15">SUM(N51:N53)</f>
        <v>2.5</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2</v>
      </c>
      <c r="D54" s="125" t="s">
        <v>73</v>
      </c>
      <c r="E54" s="126">
        <v>102</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3</v>
      </c>
      <c r="D57" s="125" t="s">
        <v>74</v>
      </c>
      <c r="E57" s="126">
        <v>120</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3</v>
      </c>
      <c r="D60" s="125" t="s">
        <v>78</v>
      </c>
      <c r="E60" s="126">
        <v>120</v>
      </c>
      <c r="F60" s="127">
        <v>4</v>
      </c>
      <c r="G60" s="198"/>
      <c r="H60" s="200"/>
      <c r="I60" s="200"/>
      <c r="J60" s="196" t="str">
        <f>IF(SUM(F60:F62)+I60+G60+H60=7.5,"ü","û")</f>
        <v>ü</v>
      </c>
      <c r="K60" s="128"/>
      <c r="L60" s="160" t="s">
        <v>78</v>
      </c>
      <c r="M60" s="130">
        <v>45</v>
      </c>
      <c r="N60" s="130">
        <v>1.5</v>
      </c>
      <c r="O60" s="190"/>
      <c r="P60" s="191"/>
      <c r="Q60" s="131"/>
      <c r="R60" s="131"/>
      <c r="S60" s="181">
        <f t="shared" ref="S60" si="18">SUM(N60:N62)</f>
        <v>3</v>
      </c>
    </row>
    <row r="61" spans="1:19" s="132" customFormat="1" ht="15.75" customHeight="1" x14ac:dyDescent="0.3">
      <c r="A61" s="133"/>
      <c r="B61" s="133"/>
      <c r="C61" s="200"/>
      <c r="D61" s="134" t="s">
        <v>87</v>
      </c>
      <c r="E61" s="135">
        <v>50</v>
      </c>
      <c r="F61" s="136">
        <v>2.5</v>
      </c>
      <c r="G61" s="198"/>
      <c r="H61" s="200"/>
      <c r="I61" s="200"/>
      <c r="J61" s="196"/>
      <c r="K61" s="128"/>
      <c r="L61" s="129" t="s">
        <v>87</v>
      </c>
      <c r="M61" s="137">
        <v>31</v>
      </c>
      <c r="N61" s="137">
        <v>1.5</v>
      </c>
      <c r="O61" s="192"/>
      <c r="P61" s="193"/>
      <c r="Q61" s="131"/>
      <c r="R61" s="131"/>
      <c r="S61" s="181"/>
    </row>
    <row r="62" spans="1:19" s="132" customFormat="1" ht="15.75" customHeight="1" x14ac:dyDescent="0.3">
      <c r="A62" s="138"/>
      <c r="B62" s="139"/>
      <c r="C62" s="201"/>
      <c r="D62" s="140" t="s">
        <v>67</v>
      </c>
      <c r="E62" s="141">
        <v>40</v>
      </c>
      <c r="F62" s="142">
        <v>1</v>
      </c>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2</v>
      </c>
      <c r="D63" s="125" t="s">
        <v>78</v>
      </c>
      <c r="E63" s="126">
        <v>45</v>
      </c>
      <c r="F63" s="127">
        <v>1.5</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87</v>
      </c>
      <c r="E64" s="135">
        <v>120</v>
      </c>
      <c r="F64" s="136">
        <v>6</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11"/>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76"/>
      <c r="P111" s="177"/>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5"/>
      <c r="B183" s="95"/>
      <c r="C183" s="170"/>
      <c r="D183" s="79"/>
      <c r="E183" s="99"/>
      <c r="F183" s="80"/>
      <c r="G183" s="172"/>
      <c r="H183" s="170"/>
      <c r="I183" s="170"/>
      <c r="J183" s="174" t="str">
        <f>IF(SUM(F183:F185)+I183+G183+H183=7.5,"ü","û")</f>
        <v>û</v>
      </c>
      <c r="K183" s="43"/>
      <c r="L183" s="92"/>
      <c r="M183" s="82"/>
      <c r="N183" s="82"/>
      <c r="O183" s="176"/>
      <c r="P183" s="177"/>
      <c r="Q183" s="68"/>
      <c r="R183" s="68"/>
      <c r="S183" s="180">
        <f t="shared" ref="S183" si="59">SUM(N183:N185)</f>
        <v>0</v>
      </c>
    </row>
    <row r="184" spans="1:19" s="44" customFormat="1" ht="15.75" customHeight="1" x14ac:dyDescent="0.3">
      <c r="A184" s="95"/>
      <c r="B184" s="95"/>
      <c r="C184" s="170"/>
      <c r="D184" s="83"/>
      <c r="E184" s="84"/>
      <c r="F184" s="85"/>
      <c r="G184" s="172"/>
      <c r="H184" s="170"/>
      <c r="I184" s="170"/>
      <c r="J184" s="174"/>
      <c r="K184" s="43"/>
      <c r="L184" s="81"/>
      <c r="M184" s="86"/>
      <c r="N184" s="86"/>
      <c r="O184" s="176"/>
      <c r="P184" s="177"/>
      <c r="Q184" s="68"/>
      <c r="R184" s="68"/>
      <c r="S184" s="180"/>
    </row>
    <row r="185" spans="1:19" s="44" customFormat="1" ht="15.75" customHeight="1" x14ac:dyDescent="0.3">
      <c r="A185" s="95"/>
      <c r="B185" s="95"/>
      <c r="C185" s="171"/>
      <c r="D185" s="87"/>
      <c r="E185" s="88"/>
      <c r="F185" s="89"/>
      <c r="G185" s="173"/>
      <c r="H185" s="171"/>
      <c r="I185" s="171"/>
      <c r="J185" s="175"/>
      <c r="K185" s="43"/>
      <c r="L185" s="90"/>
      <c r="M185" s="91"/>
      <c r="N185" s="91"/>
      <c r="O185" s="178"/>
      <c r="P185" s="179"/>
      <c r="Q185" s="68"/>
      <c r="R185" s="68"/>
      <c r="S185" s="180"/>
    </row>
    <row r="186" spans="1:19" s="44" customFormat="1" x14ac:dyDescent="0.3">
      <c r="A186" s="95"/>
      <c r="B186" s="95"/>
      <c r="C186" s="68"/>
      <c r="D186" s="68"/>
      <c r="E186" s="68"/>
      <c r="F186" s="68"/>
      <c r="G186" s="68"/>
      <c r="H186" s="68"/>
      <c r="I186" s="68"/>
      <c r="L186" s="68"/>
      <c r="M186" s="68"/>
      <c r="N186" s="68"/>
      <c r="O186" s="68"/>
      <c r="P186" s="68"/>
      <c r="Q186" s="68"/>
      <c r="R186" s="68"/>
      <c r="S186" s="45"/>
    </row>
    <row r="187" spans="1:19" s="44" customFormat="1" x14ac:dyDescent="0.3">
      <c r="A187" s="95"/>
      <c r="B187" s="95"/>
      <c r="C187" s="68"/>
      <c r="D187" s="68"/>
      <c r="E187" s="68"/>
      <c r="F187" s="68"/>
      <c r="G187" s="68"/>
      <c r="H187" s="68"/>
      <c r="I187" s="68"/>
      <c r="L187" s="68"/>
      <c r="M187" s="68"/>
      <c r="N187" s="68"/>
      <c r="O187" s="68"/>
      <c r="P187" s="68"/>
      <c r="Q187" s="68"/>
      <c r="R187" s="68"/>
      <c r="S187" s="45"/>
    </row>
    <row r="188" spans="1:19" s="44" customFormat="1" x14ac:dyDescent="0.3">
      <c r="A188" s="95"/>
      <c r="B188" s="95"/>
      <c r="C188" s="68"/>
      <c r="D188" s="68"/>
      <c r="E188" s="68"/>
      <c r="F188" s="68"/>
      <c r="G188" s="68"/>
      <c r="H188" s="68"/>
      <c r="I188" s="68"/>
      <c r="L188" s="68"/>
      <c r="M188" s="68"/>
      <c r="N188" s="68"/>
      <c r="O188" s="68"/>
      <c r="P188" s="68"/>
      <c r="Q188" s="68"/>
      <c r="R188" s="68"/>
      <c r="S188" s="45"/>
    </row>
    <row r="189" spans="1:19" s="44" customFormat="1" x14ac:dyDescent="0.3">
      <c r="A189" s="95"/>
      <c r="B189" s="95"/>
      <c r="C189" s="68"/>
      <c r="D189" s="68"/>
      <c r="E189" s="68"/>
      <c r="F189" s="68"/>
      <c r="G189" s="68"/>
      <c r="H189" s="68"/>
      <c r="I189" s="68"/>
      <c r="L189" s="68"/>
      <c r="M189" s="68"/>
      <c r="N189" s="68"/>
      <c r="O189" s="68"/>
      <c r="P189" s="68"/>
      <c r="Q189" s="68"/>
      <c r="R189" s="68"/>
      <c r="S189" s="45"/>
    </row>
    <row r="190" spans="1:19" s="44" customFormat="1" x14ac:dyDescent="0.3">
      <c r="A190" s="95"/>
      <c r="B190" s="95"/>
      <c r="C190" s="68"/>
      <c r="D190" s="68"/>
      <c r="E190" s="68"/>
      <c r="F190" s="68"/>
      <c r="G190" s="68"/>
      <c r="H190" s="68"/>
      <c r="I190" s="68"/>
      <c r="L190" s="68"/>
      <c r="M190" s="68"/>
      <c r="N190" s="68"/>
      <c r="O190" s="68"/>
      <c r="P190" s="68"/>
      <c r="Q190" s="68"/>
      <c r="R190" s="68"/>
      <c r="S190" s="45"/>
    </row>
    <row r="191" spans="1:19" s="44" customFormat="1" x14ac:dyDescent="0.3">
      <c r="A191" s="95"/>
      <c r="B191" s="95"/>
      <c r="C191" s="68"/>
      <c r="D191" s="68"/>
      <c r="E191" s="68"/>
      <c r="F191" s="68"/>
      <c r="G191" s="68"/>
      <c r="H191" s="68"/>
      <c r="I191" s="68"/>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S209" s="45"/>
    </row>
    <row r="210" spans="1:19" s="44" customFormat="1" x14ac:dyDescent="0.3">
      <c r="A210" s="95"/>
      <c r="B210" s="95"/>
      <c r="C210" s="68"/>
      <c r="D210" s="68"/>
      <c r="E210" s="68"/>
      <c r="F210" s="68"/>
      <c r="G210" s="68"/>
      <c r="H210" s="68"/>
      <c r="I210" s="68"/>
      <c r="L210" s="68"/>
      <c r="M210" s="68"/>
      <c r="N210" s="68"/>
      <c r="O210" s="68"/>
      <c r="P210" s="68"/>
      <c r="S210" s="45"/>
    </row>
    <row r="211" spans="1:19" s="44" customFormat="1" x14ac:dyDescent="0.3">
      <c r="A211" s="95"/>
      <c r="B211" s="95"/>
      <c r="C211" s="68"/>
      <c r="D211" s="68"/>
      <c r="E211" s="68"/>
      <c r="F211" s="68"/>
      <c r="G211" s="68"/>
      <c r="H211" s="68"/>
      <c r="I211" s="68"/>
      <c r="L211" s="68"/>
      <c r="M211" s="68"/>
      <c r="N211" s="68"/>
      <c r="O211" s="68"/>
      <c r="P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x14ac:dyDescent="0.3">
      <c r="A214" s="94"/>
      <c r="B214" s="94"/>
      <c r="C214" s="42"/>
      <c r="D214" s="42"/>
      <c r="E214" s="42"/>
      <c r="F214" s="42"/>
      <c r="G214" s="42"/>
      <c r="H214" s="42"/>
      <c r="I214" s="42"/>
      <c r="L214" s="42"/>
      <c r="M214" s="42"/>
      <c r="N214" s="42"/>
      <c r="O214" s="42"/>
      <c r="P214" s="42"/>
    </row>
    <row r="215" spans="1:19" x14ac:dyDescent="0.3">
      <c r="A215" s="94"/>
      <c r="B215" s="94"/>
      <c r="C215" s="42"/>
      <c r="D215" s="42"/>
      <c r="E215" s="42"/>
      <c r="F215" s="42"/>
      <c r="G215" s="42"/>
      <c r="H215" s="42"/>
      <c r="I215" s="42"/>
      <c r="L215" s="42"/>
      <c r="M215" s="42"/>
      <c r="N215" s="42"/>
      <c r="O215" s="42"/>
      <c r="P215" s="42"/>
    </row>
    <row r="216" spans="1:19" x14ac:dyDescent="0.3">
      <c r="A216" s="94"/>
      <c r="B216" s="94"/>
      <c r="C216" s="42"/>
      <c r="D216" s="42"/>
      <c r="E216" s="42"/>
      <c r="F216" s="42"/>
      <c r="G216" s="42"/>
      <c r="H216" s="42"/>
      <c r="I216" s="42"/>
      <c r="L216" s="42"/>
      <c r="M216" s="42"/>
      <c r="N216" s="42"/>
      <c r="O216" s="42"/>
      <c r="P216" s="42"/>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row>
    <row r="219" spans="1:19" x14ac:dyDescent="0.3">
      <c r="A219" s="94"/>
      <c r="B219" s="94"/>
      <c r="C219" s="42"/>
      <c r="D219" s="42"/>
      <c r="E219" s="42"/>
      <c r="F219" s="42"/>
      <c r="G219" s="42"/>
      <c r="H219" s="42"/>
      <c r="I219" s="42"/>
    </row>
    <row r="220" spans="1:19" x14ac:dyDescent="0.3">
      <c r="A220" s="94"/>
      <c r="B220" s="94"/>
      <c r="C220" s="42"/>
      <c r="D220" s="42"/>
      <c r="E220" s="42"/>
      <c r="F220" s="42"/>
      <c r="G220" s="42"/>
      <c r="H220" s="42"/>
      <c r="I220" s="42"/>
    </row>
  </sheetData>
  <mergeCells count="429">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24:J26"/>
    <mergeCell ref="O24:P26"/>
    <mergeCell ref="S24:S26"/>
    <mergeCell ref="C21:C23"/>
    <mergeCell ref="G21:G23"/>
    <mergeCell ref="H21:H23"/>
    <mergeCell ref="I21:I23"/>
    <mergeCell ref="J21:J23"/>
    <mergeCell ref="O21:P23"/>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69:S71"/>
    <mergeCell ref="C72:C74"/>
    <mergeCell ref="G72:G74"/>
    <mergeCell ref="H72:H74"/>
    <mergeCell ref="I72:I74"/>
    <mergeCell ref="J72:J74"/>
    <mergeCell ref="O72:P74"/>
    <mergeCell ref="S72:S74"/>
    <mergeCell ref="C69:C71"/>
    <mergeCell ref="G69:G71"/>
    <mergeCell ref="H69:H71"/>
    <mergeCell ref="I69:I71"/>
    <mergeCell ref="J69:J71"/>
    <mergeCell ref="O69:P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87:S89"/>
    <mergeCell ref="C87:C89"/>
    <mergeCell ref="G87:G89"/>
    <mergeCell ref="H87:H89"/>
    <mergeCell ref="I87:I89"/>
    <mergeCell ref="J87:J89"/>
    <mergeCell ref="O87:P89"/>
    <mergeCell ref="C90:C92"/>
    <mergeCell ref="G90:G92"/>
    <mergeCell ref="H90:H92"/>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s>
  <dataValidations xWindow="881" yWindow="945"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N48 F3:F29 F31:F185" xr:uid="{00000000-0002-0000-0100-000000000000}">
      <formula1>0.5</formula1>
      <formula2>7.5</formula2>
    </dataValidation>
    <dataValidation type="list" showInputMessage="1" showErrorMessage="1" errorTitle="Dikkat" error="Litfen listeden seçim yapınız!" promptTitle="İŞ TÜRÜ" prompt="Lütfen yapılan iş türünü açılır listeden giriniz!" sqref="D3:D185 L3:L185" xr:uid="{00000000-0002-0000-01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881" yWindow="945" count="1">
        <x14:dataValidation type="list" showInputMessage="1" showErrorMessage="1" errorTitle="Hata !!!" error="Lütfen vardiya bilgisini açılır kutudan giriniz!!!" promptTitle="DİKKAT!" prompt="Lütfen vardiya bilgisini açılır kutudan seçiniz!" xr:uid="{00000000-0002-0000-0100-000002000000}">
          <x14:formula1>
            <xm:f>Protokol!$C$11:$C$13</xm:f>
          </x14:formula1>
          <xm:sqref>C174 C177 C165 C180 C183 C159 C150 C153 C156 C162 C168 C171 C138 C141 C144 C147 C117 C114 C120 C123 C126 C129 C132 C135 C84 C6 C9 C12 C15 C21 C24 C27 C30 C33 C36 C39 C78 C45 C48 C42 C60 C3 C18 C63 C66 C69 C72 C75 C54 C81 C87 C90 C93 C96 C99 C102 C105 C111 C108 C51 C57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B050"/>
    <pageSetUpPr fitToPage="1"/>
  </sheetPr>
  <dimension ref="A1:S226"/>
  <sheetViews>
    <sheetView showGridLines="0" workbookViewId="0">
      <pane ySplit="2" topLeftCell="A57" activePane="bottomLeft" state="frozen"/>
      <selection activeCell="D61" sqref="D61"/>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GUN!A20</f>
        <v>44607</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2</v>
      </c>
      <c r="D3" s="125" t="s">
        <v>78</v>
      </c>
      <c r="E3" s="168">
        <v>232</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1</v>
      </c>
      <c r="D6" s="125" t="s">
        <v>78</v>
      </c>
      <c r="E6" s="168">
        <v>237</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v>1</v>
      </c>
      <c r="D9" s="125" t="s">
        <v>78</v>
      </c>
      <c r="E9" s="168">
        <v>129</v>
      </c>
      <c r="F9" s="127">
        <v>4</v>
      </c>
      <c r="G9" s="198"/>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t="s">
        <v>87</v>
      </c>
      <c r="E10" s="135">
        <v>60</v>
      </c>
      <c r="F10" s="136">
        <v>3</v>
      </c>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t="s">
        <v>67</v>
      </c>
      <c r="E11" s="141">
        <v>20</v>
      </c>
      <c r="F11" s="142">
        <v>0.5</v>
      </c>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3</v>
      </c>
      <c r="D12" s="125" t="s">
        <v>78</v>
      </c>
      <c r="E12" s="168">
        <v>110</v>
      </c>
      <c r="F12" s="127">
        <v>4</v>
      </c>
      <c r="G12" s="198"/>
      <c r="H12" s="200"/>
      <c r="I12" s="200"/>
      <c r="J12" s="196" t="str">
        <f>IF(SUM(F12:F14)+I12+G12+H12=7.5,"ü","û")</f>
        <v>ü</v>
      </c>
      <c r="K12" s="128"/>
      <c r="L12" s="160" t="s">
        <v>42</v>
      </c>
      <c r="M12" s="130"/>
      <c r="N12" s="130">
        <v>3.5</v>
      </c>
      <c r="O12" s="190" t="s">
        <v>105</v>
      </c>
      <c r="P12" s="191"/>
      <c r="Q12" s="131"/>
      <c r="R12" s="131"/>
      <c r="S12" s="181">
        <f t="shared" ref="S12" si="2">SUM(N12:N14)</f>
        <v>3.5</v>
      </c>
    </row>
    <row r="13" spans="1:19" s="132" customFormat="1" ht="15.75" customHeight="1" x14ac:dyDescent="0.3">
      <c r="A13" s="133"/>
      <c r="B13" s="133"/>
      <c r="C13" s="200"/>
      <c r="D13" s="134" t="s">
        <v>74</v>
      </c>
      <c r="E13" s="135">
        <v>55</v>
      </c>
      <c r="F13" s="136">
        <v>3.5</v>
      </c>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v>1</v>
      </c>
      <c r="D15" s="125" t="s">
        <v>78</v>
      </c>
      <c r="E15" s="168">
        <v>235</v>
      </c>
      <c r="F15" s="127">
        <v>7.5</v>
      </c>
      <c r="G15" s="198"/>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3</v>
      </c>
      <c r="D18" s="125" t="s">
        <v>80</v>
      </c>
      <c r="E18" s="168">
        <v>203</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t="s">
        <v>73</v>
      </c>
      <c r="E21" s="168">
        <v>114</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80</v>
      </c>
      <c r="E24" s="168">
        <v>202</v>
      </c>
      <c r="F24" s="127">
        <v>7.5</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3</v>
      </c>
      <c r="D27" s="125" t="s">
        <v>78</v>
      </c>
      <c r="E27" s="168">
        <v>230</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1</v>
      </c>
      <c r="D30" s="125" t="s">
        <v>73</v>
      </c>
      <c r="E30" s="168">
        <v>77</v>
      </c>
      <c r="F30" s="127">
        <v>6.5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t="s">
        <v>42</v>
      </c>
      <c r="E31" s="135"/>
      <c r="F31" s="136">
        <v>1</v>
      </c>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80</v>
      </c>
      <c r="E33" s="168">
        <v>201</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3</v>
      </c>
      <c r="D36" s="125" t="s">
        <v>73</v>
      </c>
      <c r="E36" s="168">
        <v>108</v>
      </c>
      <c r="F36" s="127">
        <v>7.5</v>
      </c>
      <c r="G36" s="198"/>
      <c r="H36" s="200"/>
      <c r="I36" s="200"/>
      <c r="J36" s="196" t="str">
        <f>IF(SUM(F36:F38)+I36+G36+H36=7.5,"ü","û")</f>
        <v>ü</v>
      </c>
      <c r="K36" s="128"/>
      <c r="L36" s="160" t="s">
        <v>42</v>
      </c>
      <c r="M36" s="130"/>
      <c r="N36" s="130">
        <v>3.5</v>
      </c>
      <c r="O36" s="190" t="s">
        <v>105</v>
      </c>
      <c r="P36" s="191"/>
      <c r="Q36" s="131"/>
      <c r="R36" s="131"/>
      <c r="S36" s="181">
        <f t="shared" ref="S36" si="10">SUM(N36:N38)</f>
        <v>3.5</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3</v>
      </c>
      <c r="D39" s="125" t="s">
        <v>74</v>
      </c>
      <c r="E39" s="168">
        <v>120</v>
      </c>
      <c r="F39" s="127">
        <v>7.5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c r="E40" s="135"/>
      <c r="F40" s="136"/>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74</v>
      </c>
      <c r="E42" s="168">
        <v>90</v>
      </c>
      <c r="F42" s="127">
        <v>5.5</v>
      </c>
      <c r="G42" s="198"/>
      <c r="H42" s="200"/>
      <c r="I42" s="200">
        <v>2</v>
      </c>
      <c r="J42" s="196" t="str">
        <f>IF(SUM(F42:F44)+I42+G42+H42=7.5,"ü","û")</f>
        <v>ü</v>
      </c>
      <c r="K42" s="128"/>
      <c r="L42" s="160"/>
      <c r="M42" s="130"/>
      <c r="N42" s="130"/>
      <c r="O42" s="190" t="s">
        <v>108</v>
      </c>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3</v>
      </c>
      <c r="D45" s="125" t="s">
        <v>78</v>
      </c>
      <c r="E45" s="168">
        <v>231</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2</v>
      </c>
      <c r="D48" s="125" t="s">
        <v>78</v>
      </c>
      <c r="E48" s="168">
        <v>113</v>
      </c>
      <c r="F48" s="127">
        <v>3.5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t="s">
        <v>87</v>
      </c>
      <c r="E49" s="135">
        <v>50</v>
      </c>
      <c r="F49" s="136">
        <v>2.5</v>
      </c>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t="s">
        <v>67</v>
      </c>
      <c r="E50" s="141">
        <v>65</v>
      </c>
      <c r="F50" s="142">
        <v>1.5</v>
      </c>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2</v>
      </c>
      <c r="D51" s="125" t="s">
        <v>78</v>
      </c>
      <c r="E51" s="168">
        <v>238</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2</v>
      </c>
      <c r="D54" s="125" t="s">
        <v>73</v>
      </c>
      <c r="E54" s="168">
        <v>106</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68">
        <v>120</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3</v>
      </c>
      <c r="D60" s="125" t="s">
        <v>87</v>
      </c>
      <c r="E60" s="168">
        <v>120</v>
      </c>
      <c r="F60" s="127">
        <v>6</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67</v>
      </c>
      <c r="E61" s="135">
        <v>61</v>
      </c>
      <c r="F61" s="136">
        <v>1.5</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3</v>
      </c>
      <c r="D63" s="125" t="s">
        <v>80</v>
      </c>
      <c r="E63" s="168">
        <v>100</v>
      </c>
      <c r="F63" s="127">
        <v>4</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44</v>
      </c>
      <c r="E64" s="135"/>
      <c r="F64" s="136">
        <v>3.5</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0"/>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J9:J11"/>
    <mergeCell ref="A1:M1"/>
    <mergeCell ref="O1:P1"/>
    <mergeCell ref="C3:C5"/>
    <mergeCell ref="G3:G5"/>
    <mergeCell ref="H3:H5"/>
    <mergeCell ref="I3:I5"/>
    <mergeCell ref="J3:J5"/>
    <mergeCell ref="O3:P5"/>
    <mergeCell ref="O9:P11"/>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O36:P38"/>
    <mergeCell ref="S36:S38"/>
    <mergeCell ref="C33:C35"/>
    <mergeCell ref="G33:G35"/>
    <mergeCell ref="H33:H35"/>
    <mergeCell ref="I33:I35"/>
    <mergeCell ref="J33:J35"/>
    <mergeCell ref="O33:P35"/>
    <mergeCell ref="S33:S35"/>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s>
  <dataValidations xWindow="283" yWindow="649"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63:I63 G27:I27 F33:I33 G36:I36 G39:I39 G42:I42 G45:I45 G48:I48 G51:I51 G54:I54 G57:I57 G60:I60 F24:I24 G66:I66 G69:I69 G72:I72 G75:I75 G78:I78 G81:I81 G84:I84 G90:I90 G93:I93 G96:I96 G99:I99 G102:I102 G105:I105 G108:I108 G114:I114 G111:I111 G87:I87 F34:F191 F30:I30 F31:F32 F25:F29 F3:F23" xr:uid="{00000000-0002-0000-13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3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283" yWindow="649" count="1">
        <x14:dataValidation type="list" showInputMessage="1" showErrorMessage="1" errorTitle="Hata !!!" error="Lütfen vardiya bilgisini açılır kutudan giriniz!!!" promptTitle="DİKKAT!" prompt="Lütfen vardiya bilgisini açılır kutudan seçiniz!" xr:uid="{00000000-0002-0000-1300-000002000000}">
          <x14:formula1>
            <xm:f>Protokol!$C$11:$C$13</xm:f>
          </x14:formula1>
          <xm:sqref>C141 C144 C171 C147 C150 C153 C156 C159 C162 C168 C174 C177 C180 C183 C186 C189 C165 C120 C117 C123 C126 C129 C132 C135 C138 C24 C6 C9 C12 C30 C21 C15 C27 C33 C36 C39 C42 C81 C48 C51 C45 C63 C60 C18 C66 C69 C72 C75 C78 C57 C84 C90 C93 C96 C99 C102 C105 C108 C114 C111 C54 C87 C3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0B050"/>
    <pageSetUpPr fitToPage="1"/>
  </sheetPr>
  <dimension ref="A1:S226"/>
  <sheetViews>
    <sheetView showGridLines="0" workbookViewId="0">
      <pane ySplit="2" topLeftCell="A51" activePane="bottomLeft" state="frozen"/>
      <selection activeCell="D61" sqref="D61"/>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GUN!A21</f>
        <v>44608</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2</v>
      </c>
      <c r="D3" s="125" t="s">
        <v>78</v>
      </c>
      <c r="E3" s="169">
        <v>231</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1</v>
      </c>
      <c r="D6" s="125" t="s">
        <v>78</v>
      </c>
      <c r="E6" s="169">
        <v>237</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v>1</v>
      </c>
      <c r="D9" s="125" t="s">
        <v>78</v>
      </c>
      <c r="E9" s="169">
        <v>237</v>
      </c>
      <c r="F9" s="127">
        <v>7.5</v>
      </c>
      <c r="G9" s="198"/>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3</v>
      </c>
      <c r="D12" s="125" t="s">
        <v>78</v>
      </c>
      <c r="E12" s="169">
        <v>15</v>
      </c>
      <c r="F12" s="127">
        <v>0.5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t="s">
        <v>87</v>
      </c>
      <c r="E13" s="135">
        <v>80</v>
      </c>
      <c r="F13" s="136">
        <v>4</v>
      </c>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t="s">
        <v>44</v>
      </c>
      <c r="E14" s="141"/>
      <c r="F14" s="142">
        <v>3</v>
      </c>
      <c r="G14" s="199"/>
      <c r="H14" s="201"/>
      <c r="I14" s="201"/>
      <c r="J14" s="197"/>
      <c r="K14" s="128"/>
      <c r="L14" s="143"/>
      <c r="M14" s="144"/>
      <c r="N14" s="144"/>
      <c r="O14" s="194"/>
      <c r="P14" s="195"/>
      <c r="Q14" s="131"/>
      <c r="R14" s="131"/>
      <c r="S14" s="181"/>
    </row>
    <row r="15" spans="1:19" s="132" customFormat="1" ht="14.25" customHeight="1" x14ac:dyDescent="0.3">
      <c r="A15" s="124">
        <v>30596</v>
      </c>
      <c r="B15" s="124" t="s">
        <v>100</v>
      </c>
      <c r="C15" s="200">
        <v>1</v>
      </c>
      <c r="D15" s="125" t="s">
        <v>76</v>
      </c>
      <c r="E15" s="169">
        <v>150</v>
      </c>
      <c r="F15" s="127">
        <v>7.5</v>
      </c>
      <c r="G15" s="198"/>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3</v>
      </c>
      <c r="D18" s="125" t="s">
        <v>80</v>
      </c>
      <c r="E18" s="169">
        <v>220</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t="s">
        <v>73</v>
      </c>
      <c r="E21" s="169">
        <v>93</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78</v>
      </c>
      <c r="E24" s="169">
        <v>60</v>
      </c>
      <c r="F24" s="127">
        <v>2</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87</v>
      </c>
      <c r="E25" s="135">
        <v>20</v>
      </c>
      <c r="F25" s="136">
        <v>1</v>
      </c>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t="s">
        <v>80</v>
      </c>
      <c r="E26" s="141">
        <v>135</v>
      </c>
      <c r="F26" s="142">
        <v>4.5</v>
      </c>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3</v>
      </c>
      <c r="D27" s="125" t="s">
        <v>78</v>
      </c>
      <c r="E27" s="169">
        <v>270</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1</v>
      </c>
      <c r="D30" s="125" t="s">
        <v>78</v>
      </c>
      <c r="E30" s="169">
        <v>76</v>
      </c>
      <c r="F30" s="127">
        <v>2.5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t="s">
        <v>87</v>
      </c>
      <c r="E31" s="135">
        <v>66</v>
      </c>
      <c r="F31" s="136">
        <v>3</v>
      </c>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t="s">
        <v>67</v>
      </c>
      <c r="E32" s="141">
        <v>77</v>
      </c>
      <c r="F32" s="142">
        <v>2</v>
      </c>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80</v>
      </c>
      <c r="E33" s="169">
        <v>224</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3</v>
      </c>
      <c r="D36" s="125" t="s">
        <v>73</v>
      </c>
      <c r="E36" s="169">
        <v>102</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3</v>
      </c>
      <c r="D39" s="125" t="s">
        <v>74</v>
      </c>
      <c r="E39" s="169">
        <v>120</v>
      </c>
      <c r="F39" s="127">
        <v>7.5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c r="E40" s="135"/>
      <c r="F40" s="136"/>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74</v>
      </c>
      <c r="E42" s="169">
        <v>121</v>
      </c>
      <c r="F42" s="127">
        <v>7.5</v>
      </c>
      <c r="G42" s="198"/>
      <c r="H42" s="200"/>
      <c r="I42" s="200"/>
      <c r="J42" s="196" t="str">
        <f>IF(SUM(F42:F44)+I42+G42+H42=7.5,"ü","û")</f>
        <v>ü</v>
      </c>
      <c r="K42" s="128"/>
      <c r="L42" s="160" t="s">
        <v>87</v>
      </c>
      <c r="M42" s="130">
        <v>31</v>
      </c>
      <c r="N42" s="130">
        <v>2</v>
      </c>
      <c r="O42" s="190" t="s">
        <v>109</v>
      </c>
      <c r="P42" s="191"/>
      <c r="Q42" s="131"/>
      <c r="R42" s="131"/>
      <c r="S42" s="181">
        <f t="shared" ref="S42" si="12">SUM(N42:N44)</f>
        <v>2</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3</v>
      </c>
      <c r="D45" s="125" t="s">
        <v>78</v>
      </c>
      <c r="E45" s="169">
        <v>230</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2</v>
      </c>
      <c r="D48" s="125" t="s">
        <v>78</v>
      </c>
      <c r="E48" s="169">
        <v>20</v>
      </c>
      <c r="F48" s="127">
        <v>0.5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t="s">
        <v>87</v>
      </c>
      <c r="E49" s="135">
        <v>120</v>
      </c>
      <c r="F49" s="136">
        <v>6</v>
      </c>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t="s">
        <v>67</v>
      </c>
      <c r="E50" s="141">
        <v>43</v>
      </c>
      <c r="F50" s="142">
        <v>1</v>
      </c>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2</v>
      </c>
      <c r="D51" s="125" t="s">
        <v>78</v>
      </c>
      <c r="E51" s="169">
        <v>239</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2</v>
      </c>
      <c r="D54" s="125" t="s">
        <v>73</v>
      </c>
      <c r="E54" s="169">
        <v>100</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69">
        <v>122</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3</v>
      </c>
      <c r="D60" s="125" t="s">
        <v>78</v>
      </c>
      <c r="E60" s="169">
        <v>182</v>
      </c>
      <c r="F60" s="127">
        <v>6</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87</v>
      </c>
      <c r="E61" s="135">
        <v>10</v>
      </c>
      <c r="F61" s="136">
        <v>0.5</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t="s">
        <v>67</v>
      </c>
      <c r="E62" s="141">
        <v>42</v>
      </c>
      <c r="F62" s="142">
        <v>1</v>
      </c>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3</v>
      </c>
      <c r="D63" s="125" t="s">
        <v>80</v>
      </c>
      <c r="E63" s="169">
        <v>100</v>
      </c>
      <c r="F63" s="127">
        <v>4</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44</v>
      </c>
      <c r="E64" s="135"/>
      <c r="F64" s="136">
        <v>3.5</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0"/>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J9:J11"/>
    <mergeCell ref="A1:M1"/>
    <mergeCell ref="O1:P1"/>
    <mergeCell ref="C3:C5"/>
    <mergeCell ref="G3:G5"/>
    <mergeCell ref="H3:H5"/>
    <mergeCell ref="I3:I5"/>
    <mergeCell ref="J3:J5"/>
    <mergeCell ref="O3:P5"/>
    <mergeCell ref="O9:P11"/>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O36:P38"/>
    <mergeCell ref="S36:S38"/>
    <mergeCell ref="C33:C35"/>
    <mergeCell ref="G33:G35"/>
    <mergeCell ref="H33:H35"/>
    <mergeCell ref="I33:I35"/>
    <mergeCell ref="J33:J35"/>
    <mergeCell ref="O33:P35"/>
    <mergeCell ref="S33:S35"/>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s>
  <dataValidations xWindow="743"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4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4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43" yWindow="945" count="1">
        <x14:dataValidation type="list" showInputMessage="1" showErrorMessage="1" errorTitle="Hata !!!" error="Lütfen vardiya bilgisini açılır kutudan giriniz!!!" promptTitle="DİKKAT!" prompt="Lütfen vardiya bilgisini açılır kutudan seçiniz!" xr:uid="{00000000-0002-0000-1400-000002000000}">
          <x14:formula1>
            <xm:f>Protokol!$C$11:$C$13</xm:f>
          </x14:formula1>
          <xm:sqref>C141 C144 C171 C147 C150 C153 C156 C159 C162 C168 C174 C177 C180 C183 C186 C189 C165 C120 C117 C123 C126 C129 C132 C135 C138 C3 C6 C9 C12 C87 C21 C24 C27 C33 C36 C39 C42 C81 C48 C51 C57 C63 C15 C18 C66 C69 C72 C75 C78 C30 C84 C90 C93 C96 C99 C102 C105 C108 C114 C111 C54 C60 C45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S226"/>
  <sheetViews>
    <sheetView showGridLines="0" workbookViewId="0">
      <pane ySplit="2" topLeftCell="A3" activePane="bottomLeft" state="frozen"/>
      <selection activeCell="D61" sqref="D61"/>
      <selection pane="bottomLeft" activeCell="C3" sqref="C3:C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GUN!A22</f>
        <v>44609</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108"/>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99"/>
      <c r="F48" s="80"/>
      <c r="G48" s="172"/>
      <c r="H48" s="170"/>
      <c r="I48" s="170"/>
      <c r="J48" s="174" t="str">
        <f>IF(SUM(F48:F50)+I48+G48+H48=7.5,"ü","û")</f>
        <v>û</v>
      </c>
      <c r="K48" s="65"/>
      <c r="L48" s="92"/>
      <c r="M48" s="82"/>
      <c r="N48" s="82"/>
      <c r="O48" s="182"/>
      <c r="P48" s="183"/>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76"/>
      <c r="P49" s="17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78"/>
      <c r="P50" s="17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108"/>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8"/>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J9:J11"/>
    <mergeCell ref="A1:M1"/>
    <mergeCell ref="O1:P1"/>
    <mergeCell ref="C3:C5"/>
    <mergeCell ref="G3:G5"/>
    <mergeCell ref="H3:H5"/>
    <mergeCell ref="I3:I5"/>
    <mergeCell ref="J3:J5"/>
    <mergeCell ref="O3:P5"/>
    <mergeCell ref="O9:P11"/>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O36:P38"/>
    <mergeCell ref="S36:S38"/>
    <mergeCell ref="C33:C35"/>
    <mergeCell ref="G33:G35"/>
    <mergeCell ref="H33:H35"/>
    <mergeCell ref="I33:I35"/>
    <mergeCell ref="J33:J35"/>
    <mergeCell ref="O33:P35"/>
    <mergeCell ref="S33:S35"/>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s>
  <dataValidations xWindow="730"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5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5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30" yWindow="945" count="1">
        <x14:dataValidation type="list" showInputMessage="1" showErrorMessage="1" errorTitle="Hata !!!" error="Lütfen vardiya bilgisini açılır kutudan giriniz!!!" promptTitle="DİKKAT!" prompt="Lütfen vardiya bilgisini açılır kutudan seçiniz!" xr:uid="{00000000-0002-0000-1500-000002000000}">
          <x14:formula1>
            <xm:f>Protokol!$C$11:$C$13</xm:f>
          </x14:formula1>
          <xm:sqref>C141 C144 C171 C147 C150 C153 C156 C159 C162 C168 C174 C177 C180 C183 C186 C189 C165 C120 C117 C123 C126 C129 C132 C135 C138 C90 C93 C96 C99 C102 C105 C108 C114 C111 C3 C6 C9 C12 C87 C21 C24 C27 C33 C36 C39 C42 C81 C48 C51 C45 C63 C15 C18 C66 C69 C72 C75 C78 C57 C84 C54 C60 C30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GUN!A23</f>
        <v>44610</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99"/>
      <c r="F48" s="80"/>
      <c r="G48" s="172"/>
      <c r="H48" s="170"/>
      <c r="I48" s="170"/>
      <c r="J48" s="174" t="str">
        <f>IF(SUM(F48:F50)+I48+G48+H48=7.5,"ü","û")</f>
        <v>û</v>
      </c>
      <c r="K48" s="65"/>
      <c r="L48" s="92"/>
      <c r="M48" s="82"/>
      <c r="N48" s="82"/>
      <c r="O48" s="182"/>
      <c r="P48" s="183"/>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76"/>
      <c r="P49" s="17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78"/>
      <c r="P50" s="17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0"/>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0:I32"/>
    <mergeCell ref="J30:J32"/>
    <mergeCell ref="O36:P38"/>
    <mergeCell ref="S36:S38"/>
    <mergeCell ref="C33:C35"/>
    <mergeCell ref="G33:G35"/>
    <mergeCell ref="H33:H35"/>
    <mergeCell ref="I33:I35"/>
    <mergeCell ref="J33:J35"/>
    <mergeCell ref="O33:P35"/>
    <mergeCell ref="S33:S35"/>
    <mergeCell ref="O30:P32"/>
    <mergeCell ref="S30:S32"/>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69:I71"/>
    <mergeCell ref="J69:J71"/>
    <mergeCell ref="O69:P71"/>
    <mergeCell ref="S69:S71"/>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825" yWindow="929"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6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6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825" yWindow="929" count="1">
        <x14:dataValidation type="list" showInputMessage="1" showErrorMessage="1" errorTitle="Hata !!!" error="Lütfen vardiya bilgisini açılır kutudan giriniz!!!" promptTitle="DİKKAT!" prompt="Lütfen vardiya bilgisini açılır kutudan seçiniz!" xr:uid="{00000000-0002-0000-1600-000002000000}">
          <x14:formula1>
            <xm:f>Protokol!$C$11:$C$13</xm:f>
          </x14:formula1>
          <xm:sqref>C141 C144 C171 C147 C150 C153 C156 C159 C162 C168 C174 C177 C180 C183 C186 C189 C165 C120 C117 C123 C126 C129 C132 C135 C138 C90 C93 C96 C99 C102 C105 C108 C114 C111 C3 C6 C9 C12 C87 C21 C24 C27 C33 C36 C39 C42 C81 C48 C51 C45 C63 C15 C18 C66 C69 C72 C75 C78 C57 C84 C54 C60 C30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GUN!A24</f>
        <v>44611</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79"/>
      <c r="M3" s="119"/>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3"/>
      <c r="M4" s="84"/>
      <c r="N4" s="86"/>
      <c r="O4" s="176"/>
      <c r="P4" s="177"/>
      <c r="Q4" s="68"/>
      <c r="R4" s="68"/>
      <c r="S4" s="180"/>
    </row>
    <row r="5" spans="1:19" s="44" customFormat="1" ht="15.75" customHeight="1" x14ac:dyDescent="0.3">
      <c r="A5" s="104"/>
      <c r="B5" s="105"/>
      <c r="C5" s="171"/>
      <c r="D5" s="87"/>
      <c r="E5" s="88"/>
      <c r="F5" s="89"/>
      <c r="G5" s="173"/>
      <c r="H5" s="171"/>
      <c r="I5" s="171"/>
      <c r="J5" s="175"/>
      <c r="K5" s="65"/>
      <c r="L5" s="87"/>
      <c r="M5" s="88"/>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79"/>
      <c r="M6" s="119"/>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3"/>
      <c r="M7" s="84"/>
      <c r="N7" s="86"/>
      <c r="O7" s="176"/>
      <c r="P7" s="177"/>
      <c r="Q7" s="68"/>
      <c r="R7" s="68"/>
      <c r="S7" s="180"/>
    </row>
    <row r="8" spans="1:19" s="44" customFormat="1" ht="15.75" customHeight="1" x14ac:dyDescent="0.3">
      <c r="A8" s="104"/>
      <c r="B8" s="105"/>
      <c r="C8" s="171"/>
      <c r="D8" s="87"/>
      <c r="E8" s="88"/>
      <c r="F8" s="89"/>
      <c r="G8" s="173"/>
      <c r="H8" s="171"/>
      <c r="I8" s="171"/>
      <c r="J8" s="175"/>
      <c r="K8" s="65"/>
      <c r="L8" s="87"/>
      <c r="M8" s="88"/>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79"/>
      <c r="M9" s="119"/>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3"/>
      <c r="M10" s="84"/>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87"/>
      <c r="M11" s="88"/>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79"/>
      <c r="M12" s="119"/>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3"/>
      <c r="M13" s="84"/>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87"/>
      <c r="M14" s="88"/>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79"/>
      <c r="M15" s="119"/>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3"/>
      <c r="M16" s="84"/>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87"/>
      <c r="M17" s="88"/>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79"/>
      <c r="M18" s="119"/>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3"/>
      <c r="M19" s="84"/>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87"/>
      <c r="M20" s="88"/>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79"/>
      <c r="M21" s="119"/>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3"/>
      <c r="M22" s="84"/>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87"/>
      <c r="M23" s="88"/>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79"/>
      <c r="M24" s="119"/>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3"/>
      <c r="M25" s="84"/>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87"/>
      <c r="M26" s="88"/>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79"/>
      <c r="M27" s="119"/>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3"/>
      <c r="M28" s="84"/>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87"/>
      <c r="M29" s="88"/>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79"/>
      <c r="M30" s="119"/>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3"/>
      <c r="M31" s="84"/>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87"/>
      <c r="M32" s="88"/>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79"/>
      <c r="M33" s="119"/>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3"/>
      <c r="M34" s="84"/>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87"/>
      <c r="M35" s="88"/>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79"/>
      <c r="M36" s="119"/>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3"/>
      <c r="M37" s="84"/>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87"/>
      <c r="M38" s="88"/>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79"/>
      <c r="M39" s="119"/>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3"/>
      <c r="M40" s="84"/>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87"/>
      <c r="M41" s="88"/>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79"/>
      <c r="M42" s="119"/>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3"/>
      <c r="M43" s="84"/>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87"/>
      <c r="M44" s="88"/>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79"/>
      <c r="M45" s="119"/>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3"/>
      <c r="M46" s="84"/>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87"/>
      <c r="M47" s="88"/>
      <c r="N47" s="91"/>
      <c r="O47" s="178"/>
      <c r="P47" s="179"/>
      <c r="Q47" s="68"/>
      <c r="R47" s="68"/>
      <c r="S47" s="180"/>
    </row>
    <row r="48" spans="1:19" s="44" customFormat="1" ht="15.75" customHeight="1" x14ac:dyDescent="0.3">
      <c r="A48" s="102">
        <v>23065</v>
      </c>
      <c r="B48" s="102" t="s">
        <v>103</v>
      </c>
      <c r="C48" s="170"/>
      <c r="D48" s="79"/>
      <c r="E48" s="99"/>
      <c r="F48" s="80"/>
      <c r="G48" s="172"/>
      <c r="H48" s="170"/>
      <c r="I48" s="170"/>
      <c r="J48" s="174" t="str">
        <f>IF(SUM(F48:F50)+I48+G48+H48=7.5,"ü","û")</f>
        <v>û</v>
      </c>
      <c r="K48" s="65"/>
      <c r="L48" s="79"/>
      <c r="M48" s="119"/>
      <c r="N48" s="82"/>
      <c r="O48" s="182"/>
      <c r="P48" s="183"/>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3"/>
      <c r="M49" s="84"/>
      <c r="N49" s="86"/>
      <c r="O49" s="176"/>
      <c r="P49" s="177"/>
      <c r="Q49" s="68"/>
      <c r="R49" s="68"/>
      <c r="S49" s="180"/>
    </row>
    <row r="50" spans="1:19" s="44" customFormat="1" ht="15.75" customHeight="1" x14ac:dyDescent="0.3">
      <c r="A50" s="104"/>
      <c r="B50" s="105"/>
      <c r="C50" s="171"/>
      <c r="D50" s="87"/>
      <c r="E50" s="88"/>
      <c r="F50" s="89"/>
      <c r="G50" s="173"/>
      <c r="H50" s="171"/>
      <c r="I50" s="171"/>
      <c r="J50" s="175"/>
      <c r="K50" s="65"/>
      <c r="L50" s="87"/>
      <c r="M50" s="88"/>
      <c r="N50" s="91"/>
      <c r="O50" s="178"/>
      <c r="P50" s="17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79"/>
      <c r="M51" s="119"/>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3"/>
      <c r="M52" s="84"/>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87"/>
      <c r="M53" s="88"/>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79"/>
      <c r="M54" s="119"/>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3"/>
      <c r="M55" s="84"/>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87"/>
      <c r="M56" s="88"/>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79"/>
      <c r="M57" s="119"/>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3"/>
      <c r="M58" s="84"/>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87"/>
      <c r="M59" s="88"/>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79"/>
      <c r="M60" s="119"/>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3"/>
      <c r="M61" s="84"/>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87"/>
      <c r="M62" s="88"/>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79"/>
      <c r="M63" s="119"/>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3"/>
      <c r="M64" s="84"/>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87"/>
      <c r="M65" s="88"/>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79"/>
      <c r="M66" s="119"/>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3"/>
      <c r="M67" s="84"/>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87"/>
      <c r="M68" s="88"/>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79"/>
      <c r="M69" s="119"/>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3"/>
      <c r="M70" s="84"/>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87"/>
      <c r="M71" s="88"/>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79"/>
      <c r="M72" s="119"/>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3"/>
      <c r="M73" s="84"/>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87"/>
      <c r="M74" s="88"/>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79"/>
      <c r="M75" s="119"/>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3"/>
      <c r="M76" s="84"/>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87"/>
      <c r="M77" s="88"/>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79"/>
      <c r="M78" s="119"/>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3"/>
      <c r="M79" s="84"/>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87"/>
      <c r="M80" s="88"/>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79"/>
      <c r="M81" s="119"/>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3"/>
      <c r="M82" s="84"/>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87"/>
      <c r="M83" s="88"/>
      <c r="N83" s="91"/>
      <c r="O83" s="178"/>
      <c r="P83" s="179"/>
      <c r="Q83" s="68"/>
      <c r="R83" s="68"/>
      <c r="S83" s="180"/>
    </row>
    <row r="84" spans="1:19" s="44" customFormat="1" ht="15.75" customHeight="1" x14ac:dyDescent="0.3">
      <c r="A84" s="102"/>
      <c r="B84" s="102"/>
      <c r="C84" s="170"/>
      <c r="D84" s="79"/>
      <c r="E84" s="100"/>
      <c r="F84" s="80"/>
      <c r="G84" s="172"/>
      <c r="H84" s="170"/>
      <c r="I84" s="170"/>
      <c r="J84" s="174" t="str">
        <f>IF(SUM(F84:F86)+I84+G84+H84=7.5,"ü","û")</f>
        <v>û</v>
      </c>
      <c r="K84" s="65"/>
      <c r="L84" s="79"/>
      <c r="M84" s="119"/>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3"/>
      <c r="M85" s="84"/>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87"/>
      <c r="M86" s="88"/>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79"/>
      <c r="M87" s="119"/>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3"/>
      <c r="M88" s="84"/>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87"/>
      <c r="M89" s="88"/>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0:I32"/>
    <mergeCell ref="J30:J32"/>
    <mergeCell ref="O36:P38"/>
    <mergeCell ref="S36:S38"/>
    <mergeCell ref="C33:C35"/>
    <mergeCell ref="G33:G35"/>
    <mergeCell ref="H33:H35"/>
    <mergeCell ref="I33:I35"/>
    <mergeCell ref="J33:J35"/>
    <mergeCell ref="O33:P35"/>
    <mergeCell ref="S33:S35"/>
    <mergeCell ref="O30:P32"/>
    <mergeCell ref="S30:S32"/>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69:I71"/>
    <mergeCell ref="J69:J71"/>
    <mergeCell ref="O69:P71"/>
    <mergeCell ref="S69:S71"/>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737" yWindow="933"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8:I18 G21:I21 G24:I24 G27:I27 G33:I33 G39:I39 G15:I15 G42:I42 G48:I48 G51:I51 G54:I54 G57:I57 G36:I36 G45:I45 G63:I63 G69:I69 G72:I72 G75:I75 G78:I78 G60:I60 G81:I81 G87:I87 G90:I90 G93:I93 G96:I96 G99:I99 G102:I102 G105:I105 G108:I108 G114:I114 G111:I111 G66:I66 G84:I84 G30:I30 F3:F191" xr:uid="{00000000-0002-0000-17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7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37" yWindow="933" count="1">
        <x14:dataValidation type="list" showInputMessage="1" showErrorMessage="1" errorTitle="Hata !!!" error="Lütfen vardiya bilgisini açılır kutudan giriniz!!!" promptTitle="DİKKAT!" prompt="Lütfen vardiya bilgisini açılır kutudan seçiniz!" xr:uid="{00000000-0002-0000-17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GUN!A25</f>
        <v>44612</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99"/>
      <c r="F48" s="80"/>
      <c r="G48" s="172"/>
      <c r="H48" s="170"/>
      <c r="I48" s="170"/>
      <c r="J48" s="174" t="str">
        <f>IF(SUM(F48:F50)+I48+G48+H48=7.5,"ü","û")</f>
        <v>û</v>
      </c>
      <c r="K48" s="65"/>
      <c r="L48" s="92"/>
      <c r="M48" s="82"/>
      <c r="N48" s="82"/>
      <c r="O48" s="182"/>
      <c r="P48" s="183"/>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76"/>
      <c r="P49" s="17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78"/>
      <c r="P50" s="17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0"/>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0:I32"/>
    <mergeCell ref="J30:J32"/>
    <mergeCell ref="O36:P38"/>
    <mergeCell ref="S36:S38"/>
    <mergeCell ref="C33:C35"/>
    <mergeCell ref="G33:G35"/>
    <mergeCell ref="H33:H35"/>
    <mergeCell ref="I33:I35"/>
    <mergeCell ref="J33:J35"/>
    <mergeCell ref="O33:P35"/>
    <mergeCell ref="S33:S35"/>
    <mergeCell ref="O30:P32"/>
    <mergeCell ref="S30:S32"/>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69:I71"/>
    <mergeCell ref="J69:J71"/>
    <mergeCell ref="O69:P71"/>
    <mergeCell ref="S69:S71"/>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756" yWindow="936"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8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8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56" yWindow="936" count="1">
        <x14:dataValidation type="list" showInputMessage="1" showErrorMessage="1" errorTitle="Hata !!!" error="Lütfen vardiya bilgisini açılır kutudan giriniz!!!" promptTitle="DİKKAT!" prompt="Lütfen vardiya bilgisini açılır kutudan seçiniz!" xr:uid="{00000000-0002-0000-18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GUN!A26</f>
        <v>44613</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10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114"/>
      <c r="F48" s="80"/>
      <c r="G48" s="172"/>
      <c r="H48" s="170"/>
      <c r="I48" s="170"/>
      <c r="J48" s="174" t="str">
        <f>IF(SUM(F48:F50)+I48+G48+H48=7.5,"ü","û")</f>
        <v>û</v>
      </c>
      <c r="K48" s="65"/>
      <c r="L48" s="92"/>
      <c r="M48" s="82"/>
      <c r="N48" s="82"/>
      <c r="O48" s="184"/>
      <c r="P48" s="185"/>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86"/>
      <c r="P49" s="18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88"/>
      <c r="P50" s="189"/>
      <c r="Q50" s="68"/>
      <c r="R50" s="68"/>
      <c r="S50" s="180"/>
    </row>
    <row r="51" spans="1:19" s="44" customFormat="1" ht="15.75" customHeight="1" x14ac:dyDescent="0.3">
      <c r="A51" s="102">
        <v>2297</v>
      </c>
      <c r="B51" s="102" t="s">
        <v>5</v>
      </c>
      <c r="C51" s="170"/>
      <c r="D51" s="79"/>
      <c r="E51" s="115"/>
      <c r="F51" s="116"/>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10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99"/>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843"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51:I51 G54:I54 G57:I57 G60:I60 G63:I63 G66:I66 G69:I69 G72:I72 G75:I75 G78:I78 G81:I81 G84:I84 G87:I87 G90:I90 G93:I93 G96:I96 G99:I99 G102:I102 G105:I105 G108:I108 G114:I114 G111:I111 F31:F32 F3:F29 F30:I30 G48:I48 F34:F191" xr:uid="{00000000-0002-0000-19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9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843" yWindow="945" count="1">
        <x14:dataValidation type="list" showInputMessage="1" showErrorMessage="1" errorTitle="Hata !!!" error="Lütfen vardiya bilgisini açılır kutudan giriniz!!!" promptTitle="DİKKAT!" prompt="Lütfen vardiya bilgisini açılır kutudan seçiniz!" xr:uid="{00000000-0002-0000-1900-000002000000}">
          <x14:formula1>
            <xm:f>Protokol!$C$11:$C$13</xm:f>
          </x14:formula1>
          <xm:sqref>C141 C144 C171 C147 C150 C153 C156 C159 C162 C168 C174 C177 C180 C183 C186 C189 C165 C120 C117 C123 C126 C129 C132 C135 C138 C3 C6 C9 C12 C81 C21 C24 C27 C33 C36 C39 C42 C84 C48 C54 C45 C15 C63 C18 C69 C72 C75 C78 C60 C87 C90 C93 C96 C99 C102 C105 C108 C114 C111 C57 C66 C30 C51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GUN!A27</f>
        <v>44614</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117"/>
      <c r="F18" s="118"/>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117"/>
      <c r="F33" s="118"/>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79"/>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114"/>
      <c r="F48" s="80"/>
      <c r="G48" s="172"/>
      <c r="H48" s="170"/>
      <c r="I48" s="170"/>
      <c r="J48" s="174" t="str">
        <f>IF(SUM(F48:F50)+I48+G48+H48=7.5,"ü","û")</f>
        <v>û</v>
      </c>
      <c r="K48" s="65"/>
      <c r="L48" s="92"/>
      <c r="M48" s="82"/>
      <c r="N48" s="82"/>
      <c r="O48" s="184"/>
      <c r="P48" s="185"/>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86"/>
      <c r="P49" s="18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88"/>
      <c r="P50" s="18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117"/>
      <c r="F57" s="118"/>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99"/>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681"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G36:I36 G39:I39 G42:I42 G45:I45 G51:I51 G54:I54 G57:I57 G60:I60 G63:I63 G66:I66 G69:I69 G72:I72 G75:I75 G78:I78 G81:I81 G84:I84 G87:I87 G90:I90 G93:I93 G96:I96 G99:I99 G102:I102 G105:I105 G108:I108 G114:I114 G111:I111 F3:F29 G33:I33 F30:I30 G48:I48 F31:F191" xr:uid="{00000000-0002-0000-1A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A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681" yWindow="945" count="1">
        <x14:dataValidation type="list" showInputMessage="1" showErrorMessage="1" errorTitle="Hata !!!" error="Lütfen vardiya bilgisini açılır kutudan giriniz!!!" promptTitle="DİKKAT!" prompt="Lütfen vardiya bilgisini açılır kutudan seçiniz!" xr:uid="{00000000-0002-0000-1A00-000002000000}">
          <x14:formula1>
            <xm:f>Protokol!$C$11:$C$13</xm:f>
          </x14:formula1>
          <xm:sqref>C141 C144 C171 C147 C150 C153 C156 C159 C162 C168 C174 C177 C180 C183 C186 C189 C165 C120 C117 C123 C126 C129 C132 C135 C138 C3 C6 C9 C12 C15 C21 C24 C27 C48 C36 C39 C42 C84 C51 C54 C45 C66 C63 C33 C69 C72 C75 C78 C81 C60 C87 C90 C93 C96 C99 C102 C105 C108 C114 C111 C18 C30 C57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GUN!A28</f>
        <v>44615</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110"/>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114"/>
      <c r="F48" s="80"/>
      <c r="G48" s="172"/>
      <c r="H48" s="170"/>
      <c r="I48" s="170"/>
      <c r="J48" s="174" t="str">
        <f>IF(SUM(F48:F50)+I48+G48+H48=7.5,"ü","û")</f>
        <v>û</v>
      </c>
      <c r="K48" s="65"/>
      <c r="L48" s="92"/>
      <c r="M48" s="82"/>
      <c r="N48" s="82"/>
      <c r="O48" s="184"/>
      <c r="P48" s="185"/>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86"/>
      <c r="P49" s="18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88"/>
      <c r="P50" s="18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99"/>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924"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G36:I36 G39:I39 G42:I42 G45:I45 G51:I51 G54:I54 G57:I57 G60:I60 G63:I63 G66:I66 G69:I69 G72:I72 G75:I75 G78:I78 G81:I81 G84:I84 G87:I87 G90:I90 G93:I93 G96:I96 G99:I99 G102:I102 G105:I105 G108:I108 G114:I114 G111:I111 G33:I33 G30:I30 G48:I48 F3:F191" xr:uid="{00000000-0002-0000-1B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B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924" yWindow="945" count="1">
        <x14:dataValidation type="list" showInputMessage="1" showErrorMessage="1" errorTitle="Hata !!!" error="Lütfen vardiya bilgisini açılır kutudan giriniz!!!" promptTitle="DİKKAT!" prompt="Lütfen vardiya bilgisini açılır kutudan seçiniz!" xr:uid="{00000000-0002-0000-1B00-000002000000}">
          <x14:formula1>
            <xm:f>Protokol!$C$11:$C$13</xm:f>
          </x14:formula1>
          <xm:sqref>C141 C144 C171 C147 C150 C153 C156 C159 C162 C168 C174 C177 C180 C183 C186 C189 C165 C120 C117 C123 C126 C129 C132 C135 C138 C3 C6 C9 C12 C15 C21 C24 C27 C36 C39 C42 C84 C51 C54 C45 C66 C63 C18 C69 C72 C75 C78 C81 C60 C87 C90 C93 C96 C99 C102 C105 C108 C114 C111 C57 C33 C30 C48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GUN!A29</f>
        <v>44616</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114"/>
      <c r="F48" s="80"/>
      <c r="G48" s="172"/>
      <c r="H48" s="170"/>
      <c r="I48" s="170"/>
      <c r="J48" s="174" t="str">
        <f>IF(SUM(F48:F50)+I48+G48+H48=7.5,"ü","û")</f>
        <v>û</v>
      </c>
      <c r="K48" s="65"/>
      <c r="L48" s="92"/>
      <c r="M48" s="82"/>
      <c r="N48" s="82"/>
      <c r="O48" s="184"/>
      <c r="P48" s="185"/>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86"/>
      <c r="P49" s="18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88"/>
      <c r="P50" s="18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99"/>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x14ac:dyDescent="0.3">
      <c r="A192" s="95"/>
      <c r="B192" s="95"/>
      <c r="C192" s="68"/>
      <c r="D192" s="68"/>
      <c r="E192" s="68"/>
      <c r="F192" s="68"/>
      <c r="G192" s="68"/>
      <c r="H192" s="68"/>
      <c r="I192" s="68"/>
      <c r="J192" s="61"/>
      <c r="L192" s="68"/>
      <c r="M192" s="68"/>
      <c r="N192" s="68"/>
      <c r="O192" s="68"/>
      <c r="P192" s="68"/>
      <c r="Q192" s="68"/>
      <c r="R192" s="68"/>
      <c r="S192" s="45"/>
    </row>
    <row r="193" spans="1:19" s="44" customFormat="1" x14ac:dyDescent="0.3">
      <c r="A193" s="95"/>
      <c r="B193" s="95"/>
      <c r="C193" s="68"/>
      <c r="D193" s="68"/>
      <c r="E193" s="68"/>
      <c r="F193" s="68"/>
      <c r="G193" s="68"/>
      <c r="H193" s="68"/>
      <c r="I193" s="68"/>
      <c r="J193" s="61"/>
      <c r="L193" s="68"/>
      <c r="M193" s="68"/>
      <c r="N193" s="68"/>
      <c r="O193" s="68"/>
      <c r="P193" s="68"/>
      <c r="Q193" s="68"/>
      <c r="R193" s="68"/>
      <c r="S193" s="45"/>
    </row>
    <row r="194" spans="1:19" s="44" customFormat="1" x14ac:dyDescent="0.3">
      <c r="A194" s="95"/>
      <c r="B194" s="95"/>
      <c r="C194" s="68"/>
      <c r="D194" s="68"/>
      <c r="E194" s="68"/>
      <c r="F194" s="68"/>
      <c r="G194" s="68"/>
      <c r="H194" s="68"/>
      <c r="I194" s="68"/>
      <c r="J194" s="61"/>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J18:J20"/>
    <mergeCell ref="O18:P20"/>
    <mergeCell ref="S18:S20"/>
    <mergeCell ref="J24:J26"/>
    <mergeCell ref="O24:P26"/>
    <mergeCell ref="S24:S26"/>
    <mergeCell ref="C21:C23"/>
    <mergeCell ref="G21:G23"/>
    <mergeCell ref="H21:H23"/>
    <mergeCell ref="S21:S23"/>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A1:M1"/>
    <mergeCell ref="O1:P1"/>
    <mergeCell ref="C3:C5"/>
    <mergeCell ref="G3:G5"/>
    <mergeCell ref="H3:H5"/>
    <mergeCell ref="I3:I5"/>
    <mergeCell ref="J3:J5"/>
    <mergeCell ref="O3:P5"/>
    <mergeCell ref="H15:H17"/>
    <mergeCell ref="I15:I17"/>
    <mergeCell ref="J15:J17"/>
    <mergeCell ref="O15:P17"/>
    <mergeCell ref="C15:C17"/>
    <mergeCell ref="G15:G17"/>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G177:G179"/>
    <mergeCell ref="H177:H179"/>
    <mergeCell ref="I177:I179"/>
    <mergeCell ref="J177:J179"/>
    <mergeCell ref="O177:P179"/>
    <mergeCell ref="S177:S179"/>
    <mergeCell ref="C174:C176"/>
    <mergeCell ref="G174:G176"/>
    <mergeCell ref="H174:H176"/>
    <mergeCell ref="I174:I176"/>
    <mergeCell ref="J174:J176"/>
    <mergeCell ref="O174:P176"/>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s>
  <dataValidations xWindow="830" yWindow="832"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51:I51 G54:I54 G57:I57 G60:I60 G63:I63 G66:I66 G69:I69 G72:I72 G75:I75 G78:I78 G81:I81 G84:I84 G87:I87 G90:I90 G93:I93 G96:I96 G99:I99 G102:I102 G105:I105 G108:I108 G114:I114 G111:I111 F31:F32 F3:F29 F30:I30 G48:I48 F34:F191" xr:uid="{00000000-0002-0000-1C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C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830" yWindow="832" count="1">
        <x14:dataValidation type="list" showInputMessage="1" showErrorMessage="1" errorTitle="Hata !!!" error="Lütfen vardiya bilgisini açılır kutudan giriniz!!!" promptTitle="DİKKAT!" prompt="Lütfen vardiya bilgisini açılır kutudan seçiniz!" xr:uid="{00000000-0002-0000-1C00-000002000000}">
          <x14:formula1>
            <xm:f>Protokol!$C$11:$C$13</xm:f>
          </x14:formula1>
          <xm:sqref>C141 C144 C171 C147 C150 C153 C156 C159 C162 C168 C174 C177 C180 C183 C186 C189 C165 C120 C117 C123 C126 C129 C132 C135 C138 C3 C6 C9 C12 C15 C21 C24 C27 C33 C36 C39 C42 C84 C51 C54 C45 C66 C63 C18 C69 C72 C75 C78 C81 C60 C87 C90 C93 C96 C99 C102 C105 C108 C114 C111 C57 C30 C48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pageSetUpPr fitToPage="1"/>
  </sheetPr>
  <dimension ref="A1:S220"/>
  <sheetViews>
    <sheetView showGridLines="0" workbookViewId="0">
      <pane ySplit="2" topLeftCell="A57"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GUN!A3</f>
        <v>44590</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c r="E3" s="126"/>
      <c r="F3" s="127"/>
      <c r="G3" s="198">
        <v>7.5</v>
      </c>
      <c r="H3" s="200"/>
      <c r="I3" s="200"/>
      <c r="J3" s="196" t="str">
        <f>IF(SUM(F3:F5)+I3+G3+H3=7.5,"ü","û")</f>
        <v>ü</v>
      </c>
      <c r="K3" s="128"/>
      <c r="L3" s="125" t="s">
        <v>78</v>
      </c>
      <c r="M3" s="130">
        <v>231</v>
      </c>
      <c r="N3" s="130">
        <v>7.5</v>
      </c>
      <c r="O3" s="192" t="s">
        <v>104</v>
      </c>
      <c r="P3" s="193"/>
      <c r="Q3" s="131"/>
      <c r="R3" s="131"/>
      <c r="S3" s="181">
        <f>SUM(N3:N5)</f>
        <v>7.5</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1</v>
      </c>
      <c r="D6" s="125" t="s">
        <v>78</v>
      </c>
      <c r="E6" s="126">
        <v>150</v>
      </c>
      <c r="F6" s="127">
        <v>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t="s">
        <v>87</v>
      </c>
      <c r="E7" s="135">
        <v>51</v>
      </c>
      <c r="F7" s="136">
        <v>2.5</v>
      </c>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c r="D9" s="125"/>
      <c r="E9" s="126"/>
      <c r="F9" s="127"/>
      <c r="G9" s="198"/>
      <c r="H9" s="200"/>
      <c r="I9" s="200">
        <v>7.5</v>
      </c>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2</v>
      </c>
      <c r="D12" s="125"/>
      <c r="E12" s="126"/>
      <c r="F12" s="127"/>
      <c r="G12" s="198">
        <v>7.5</v>
      </c>
      <c r="H12" s="200"/>
      <c r="I12" s="200"/>
      <c r="J12" s="196" t="str">
        <f>IF(SUM(F12:F14)+I12+G12+H12=7.5,"ü","û")</f>
        <v>ü</v>
      </c>
      <c r="K12" s="128"/>
      <c r="L12" s="160" t="s">
        <v>74</v>
      </c>
      <c r="M12" s="130">
        <v>120</v>
      </c>
      <c r="N12" s="130">
        <v>7.5</v>
      </c>
      <c r="O12" s="190" t="s">
        <v>104</v>
      </c>
      <c r="P12" s="191"/>
      <c r="Q12" s="131"/>
      <c r="R12" s="131"/>
      <c r="S12" s="181">
        <f t="shared" ref="S12" si="2">SUM(N12:N14)</f>
        <v>7.5</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26"/>
      <c r="F15" s="127"/>
      <c r="G15" s="198">
        <v>7.5</v>
      </c>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2</v>
      </c>
      <c r="D18" s="125" t="s">
        <v>80</v>
      </c>
      <c r="E18" s="126">
        <v>222</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2</v>
      </c>
      <c r="D21" s="125" t="s">
        <v>73</v>
      </c>
      <c r="E21" s="126">
        <v>119</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78</v>
      </c>
      <c r="E24" s="126">
        <v>237</v>
      </c>
      <c r="F24" s="127">
        <v>7.5</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2</v>
      </c>
      <c r="D27" s="125" t="s">
        <v>78</v>
      </c>
      <c r="E27" s="126">
        <v>240</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3</v>
      </c>
      <c r="D30" s="125"/>
      <c r="E30" s="126"/>
      <c r="F30" s="127"/>
      <c r="G30" s="198">
        <v>7.5</v>
      </c>
      <c r="H30" s="200"/>
      <c r="I30" s="200"/>
      <c r="J30" s="196" t="str">
        <f>IF(SUM(F30:F32)+I30+G30+H30=7.5,"ü","û")</f>
        <v>ü</v>
      </c>
      <c r="K30" s="128"/>
      <c r="L30" s="160" t="s">
        <v>78</v>
      </c>
      <c r="M30" s="130">
        <v>234</v>
      </c>
      <c r="N30" s="130">
        <v>7.5</v>
      </c>
      <c r="O30" s="190" t="s">
        <v>104</v>
      </c>
      <c r="P30" s="191"/>
      <c r="Q30" s="131"/>
      <c r="R30" s="131"/>
      <c r="S30" s="181">
        <f t="shared" ref="S30" si="8">SUM(N30:N32)</f>
        <v>7.5</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3</v>
      </c>
      <c r="D33" s="125" t="s">
        <v>78</v>
      </c>
      <c r="E33" s="126">
        <v>30</v>
      </c>
      <c r="F33" s="127">
        <v>1</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t="s">
        <v>80</v>
      </c>
      <c r="E34" s="135">
        <v>194</v>
      </c>
      <c r="F34" s="136">
        <v>6.5</v>
      </c>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3</v>
      </c>
      <c r="D36" s="125"/>
      <c r="E36" s="126"/>
      <c r="F36" s="127"/>
      <c r="G36" s="198">
        <v>7.5</v>
      </c>
      <c r="H36" s="200"/>
      <c r="I36" s="200"/>
      <c r="J36" s="196" t="str">
        <f>IF(SUM(F36:F38)+I36+G36+H36=7.5,"ü","û")</f>
        <v>ü</v>
      </c>
      <c r="K36" s="128"/>
      <c r="L36" s="125" t="s">
        <v>73</v>
      </c>
      <c r="M36" s="126">
        <v>105</v>
      </c>
      <c r="N36" s="127">
        <v>7.5</v>
      </c>
      <c r="O36" s="190" t="s">
        <v>104</v>
      </c>
      <c r="P36" s="191"/>
      <c r="Q36" s="131"/>
      <c r="R36" s="131"/>
      <c r="S36" s="181">
        <f t="shared" ref="S36" si="10">SUM(N36:N38)</f>
        <v>7.5</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26">
        <v>83</v>
      </c>
      <c r="F39" s="127">
        <v>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42</v>
      </c>
      <c r="E40" s="135"/>
      <c r="F40" s="136">
        <v>2.5</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3</v>
      </c>
      <c r="D42" s="125" t="s">
        <v>74</v>
      </c>
      <c r="E42" s="126">
        <v>120</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1</v>
      </c>
      <c r="D45" s="125"/>
      <c r="E45" s="126"/>
      <c r="F45" s="127"/>
      <c r="G45" s="198">
        <v>7.5</v>
      </c>
      <c r="H45" s="200"/>
      <c r="I45" s="200"/>
      <c r="J45" s="196" t="str">
        <f>IF(SUM(F45:F47)+I45+G45+H45=7.5,"ü","û")</f>
        <v>ü</v>
      </c>
      <c r="K45" s="128"/>
      <c r="L45" s="160" t="s">
        <v>87</v>
      </c>
      <c r="M45" s="130">
        <v>60</v>
      </c>
      <c r="N45" s="130">
        <v>3</v>
      </c>
      <c r="O45" s="190" t="s">
        <v>104</v>
      </c>
      <c r="P45" s="191"/>
      <c r="Q45" s="131"/>
      <c r="R45" s="131"/>
      <c r="S45" s="181">
        <f t="shared" ref="S45" si="13">SUM(N45:N47)</f>
        <v>3</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1</v>
      </c>
      <c r="D48" s="125" t="s">
        <v>78</v>
      </c>
      <c r="E48" s="126">
        <v>232</v>
      </c>
      <c r="F48" s="127">
        <v>7.5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2</v>
      </c>
      <c r="D51" s="125" t="s">
        <v>78</v>
      </c>
      <c r="E51" s="126">
        <v>236</v>
      </c>
      <c r="F51" s="127">
        <v>7.5</v>
      </c>
      <c r="G51" s="198"/>
      <c r="H51" s="200"/>
      <c r="I51" s="200"/>
      <c r="J51" s="196" t="str">
        <f>IF(SUM(F51:F53)+I51+G51+H51=7.5,"ü","û")</f>
        <v>ü</v>
      </c>
      <c r="K51" s="128"/>
      <c r="L51" s="125" t="s">
        <v>78</v>
      </c>
      <c r="M51" s="130">
        <v>75</v>
      </c>
      <c r="N51" s="130">
        <v>2.5</v>
      </c>
      <c r="O51" s="190"/>
      <c r="P51" s="191"/>
      <c r="Q51" s="131"/>
      <c r="R51" s="131"/>
      <c r="S51" s="181">
        <f t="shared" ref="S51" si="15">SUM(N51:N53)</f>
        <v>2.5</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2</v>
      </c>
      <c r="D54" s="125" t="s">
        <v>73</v>
      </c>
      <c r="E54" s="126">
        <v>101</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c r="D57" s="125"/>
      <c r="E57" s="126"/>
      <c r="F57" s="127"/>
      <c r="G57" s="198">
        <v>7.5</v>
      </c>
      <c r="H57" s="200"/>
      <c r="I57" s="200"/>
      <c r="J57" s="196" t="str">
        <f>IF(SUM(F57:F59)+I57+G57+H57=7.5,"ü","û")</f>
        <v>ü</v>
      </c>
      <c r="K57" s="128"/>
      <c r="L57" s="160" t="s">
        <v>74</v>
      </c>
      <c r="M57" s="130">
        <v>120</v>
      </c>
      <c r="N57" s="130">
        <v>7.5</v>
      </c>
      <c r="O57" s="190"/>
      <c r="P57" s="191"/>
      <c r="Q57" s="131"/>
      <c r="R57" s="131"/>
      <c r="S57" s="181">
        <f t="shared" ref="S57" si="17">SUM(N57:N59)</f>
        <v>7.5</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3</v>
      </c>
      <c r="D60" s="125" t="s">
        <v>78</v>
      </c>
      <c r="E60" s="126">
        <v>75</v>
      </c>
      <c r="F60" s="127">
        <v>5</v>
      </c>
      <c r="G60" s="198"/>
      <c r="H60" s="200"/>
      <c r="I60" s="200"/>
      <c r="J60" s="196" t="str">
        <f>IF(SUM(F60:F62)+I60+G60+H60=7.5,"ü","û")</f>
        <v>ü</v>
      </c>
      <c r="K60" s="128"/>
      <c r="L60" s="160" t="s">
        <v>78</v>
      </c>
      <c r="M60" s="130">
        <v>90</v>
      </c>
      <c r="N60" s="130">
        <v>3</v>
      </c>
      <c r="O60" s="190"/>
      <c r="P60" s="191"/>
      <c r="Q60" s="131"/>
      <c r="R60" s="131"/>
      <c r="S60" s="181">
        <f t="shared" ref="S60" si="18">SUM(N60:N62)</f>
        <v>3</v>
      </c>
    </row>
    <row r="61" spans="1:19" s="132" customFormat="1" ht="15.75" customHeight="1" x14ac:dyDescent="0.3">
      <c r="A61" s="133"/>
      <c r="B61" s="133"/>
      <c r="C61" s="200"/>
      <c r="D61" s="134" t="s">
        <v>87</v>
      </c>
      <c r="E61" s="135">
        <v>28</v>
      </c>
      <c r="F61" s="136">
        <v>1.5</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t="s">
        <v>67</v>
      </c>
      <c r="E62" s="141">
        <v>40</v>
      </c>
      <c r="F62" s="142">
        <v>1</v>
      </c>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2</v>
      </c>
      <c r="D63" s="125"/>
      <c r="E63" s="126"/>
      <c r="F63" s="127"/>
      <c r="G63" s="198">
        <v>7.5</v>
      </c>
      <c r="H63" s="200"/>
      <c r="I63" s="200"/>
      <c r="J63" s="196" t="str">
        <f>IF(SUM(F63:F65)+I63+G63+H63=7.5,"ü","û")</f>
        <v>ü</v>
      </c>
      <c r="K63" s="128"/>
      <c r="L63" s="160" t="s">
        <v>87</v>
      </c>
      <c r="M63" s="130">
        <v>100</v>
      </c>
      <c r="N63" s="130">
        <v>5</v>
      </c>
      <c r="O63" s="190" t="s">
        <v>104</v>
      </c>
      <c r="P63" s="191"/>
      <c r="Q63" s="131"/>
      <c r="R63" s="131"/>
      <c r="S63" s="181">
        <f t="shared" ref="S63" si="19">SUM(N63:N65)</f>
        <v>7.5</v>
      </c>
    </row>
    <row r="64" spans="1:19" s="132" customFormat="1" ht="15.75" customHeight="1" x14ac:dyDescent="0.3">
      <c r="A64" s="133"/>
      <c r="B64" s="133"/>
      <c r="C64" s="200"/>
      <c r="D64" s="134"/>
      <c r="E64" s="135"/>
      <c r="F64" s="136"/>
      <c r="G64" s="198"/>
      <c r="H64" s="200"/>
      <c r="I64" s="200"/>
      <c r="J64" s="196"/>
      <c r="K64" s="128"/>
      <c r="L64" s="129" t="s">
        <v>80</v>
      </c>
      <c r="M64" s="137">
        <v>30</v>
      </c>
      <c r="N64" s="137">
        <v>1</v>
      </c>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t="s">
        <v>67</v>
      </c>
      <c r="M65" s="144">
        <v>60</v>
      </c>
      <c r="N65" s="144">
        <v>1.5</v>
      </c>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11"/>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76"/>
      <c r="P111" s="177"/>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5"/>
      <c r="B183" s="95"/>
      <c r="C183" s="170"/>
      <c r="D183" s="79"/>
      <c r="E183" s="99"/>
      <c r="F183" s="80"/>
      <c r="G183" s="172"/>
      <c r="H183" s="170"/>
      <c r="I183" s="170"/>
      <c r="J183" s="174" t="str">
        <f>IF(SUM(F183:F185)+I183+G183+H183=7.5,"ü","û")</f>
        <v>û</v>
      </c>
      <c r="K183" s="43"/>
      <c r="L183" s="92"/>
      <c r="M183" s="82"/>
      <c r="N183" s="82"/>
      <c r="O183" s="176"/>
      <c r="P183" s="177"/>
      <c r="Q183" s="68"/>
      <c r="R183" s="68"/>
      <c r="S183" s="180">
        <f t="shared" ref="S183" si="59">SUM(N183:N185)</f>
        <v>0</v>
      </c>
    </row>
    <row r="184" spans="1:19" s="44" customFormat="1" ht="15.75" customHeight="1" x14ac:dyDescent="0.3">
      <c r="A184" s="95"/>
      <c r="B184" s="95"/>
      <c r="C184" s="170"/>
      <c r="D184" s="83"/>
      <c r="E184" s="84"/>
      <c r="F184" s="85"/>
      <c r="G184" s="172"/>
      <c r="H184" s="170"/>
      <c r="I184" s="170"/>
      <c r="J184" s="174"/>
      <c r="K184" s="43"/>
      <c r="L184" s="81"/>
      <c r="M184" s="86"/>
      <c r="N184" s="86"/>
      <c r="O184" s="176"/>
      <c r="P184" s="177"/>
      <c r="Q184" s="68"/>
      <c r="R184" s="68"/>
      <c r="S184" s="180"/>
    </row>
    <row r="185" spans="1:19" s="44" customFormat="1" ht="15.75" customHeight="1" x14ac:dyDescent="0.3">
      <c r="A185" s="95"/>
      <c r="B185" s="95"/>
      <c r="C185" s="171"/>
      <c r="D185" s="87"/>
      <c r="E185" s="88"/>
      <c r="F185" s="89"/>
      <c r="G185" s="173"/>
      <c r="H185" s="171"/>
      <c r="I185" s="171"/>
      <c r="J185" s="175"/>
      <c r="K185" s="43"/>
      <c r="L185" s="90"/>
      <c r="M185" s="91"/>
      <c r="N185" s="91"/>
      <c r="O185" s="178"/>
      <c r="P185" s="179"/>
      <c r="Q185" s="68"/>
      <c r="R185" s="68"/>
      <c r="S185" s="180"/>
    </row>
    <row r="186" spans="1:19" s="44" customFormat="1" x14ac:dyDescent="0.3">
      <c r="A186" s="95"/>
      <c r="B186" s="95"/>
      <c r="C186" s="68"/>
      <c r="D186" s="68"/>
      <c r="E186" s="68"/>
      <c r="F186" s="68"/>
      <c r="G186" s="68"/>
      <c r="H186" s="68"/>
      <c r="I186" s="68"/>
      <c r="J186" s="61"/>
      <c r="L186" s="68"/>
      <c r="M186" s="68"/>
      <c r="N186" s="68"/>
      <c r="O186" s="68"/>
      <c r="P186" s="68"/>
      <c r="Q186" s="68"/>
      <c r="R186" s="68"/>
      <c r="S186" s="45"/>
    </row>
    <row r="187" spans="1:19" s="44" customFormat="1" x14ac:dyDescent="0.3">
      <c r="A187" s="95"/>
      <c r="B187" s="95"/>
      <c r="C187" s="68"/>
      <c r="D187" s="68"/>
      <c r="E187" s="68"/>
      <c r="F187" s="68"/>
      <c r="G187" s="68"/>
      <c r="H187" s="68"/>
      <c r="I187" s="68"/>
      <c r="J187" s="61"/>
      <c r="L187" s="68"/>
      <c r="M187" s="68"/>
      <c r="N187" s="68"/>
      <c r="O187" s="68"/>
      <c r="P187" s="68"/>
      <c r="Q187" s="68"/>
      <c r="R187" s="68"/>
      <c r="S187" s="45"/>
    </row>
    <row r="188" spans="1:19" s="44" customFormat="1" x14ac:dyDescent="0.3">
      <c r="A188" s="95"/>
      <c r="B188" s="95"/>
      <c r="C188" s="68"/>
      <c r="D188" s="68"/>
      <c r="E188" s="68"/>
      <c r="F188" s="68"/>
      <c r="G188" s="68"/>
      <c r="H188" s="68"/>
      <c r="I188" s="68"/>
      <c r="J188" s="61"/>
      <c r="L188" s="68"/>
      <c r="M188" s="68"/>
      <c r="N188" s="68"/>
      <c r="O188" s="68"/>
      <c r="P188" s="68"/>
      <c r="Q188" s="68"/>
      <c r="R188" s="68"/>
      <c r="S188" s="45"/>
    </row>
    <row r="189" spans="1:19" s="44" customFormat="1" x14ac:dyDescent="0.3">
      <c r="A189" s="95"/>
      <c r="B189" s="95"/>
      <c r="C189" s="68"/>
      <c r="D189" s="68"/>
      <c r="E189" s="68"/>
      <c r="F189" s="68"/>
      <c r="G189" s="68"/>
      <c r="H189" s="68"/>
      <c r="I189" s="68"/>
      <c r="L189" s="68"/>
      <c r="M189" s="68"/>
      <c r="N189" s="68"/>
      <c r="O189" s="68"/>
      <c r="P189" s="68"/>
      <c r="Q189" s="68"/>
      <c r="R189" s="68"/>
      <c r="S189" s="45"/>
    </row>
    <row r="190" spans="1:19" s="44" customFormat="1" x14ac:dyDescent="0.3">
      <c r="A190" s="95"/>
      <c r="B190" s="95"/>
      <c r="C190" s="68"/>
      <c r="D190" s="68"/>
      <c r="E190" s="68"/>
      <c r="F190" s="68"/>
      <c r="G190" s="68"/>
      <c r="H190" s="68"/>
      <c r="I190" s="68"/>
      <c r="L190" s="68"/>
      <c r="M190" s="68"/>
      <c r="N190" s="68"/>
      <c r="O190" s="68"/>
      <c r="P190" s="68"/>
      <c r="Q190" s="68"/>
      <c r="R190" s="68"/>
      <c r="S190" s="45"/>
    </row>
    <row r="191" spans="1:19" s="44" customFormat="1" x14ac:dyDescent="0.3">
      <c r="A191" s="95"/>
      <c r="B191" s="95"/>
      <c r="C191" s="68"/>
      <c r="D191" s="68"/>
      <c r="E191" s="68"/>
      <c r="F191" s="68"/>
      <c r="G191" s="68"/>
      <c r="H191" s="68"/>
      <c r="I191" s="68"/>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S209" s="45"/>
    </row>
    <row r="210" spans="1:19" s="44" customFormat="1" x14ac:dyDescent="0.3">
      <c r="A210" s="95"/>
      <c r="B210" s="95"/>
      <c r="C210" s="68"/>
      <c r="D210" s="68"/>
      <c r="E210" s="68"/>
      <c r="F210" s="68"/>
      <c r="G210" s="68"/>
      <c r="H210" s="68"/>
      <c r="I210" s="68"/>
      <c r="L210" s="68"/>
      <c r="M210" s="68"/>
      <c r="N210" s="68"/>
      <c r="O210" s="68"/>
      <c r="P210" s="68"/>
      <c r="S210" s="45"/>
    </row>
    <row r="211" spans="1:19" s="44" customFormat="1" x14ac:dyDescent="0.3">
      <c r="A211" s="95"/>
      <c r="B211" s="95"/>
      <c r="C211" s="68"/>
      <c r="D211" s="68"/>
      <c r="E211" s="68"/>
      <c r="F211" s="68"/>
      <c r="G211" s="68"/>
      <c r="H211" s="68"/>
      <c r="I211" s="68"/>
      <c r="L211" s="68"/>
      <c r="M211" s="68"/>
      <c r="N211" s="68"/>
      <c r="O211" s="68"/>
      <c r="P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x14ac:dyDescent="0.3">
      <c r="A214" s="94"/>
      <c r="B214" s="94"/>
      <c r="C214" s="42"/>
      <c r="D214" s="42"/>
      <c r="E214" s="42"/>
      <c r="F214" s="42"/>
      <c r="G214" s="42"/>
      <c r="H214" s="42"/>
      <c r="I214" s="42"/>
      <c r="L214" s="42"/>
      <c r="M214" s="42"/>
      <c r="N214" s="42"/>
      <c r="O214" s="42"/>
      <c r="P214" s="42"/>
    </row>
    <row r="215" spans="1:19" x14ac:dyDescent="0.3">
      <c r="A215" s="94"/>
      <c r="B215" s="94"/>
      <c r="C215" s="42"/>
      <c r="D215" s="42"/>
      <c r="E215" s="42"/>
      <c r="F215" s="42"/>
      <c r="G215" s="42"/>
      <c r="H215" s="42"/>
      <c r="I215" s="42"/>
      <c r="L215" s="42"/>
      <c r="M215" s="42"/>
      <c r="N215" s="42"/>
      <c r="O215" s="42"/>
      <c r="P215" s="42"/>
    </row>
    <row r="216" spans="1:19" x14ac:dyDescent="0.3">
      <c r="A216" s="94"/>
      <c r="B216" s="94"/>
      <c r="C216" s="42"/>
      <c r="D216" s="42"/>
      <c r="E216" s="42"/>
      <c r="F216" s="42"/>
      <c r="G216" s="42"/>
      <c r="H216" s="42"/>
      <c r="I216" s="42"/>
      <c r="L216" s="42"/>
      <c r="M216" s="42"/>
      <c r="N216" s="42"/>
      <c r="O216" s="42"/>
      <c r="P216" s="42"/>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row>
    <row r="219" spans="1:19" x14ac:dyDescent="0.3">
      <c r="A219" s="94"/>
      <c r="B219" s="94"/>
      <c r="C219" s="42"/>
      <c r="D219" s="42"/>
      <c r="E219" s="42"/>
      <c r="F219" s="42"/>
      <c r="G219" s="42"/>
      <c r="H219" s="42"/>
      <c r="I219" s="42"/>
    </row>
    <row r="220" spans="1:19" x14ac:dyDescent="0.3">
      <c r="A220" s="94"/>
      <c r="B220" s="94"/>
      <c r="C220" s="42"/>
      <c r="D220" s="42"/>
      <c r="E220" s="42"/>
      <c r="F220" s="42"/>
      <c r="G220" s="42"/>
      <c r="H220" s="42"/>
      <c r="I220" s="42"/>
    </row>
  </sheetData>
  <mergeCells count="429">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24:J26"/>
    <mergeCell ref="O24:P26"/>
    <mergeCell ref="S24:S26"/>
    <mergeCell ref="C21:C23"/>
    <mergeCell ref="G21:G23"/>
    <mergeCell ref="H21:H23"/>
    <mergeCell ref="I21:I23"/>
    <mergeCell ref="J21:J23"/>
    <mergeCell ref="O21:P23"/>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C90:C92"/>
    <mergeCell ref="G90:G92"/>
    <mergeCell ref="H90:H92"/>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s>
  <dataValidations xWindow="723" yWindow="945"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F3:F29 F31:F185 N36" xr:uid="{00000000-0002-0000-0200-000000000000}">
      <formula1>0.5</formula1>
      <formula2>7.5</formula2>
    </dataValidation>
    <dataValidation type="list" showInputMessage="1" showErrorMessage="1" errorTitle="Dikkat" error="Litfen listeden seçim yapınız!" promptTitle="İŞ TÜRÜ" prompt="Lütfen yapılan iş türünü açılır listeden giriniz!" sqref="D3:D185 L3:L185" xr:uid="{00000000-0002-0000-02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23" yWindow="945" count="1">
        <x14:dataValidation type="list" showInputMessage="1" showErrorMessage="1" errorTitle="Hata !!!" error="Lütfen vardiya bilgisini açılır kutudan giriniz!!!" promptTitle="DİKKAT!" prompt="Lütfen vardiya bilgisini açılır kutudan seçiniz!" xr:uid="{00000000-0002-0000-0200-000002000000}">
          <x14:formula1>
            <xm:f>Protokol!$C$11:$C$13</xm:f>
          </x14:formula1>
          <xm:sqref>C174 C177 C165 C180 C183 C159 C150 C153 C156 C162 C168 C171 C138 C141 C144 C147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GUN!A30</f>
        <v>44617</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114"/>
      <c r="F48" s="80"/>
      <c r="G48" s="172"/>
      <c r="H48" s="170"/>
      <c r="I48" s="170"/>
      <c r="J48" s="174" t="str">
        <f>IF(SUM(F48:F50)+I48+G48+H48=7.5,"ü","û")</f>
        <v>û</v>
      </c>
      <c r="K48" s="65"/>
      <c r="L48" s="92"/>
      <c r="M48" s="82"/>
      <c r="N48" s="82"/>
      <c r="O48" s="184"/>
      <c r="P48" s="185"/>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86"/>
      <c r="P49" s="18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88"/>
      <c r="P50" s="18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99"/>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ht="14.4" x14ac:dyDescent="0.3">
      <c r="A192" s="68"/>
      <c r="B192" s="68"/>
      <c r="C192" s="68"/>
      <c r="D192" s="68"/>
      <c r="E192" s="68"/>
      <c r="F192" s="68"/>
      <c r="G192" s="68"/>
      <c r="H192" s="68"/>
      <c r="I192" s="68"/>
      <c r="J192" s="61"/>
      <c r="L192" s="68"/>
      <c r="M192" s="68"/>
      <c r="N192" s="68"/>
      <c r="O192" s="68"/>
      <c r="P192" s="68"/>
      <c r="Q192" s="68"/>
      <c r="R192" s="68"/>
    </row>
    <row r="193" spans="1:19" s="44" customFormat="1" ht="14.4" x14ac:dyDescent="0.3">
      <c r="A193" s="68"/>
      <c r="B193" s="68"/>
      <c r="C193" s="68"/>
      <c r="D193" s="68"/>
      <c r="E193" s="68"/>
      <c r="F193" s="68"/>
      <c r="G193" s="68"/>
      <c r="H193" s="68"/>
      <c r="I193" s="68"/>
      <c r="J193" s="61"/>
      <c r="L193" s="68"/>
      <c r="M193" s="68"/>
      <c r="N193" s="68"/>
      <c r="O193" s="68"/>
      <c r="P193" s="68"/>
      <c r="Q193" s="68"/>
      <c r="R193" s="68"/>
    </row>
    <row r="194" spans="1:19" s="44" customFormat="1" ht="14.4" x14ac:dyDescent="0.3">
      <c r="A194" s="68"/>
      <c r="B194" s="68"/>
      <c r="C194" s="68"/>
      <c r="D194" s="68"/>
      <c r="E194" s="68"/>
      <c r="F194" s="68"/>
      <c r="G194" s="68"/>
      <c r="H194" s="68"/>
      <c r="I194" s="68"/>
      <c r="J194" s="61"/>
      <c r="L194" s="68"/>
      <c r="M194" s="68"/>
      <c r="N194" s="68"/>
      <c r="O194" s="68"/>
      <c r="P194" s="68"/>
      <c r="Q194" s="68"/>
      <c r="R194" s="68"/>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O186:P188"/>
    <mergeCell ref="S186:S188"/>
    <mergeCell ref="C189:C191"/>
    <mergeCell ref="G189:G191"/>
    <mergeCell ref="H189:H191"/>
    <mergeCell ref="I189:I191"/>
    <mergeCell ref="J189:J191"/>
    <mergeCell ref="O189:P191"/>
    <mergeCell ref="S189:S191"/>
    <mergeCell ref="C186:C188"/>
    <mergeCell ref="G186:G188"/>
    <mergeCell ref="H186:H188"/>
    <mergeCell ref="I186:I188"/>
    <mergeCell ref="J186:J188"/>
    <mergeCell ref="O180:P182"/>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74:P176"/>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68:P170"/>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2:P164"/>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56:P158"/>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0:P152"/>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44:P146"/>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38:P140"/>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2:P134"/>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26:P128"/>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S120:S122"/>
    <mergeCell ref="C123:C125"/>
    <mergeCell ref="G123:G125"/>
    <mergeCell ref="H123:H125"/>
    <mergeCell ref="I123:I125"/>
    <mergeCell ref="J123:J125"/>
    <mergeCell ref="O123:P125"/>
    <mergeCell ref="S123:S125"/>
    <mergeCell ref="G120:G122"/>
    <mergeCell ref="H120:H122"/>
    <mergeCell ref="I120:I122"/>
    <mergeCell ref="J120:J122"/>
    <mergeCell ref="O120:P122"/>
    <mergeCell ref="S114:S116"/>
    <mergeCell ref="G117:G119"/>
    <mergeCell ref="H117:H119"/>
    <mergeCell ref="I117:I119"/>
    <mergeCell ref="J117:J119"/>
    <mergeCell ref="O117:P119"/>
    <mergeCell ref="S117:S119"/>
    <mergeCell ref="G114:G116"/>
    <mergeCell ref="H114:H116"/>
    <mergeCell ref="I114:I116"/>
    <mergeCell ref="J114:J116"/>
    <mergeCell ref="O114:P116"/>
    <mergeCell ref="S108:S110"/>
    <mergeCell ref="G111:G113"/>
    <mergeCell ref="H111:H113"/>
    <mergeCell ref="I111:I113"/>
    <mergeCell ref="J111:J113"/>
    <mergeCell ref="O111:P113"/>
    <mergeCell ref="S111:S113"/>
    <mergeCell ref="G108:G110"/>
    <mergeCell ref="H108:H110"/>
    <mergeCell ref="I108:I110"/>
    <mergeCell ref="J108:J110"/>
    <mergeCell ref="O108:P110"/>
    <mergeCell ref="S102:S104"/>
    <mergeCell ref="G105:G107"/>
    <mergeCell ref="H105:H107"/>
    <mergeCell ref="I105:I107"/>
    <mergeCell ref="J105:J107"/>
    <mergeCell ref="O105:P107"/>
    <mergeCell ref="S105:S107"/>
    <mergeCell ref="G102:G104"/>
    <mergeCell ref="H102:H104"/>
    <mergeCell ref="I102:I104"/>
    <mergeCell ref="J102:J104"/>
    <mergeCell ref="O102:P104"/>
    <mergeCell ref="S96:S98"/>
    <mergeCell ref="G99:G101"/>
    <mergeCell ref="H99:H101"/>
    <mergeCell ref="I99:I101"/>
    <mergeCell ref="J99:J101"/>
    <mergeCell ref="O99:P101"/>
    <mergeCell ref="S99:S101"/>
    <mergeCell ref="G96:G98"/>
    <mergeCell ref="H96:H98"/>
    <mergeCell ref="I96:I98"/>
    <mergeCell ref="J96:J98"/>
    <mergeCell ref="O96:P98"/>
    <mergeCell ref="S90:S92"/>
    <mergeCell ref="G93:G95"/>
    <mergeCell ref="H93:H95"/>
    <mergeCell ref="I93:I95"/>
    <mergeCell ref="J93:J95"/>
    <mergeCell ref="O93:P95"/>
    <mergeCell ref="S93:S95"/>
    <mergeCell ref="G90:G92"/>
    <mergeCell ref="H90:H92"/>
    <mergeCell ref="I90:I92"/>
    <mergeCell ref="J90:J92"/>
    <mergeCell ref="O90:P92"/>
    <mergeCell ref="S87:S89"/>
    <mergeCell ref="G87:G89"/>
    <mergeCell ref="H87:H89"/>
    <mergeCell ref="I87:I89"/>
    <mergeCell ref="J87:J89"/>
    <mergeCell ref="O87:P89"/>
    <mergeCell ref="S81:S83"/>
    <mergeCell ref="G84:G86"/>
    <mergeCell ref="H84:H86"/>
    <mergeCell ref="I84:I86"/>
    <mergeCell ref="J84:J86"/>
    <mergeCell ref="O84:P86"/>
    <mergeCell ref="S84:S86"/>
    <mergeCell ref="G81:G83"/>
    <mergeCell ref="H81:H83"/>
    <mergeCell ref="I81:I83"/>
    <mergeCell ref="J81:J83"/>
    <mergeCell ref="O81:P83"/>
    <mergeCell ref="S75:S77"/>
    <mergeCell ref="G78:G80"/>
    <mergeCell ref="H78:H80"/>
    <mergeCell ref="I78:I80"/>
    <mergeCell ref="J78:J80"/>
    <mergeCell ref="O78:P80"/>
    <mergeCell ref="S78:S80"/>
    <mergeCell ref="G75:G77"/>
    <mergeCell ref="H75:H77"/>
    <mergeCell ref="I75:I77"/>
    <mergeCell ref="J75:J77"/>
    <mergeCell ref="O75:P77"/>
    <mergeCell ref="S69:S71"/>
    <mergeCell ref="G72:G74"/>
    <mergeCell ref="H72:H74"/>
    <mergeCell ref="I72:I74"/>
    <mergeCell ref="J72:J74"/>
    <mergeCell ref="O72:P74"/>
    <mergeCell ref="S72:S74"/>
    <mergeCell ref="G69:G71"/>
    <mergeCell ref="H69:H71"/>
    <mergeCell ref="I69:I71"/>
    <mergeCell ref="J69:J71"/>
    <mergeCell ref="O69:P71"/>
    <mergeCell ref="S63:S65"/>
    <mergeCell ref="G66:G68"/>
    <mergeCell ref="H66:H68"/>
    <mergeCell ref="I66:I68"/>
    <mergeCell ref="J66:J68"/>
    <mergeCell ref="O66:P68"/>
    <mergeCell ref="S66:S68"/>
    <mergeCell ref="G63:G65"/>
    <mergeCell ref="H63:H65"/>
    <mergeCell ref="I63:I65"/>
    <mergeCell ref="J63:J65"/>
    <mergeCell ref="O63:P65"/>
    <mergeCell ref="G60:G62"/>
    <mergeCell ref="H60:H62"/>
    <mergeCell ref="I60:I62"/>
    <mergeCell ref="J60:J62"/>
    <mergeCell ref="O60:P62"/>
    <mergeCell ref="S60:S62"/>
    <mergeCell ref="G57:G59"/>
    <mergeCell ref="H57:H59"/>
    <mergeCell ref="I57:I59"/>
    <mergeCell ref="J57:J59"/>
    <mergeCell ref="O57:P59"/>
    <mergeCell ref="S42:S44"/>
    <mergeCell ref="G45:G47"/>
    <mergeCell ref="H45:H47"/>
    <mergeCell ref="I45:I47"/>
    <mergeCell ref="J45:J47"/>
    <mergeCell ref="O45:P47"/>
    <mergeCell ref="S45:S47"/>
    <mergeCell ref="G42:G44"/>
    <mergeCell ref="H42:H44"/>
    <mergeCell ref="I42:I44"/>
    <mergeCell ref="J42:J44"/>
    <mergeCell ref="O42:P44"/>
    <mergeCell ref="S36:S38"/>
    <mergeCell ref="G39:G41"/>
    <mergeCell ref="H39:H41"/>
    <mergeCell ref="I39:I41"/>
    <mergeCell ref="J39:J41"/>
    <mergeCell ref="O39:P41"/>
    <mergeCell ref="S39:S41"/>
    <mergeCell ref="G36:G38"/>
    <mergeCell ref="H36:H38"/>
    <mergeCell ref="I36:I38"/>
    <mergeCell ref="J36:J38"/>
    <mergeCell ref="O36:P38"/>
    <mergeCell ref="S27:S29"/>
    <mergeCell ref="G33:G35"/>
    <mergeCell ref="H33:H35"/>
    <mergeCell ref="I33:I35"/>
    <mergeCell ref="J33:J35"/>
    <mergeCell ref="O33:P35"/>
    <mergeCell ref="S33:S35"/>
    <mergeCell ref="G27:G29"/>
    <mergeCell ref="H27:H29"/>
    <mergeCell ref="I27:I29"/>
    <mergeCell ref="J27:J29"/>
    <mergeCell ref="O27:P29"/>
    <mergeCell ref="G30:G32"/>
    <mergeCell ref="H30:H32"/>
    <mergeCell ref="I30:I32"/>
    <mergeCell ref="J30:J32"/>
    <mergeCell ref="O30:P32"/>
    <mergeCell ref="S30:S32"/>
    <mergeCell ref="S21:S23"/>
    <mergeCell ref="G24:G26"/>
    <mergeCell ref="H24:H26"/>
    <mergeCell ref="I24:I26"/>
    <mergeCell ref="J24:J26"/>
    <mergeCell ref="O24:P26"/>
    <mergeCell ref="S24:S26"/>
    <mergeCell ref="G21:G23"/>
    <mergeCell ref="H21:H23"/>
    <mergeCell ref="I21:I23"/>
    <mergeCell ref="J21:J23"/>
    <mergeCell ref="O21:P23"/>
    <mergeCell ref="S15:S17"/>
    <mergeCell ref="G18:G20"/>
    <mergeCell ref="H18:H20"/>
    <mergeCell ref="I18:I20"/>
    <mergeCell ref="J18:J20"/>
    <mergeCell ref="O18:P20"/>
    <mergeCell ref="S18:S20"/>
    <mergeCell ref="G15:G17"/>
    <mergeCell ref="H15:H17"/>
    <mergeCell ref="I15:I17"/>
    <mergeCell ref="J15:J17"/>
    <mergeCell ref="O15:P17"/>
    <mergeCell ref="S9:S11"/>
    <mergeCell ref="G12:G14"/>
    <mergeCell ref="H12:H14"/>
    <mergeCell ref="I12:I14"/>
    <mergeCell ref="J12:J14"/>
    <mergeCell ref="O12:P14"/>
    <mergeCell ref="S12:S14"/>
    <mergeCell ref="S3:S5"/>
    <mergeCell ref="G6:G8"/>
    <mergeCell ref="H6:H8"/>
    <mergeCell ref="I6:I8"/>
    <mergeCell ref="J6:J8"/>
    <mergeCell ref="O6:P8"/>
    <mergeCell ref="S6:S8"/>
    <mergeCell ref="A1:M1"/>
    <mergeCell ref="O1:P1"/>
    <mergeCell ref="C3:C5"/>
    <mergeCell ref="C6:C8"/>
    <mergeCell ref="C9:C11"/>
    <mergeCell ref="G3:G5"/>
    <mergeCell ref="H3:H5"/>
    <mergeCell ref="I3:I5"/>
    <mergeCell ref="J3:J5"/>
    <mergeCell ref="O3:P5"/>
    <mergeCell ref="G9:G11"/>
    <mergeCell ref="H9:H11"/>
    <mergeCell ref="I9:I11"/>
    <mergeCell ref="J9:J11"/>
    <mergeCell ref="O9:P11"/>
    <mergeCell ref="C12:C14"/>
    <mergeCell ref="C15:C17"/>
    <mergeCell ref="C18:C20"/>
    <mergeCell ref="C21:C23"/>
    <mergeCell ref="C24:C26"/>
    <mergeCell ref="C27:C29"/>
    <mergeCell ref="C33:C35"/>
    <mergeCell ref="C36:C38"/>
    <mergeCell ref="C39:C41"/>
    <mergeCell ref="C30:C32"/>
    <mergeCell ref="C42:C44"/>
    <mergeCell ref="C63:C65"/>
    <mergeCell ref="C66:C68"/>
    <mergeCell ref="C69:C71"/>
    <mergeCell ref="C72:C74"/>
    <mergeCell ref="C45:C47"/>
    <mergeCell ref="C51:C53"/>
    <mergeCell ref="C54:C56"/>
    <mergeCell ref="C57:C59"/>
    <mergeCell ref="C60:C62"/>
    <mergeCell ref="C48:C50"/>
    <mergeCell ref="C90:C92"/>
    <mergeCell ref="C93:C95"/>
    <mergeCell ref="C96:C98"/>
    <mergeCell ref="C99:C101"/>
    <mergeCell ref="C117:C119"/>
    <mergeCell ref="C120:C122"/>
    <mergeCell ref="C102:C104"/>
    <mergeCell ref="C105:C107"/>
    <mergeCell ref="C108:C110"/>
    <mergeCell ref="C111:C113"/>
    <mergeCell ref="C114:C116"/>
    <mergeCell ref="C84:C86"/>
    <mergeCell ref="C87:C89"/>
    <mergeCell ref="S51:S53"/>
    <mergeCell ref="G54:G56"/>
    <mergeCell ref="H54:H56"/>
    <mergeCell ref="I54:I56"/>
    <mergeCell ref="J54:J56"/>
    <mergeCell ref="O54:P56"/>
    <mergeCell ref="G48:G50"/>
    <mergeCell ref="H48:H50"/>
    <mergeCell ref="I48:I50"/>
    <mergeCell ref="J48:J50"/>
    <mergeCell ref="O48:P50"/>
    <mergeCell ref="S48:S50"/>
    <mergeCell ref="C75:C77"/>
    <mergeCell ref="C78:C80"/>
    <mergeCell ref="C81:C83"/>
    <mergeCell ref="S54:S56"/>
    <mergeCell ref="G51:G53"/>
    <mergeCell ref="H51:H53"/>
    <mergeCell ref="I51:I53"/>
    <mergeCell ref="J51:J53"/>
    <mergeCell ref="O51:P53"/>
    <mergeCell ref="S57:S59"/>
  </mergeCells>
  <dataValidations xWindow="903"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51:I51 G54:I54 G57:I57 G60:I60 G63:I63 G66:I66 G69:I69 G72:I72 G75:I75 G78:I78 G81:I81 G84:I84 G87:I87 G90:I90 G93:I93 G96:I96 G99:I99 G102:I102 G105:I105 G108:I108 G114:I114 G111:I111 F31:F32 F3:F29 F30:I30 G48:I48 F34:F191" xr:uid="{00000000-0002-0000-1D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D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903" yWindow="945" count="1">
        <x14:dataValidation type="list" showInputMessage="1" showErrorMessage="1" errorTitle="Hata !!!" error="Lütfen vardiya bilgisini açılır kutudan giriniz!!!" promptTitle="DİKKAT!" prompt="Lütfen vardiya bilgisini açılır kutudan seçiniz!" xr:uid="{00000000-0002-0000-1D00-000002000000}">
          <x14:formula1>
            <xm:f>Protokol!$C$11:$C$13</xm:f>
          </x14:formula1>
          <xm:sqref>C141 C144 C171 C147 C150 C153 C156 C159 C162 C168 C174 C177 C180 C183 C186 C189 C165 C120 C117 C123 C126 C129 C132 C135 C138 C3 C6 C9 C12 C15 C21 C24 C27 C33 C36 C39 C42 C84 C51 C54 C45 C66 C63 C18 C69 C72 C75 C78 C81 C60 C87 C90 C93 C96 C99 C102 C105 C108 C114 C111 C57 C30 C48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pageSetUpPr fitToPage="1"/>
  </sheetPr>
  <dimension ref="A1:S226"/>
  <sheetViews>
    <sheetView showGridLines="0" workbookViewId="0">
      <pane ySplit="2" topLeftCell="A3" activePane="bottomLeft" state="frozen"/>
      <selection activeCell="D61" sqref="D61"/>
      <selection pane="bottomLeft" activeCell="D61" sqref="D61"/>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GUN!A31</f>
        <v>44618</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4" customFormat="1" ht="15.75" customHeight="1" x14ac:dyDescent="0.3">
      <c r="A3" s="102">
        <v>38106</v>
      </c>
      <c r="B3" s="102" t="s">
        <v>95</v>
      </c>
      <c r="C3" s="170"/>
      <c r="D3" s="79"/>
      <c r="E3" s="99"/>
      <c r="F3" s="80"/>
      <c r="G3" s="172"/>
      <c r="H3" s="170"/>
      <c r="I3" s="170"/>
      <c r="J3" s="174" t="str">
        <f>IF(SUM(F3:F5)+I3+G3+H3=7.5,"ü","û")</f>
        <v>û</v>
      </c>
      <c r="K3" s="65"/>
      <c r="L3" s="81"/>
      <c r="M3" s="82"/>
      <c r="N3" s="82"/>
      <c r="O3" s="176"/>
      <c r="P3" s="177"/>
      <c r="Q3" s="68"/>
      <c r="R3" s="68"/>
      <c r="S3" s="180">
        <f>SUM(N3:N5)</f>
        <v>0</v>
      </c>
    </row>
    <row r="4" spans="1:19" s="44" customFormat="1" ht="15.75" customHeight="1" x14ac:dyDescent="0.3">
      <c r="A4" s="106"/>
      <c r="B4" s="106"/>
      <c r="C4" s="170"/>
      <c r="D4" s="83"/>
      <c r="E4" s="84"/>
      <c r="F4" s="85"/>
      <c r="G4" s="172"/>
      <c r="H4" s="170"/>
      <c r="I4" s="170"/>
      <c r="J4" s="174"/>
      <c r="K4" s="65"/>
      <c r="L4" s="81"/>
      <c r="M4" s="86"/>
      <c r="N4" s="86"/>
      <c r="O4" s="176"/>
      <c r="P4" s="177"/>
      <c r="Q4" s="68"/>
      <c r="R4" s="68"/>
      <c r="S4" s="180"/>
    </row>
    <row r="5" spans="1:19" s="44" customFormat="1" ht="15.75" customHeight="1" x14ac:dyDescent="0.3">
      <c r="A5" s="104"/>
      <c r="B5" s="105"/>
      <c r="C5" s="171"/>
      <c r="D5" s="87"/>
      <c r="E5" s="88"/>
      <c r="F5" s="89"/>
      <c r="G5" s="173"/>
      <c r="H5" s="171"/>
      <c r="I5" s="171"/>
      <c r="J5" s="175"/>
      <c r="K5" s="65"/>
      <c r="L5" s="90"/>
      <c r="M5" s="91"/>
      <c r="N5" s="91"/>
      <c r="O5" s="178"/>
      <c r="P5" s="179"/>
      <c r="Q5" s="68"/>
      <c r="R5" s="68"/>
      <c r="S5" s="180"/>
    </row>
    <row r="6" spans="1:19" s="44" customFormat="1" ht="15.75" customHeight="1" x14ac:dyDescent="0.3">
      <c r="A6" s="102">
        <v>22010</v>
      </c>
      <c r="B6" s="102" t="s">
        <v>96</v>
      </c>
      <c r="C6" s="170"/>
      <c r="D6" s="79"/>
      <c r="E6" s="99"/>
      <c r="F6" s="80"/>
      <c r="G6" s="172"/>
      <c r="H6" s="170"/>
      <c r="I6" s="170"/>
      <c r="J6" s="174" t="str">
        <f>IF(SUM(F6:F8)+I6+G6+H6=7.5,"ü","û")</f>
        <v>û</v>
      </c>
      <c r="K6" s="65"/>
      <c r="L6" s="92"/>
      <c r="M6" s="82"/>
      <c r="N6" s="82"/>
      <c r="O6" s="182"/>
      <c r="P6" s="183"/>
      <c r="Q6" s="68"/>
      <c r="R6" s="68"/>
      <c r="S6" s="180">
        <f t="shared" ref="S6" si="0">SUM(N6:N8)</f>
        <v>0</v>
      </c>
    </row>
    <row r="7" spans="1:19" s="44" customFormat="1" ht="15.75" customHeight="1" x14ac:dyDescent="0.3">
      <c r="A7" s="106"/>
      <c r="B7" s="106"/>
      <c r="C7" s="170"/>
      <c r="D7" s="83"/>
      <c r="E7" s="84"/>
      <c r="F7" s="85"/>
      <c r="G7" s="172"/>
      <c r="H7" s="170"/>
      <c r="I7" s="170"/>
      <c r="J7" s="174"/>
      <c r="K7" s="65"/>
      <c r="L7" s="81"/>
      <c r="M7" s="86"/>
      <c r="N7" s="86"/>
      <c r="O7" s="176"/>
      <c r="P7" s="177"/>
      <c r="Q7" s="68"/>
      <c r="R7" s="68"/>
      <c r="S7" s="180"/>
    </row>
    <row r="8" spans="1:19" s="44" customFormat="1" ht="15.75" customHeight="1" x14ac:dyDescent="0.3">
      <c r="A8" s="104"/>
      <c r="B8" s="105"/>
      <c r="C8" s="171"/>
      <c r="D8" s="87"/>
      <c r="E8" s="88"/>
      <c r="F8" s="89"/>
      <c r="G8" s="173"/>
      <c r="H8" s="171"/>
      <c r="I8" s="171"/>
      <c r="J8" s="175"/>
      <c r="K8" s="65"/>
      <c r="L8" s="90"/>
      <c r="M8" s="91"/>
      <c r="N8" s="91"/>
      <c r="O8" s="178"/>
      <c r="P8" s="179"/>
      <c r="Q8" s="68"/>
      <c r="R8" s="68"/>
      <c r="S8" s="180"/>
    </row>
    <row r="9" spans="1:19" s="44" customFormat="1" ht="15.75" customHeight="1" x14ac:dyDescent="0.3">
      <c r="A9" s="102">
        <v>19183</v>
      </c>
      <c r="B9" s="102" t="s">
        <v>99</v>
      </c>
      <c r="C9" s="170"/>
      <c r="D9" s="79"/>
      <c r="E9" s="99"/>
      <c r="F9" s="80"/>
      <c r="G9" s="172"/>
      <c r="H9" s="170"/>
      <c r="I9" s="170"/>
      <c r="J9" s="174" t="str">
        <f>IF(SUM(F9:F11)+I9+G9+H9=7.5,"ü","û")</f>
        <v>û</v>
      </c>
      <c r="K9" s="65"/>
      <c r="L9" s="92"/>
      <c r="M9" s="82"/>
      <c r="N9" s="82"/>
      <c r="O9" s="182"/>
      <c r="P9" s="183"/>
      <c r="Q9" s="68"/>
      <c r="R9" s="68"/>
      <c r="S9" s="180">
        <f t="shared" ref="S9" si="1">SUM(N9:N11)</f>
        <v>0</v>
      </c>
    </row>
    <row r="10" spans="1:19" s="44" customFormat="1" ht="15.75" customHeight="1" x14ac:dyDescent="0.3">
      <c r="A10" s="103"/>
      <c r="B10" s="103"/>
      <c r="C10" s="170"/>
      <c r="D10" s="83"/>
      <c r="E10" s="84"/>
      <c r="F10" s="85"/>
      <c r="G10" s="172"/>
      <c r="H10" s="170"/>
      <c r="I10" s="170"/>
      <c r="J10" s="174"/>
      <c r="K10" s="65"/>
      <c r="L10" s="81"/>
      <c r="M10" s="86"/>
      <c r="N10" s="86"/>
      <c r="O10" s="176"/>
      <c r="P10" s="177"/>
      <c r="Q10" s="68"/>
      <c r="R10" s="68"/>
      <c r="S10" s="180"/>
    </row>
    <row r="11" spans="1:19" s="44" customFormat="1" ht="15.75" customHeight="1" x14ac:dyDescent="0.3">
      <c r="A11" s="104"/>
      <c r="B11" s="104"/>
      <c r="C11" s="171"/>
      <c r="D11" s="87"/>
      <c r="E11" s="88"/>
      <c r="F11" s="89"/>
      <c r="G11" s="173"/>
      <c r="H11" s="171"/>
      <c r="I11" s="171"/>
      <c r="J11" s="175"/>
      <c r="K11" s="65"/>
      <c r="L11" s="90"/>
      <c r="M11" s="91"/>
      <c r="N11" s="91"/>
      <c r="O11" s="178"/>
      <c r="P11" s="179"/>
      <c r="Q11" s="68"/>
      <c r="R11" s="68"/>
      <c r="S11" s="180"/>
    </row>
    <row r="12" spans="1:19" s="44" customFormat="1" ht="15.75" customHeight="1" x14ac:dyDescent="0.3">
      <c r="A12" s="102">
        <v>13132</v>
      </c>
      <c r="B12" s="102" t="s">
        <v>11</v>
      </c>
      <c r="C12" s="170"/>
      <c r="D12" s="79"/>
      <c r="E12" s="99"/>
      <c r="F12" s="80"/>
      <c r="G12" s="172"/>
      <c r="H12" s="170"/>
      <c r="I12" s="170"/>
      <c r="J12" s="174" t="str">
        <f>IF(SUM(F12:F14)+I12+G12+H12=7.5,"ü","û")</f>
        <v>û</v>
      </c>
      <c r="K12" s="65"/>
      <c r="L12" s="92"/>
      <c r="M12" s="82"/>
      <c r="N12" s="82"/>
      <c r="O12" s="182"/>
      <c r="P12" s="183"/>
      <c r="Q12" s="68"/>
      <c r="R12" s="68"/>
      <c r="S12" s="180">
        <f t="shared" ref="S12" si="2">SUM(N12:N14)</f>
        <v>0</v>
      </c>
    </row>
    <row r="13" spans="1:19" s="44" customFormat="1" ht="15.75" customHeight="1" x14ac:dyDescent="0.3">
      <c r="A13" s="106"/>
      <c r="B13" s="106"/>
      <c r="C13" s="170"/>
      <c r="D13" s="83"/>
      <c r="E13" s="84"/>
      <c r="F13" s="85"/>
      <c r="G13" s="172"/>
      <c r="H13" s="170"/>
      <c r="I13" s="170"/>
      <c r="J13" s="174"/>
      <c r="K13" s="65"/>
      <c r="L13" s="81"/>
      <c r="M13" s="86"/>
      <c r="N13" s="86"/>
      <c r="O13" s="176"/>
      <c r="P13" s="177"/>
      <c r="Q13" s="68"/>
      <c r="R13" s="68"/>
      <c r="S13" s="180"/>
    </row>
    <row r="14" spans="1:19" s="44" customFormat="1" ht="15.75" customHeight="1" x14ac:dyDescent="0.3">
      <c r="A14" s="104"/>
      <c r="B14" s="105"/>
      <c r="C14" s="171"/>
      <c r="D14" s="87"/>
      <c r="E14" s="88"/>
      <c r="F14" s="89"/>
      <c r="G14" s="173"/>
      <c r="H14" s="171"/>
      <c r="I14" s="171"/>
      <c r="J14" s="175"/>
      <c r="K14" s="65"/>
      <c r="L14" s="90"/>
      <c r="M14" s="91"/>
      <c r="N14" s="91"/>
      <c r="O14" s="178"/>
      <c r="P14" s="179"/>
      <c r="Q14" s="68"/>
      <c r="R14" s="68"/>
      <c r="S14" s="180"/>
    </row>
    <row r="15" spans="1:19" s="44" customFormat="1" ht="15.75" customHeight="1" x14ac:dyDescent="0.3">
      <c r="A15" s="102">
        <v>30596</v>
      </c>
      <c r="B15" s="102" t="s">
        <v>100</v>
      </c>
      <c r="C15" s="170"/>
      <c r="D15" s="79"/>
      <c r="E15" s="99"/>
      <c r="F15" s="80"/>
      <c r="G15" s="172"/>
      <c r="H15" s="170"/>
      <c r="I15" s="170"/>
      <c r="J15" s="174" t="str">
        <f>IF(SUM(F15:F17)+I15+G15+H15=7.5,"ü","û")</f>
        <v>û</v>
      </c>
      <c r="K15" s="65"/>
      <c r="L15" s="92"/>
      <c r="M15" s="82"/>
      <c r="N15" s="82"/>
      <c r="O15" s="182"/>
      <c r="P15" s="183"/>
      <c r="Q15" s="68"/>
      <c r="R15" s="68"/>
      <c r="S15" s="180">
        <f t="shared" ref="S15" si="3">SUM(N15:N17)</f>
        <v>0</v>
      </c>
    </row>
    <row r="16" spans="1:19" s="44" customFormat="1" ht="15.75" customHeight="1" x14ac:dyDescent="0.3">
      <c r="A16" s="106"/>
      <c r="B16" s="106"/>
      <c r="C16" s="170"/>
      <c r="D16" s="83"/>
      <c r="E16" s="84"/>
      <c r="F16" s="85"/>
      <c r="G16" s="172"/>
      <c r="H16" s="170"/>
      <c r="I16" s="170"/>
      <c r="J16" s="174"/>
      <c r="K16" s="65"/>
      <c r="L16" s="81"/>
      <c r="M16" s="86"/>
      <c r="N16" s="86"/>
      <c r="O16" s="176"/>
      <c r="P16" s="177"/>
      <c r="Q16" s="68"/>
      <c r="R16" s="68"/>
      <c r="S16" s="180"/>
    </row>
    <row r="17" spans="1:19" s="44" customFormat="1" ht="15.75" customHeight="1" x14ac:dyDescent="0.3">
      <c r="A17" s="104"/>
      <c r="B17" s="105"/>
      <c r="C17" s="171"/>
      <c r="D17" s="87"/>
      <c r="E17" s="88"/>
      <c r="F17" s="89"/>
      <c r="G17" s="173"/>
      <c r="H17" s="171"/>
      <c r="I17" s="171"/>
      <c r="J17" s="175"/>
      <c r="K17" s="65"/>
      <c r="L17" s="90"/>
      <c r="M17" s="91"/>
      <c r="N17" s="91"/>
      <c r="O17" s="178"/>
      <c r="P17" s="179"/>
      <c r="Q17" s="68"/>
      <c r="R17" s="68"/>
      <c r="S17" s="180"/>
    </row>
    <row r="18" spans="1:19" s="44" customFormat="1" ht="15.75" customHeight="1" x14ac:dyDescent="0.3">
      <c r="A18" s="102">
        <v>36541</v>
      </c>
      <c r="B18" s="102" t="s">
        <v>93</v>
      </c>
      <c r="C18" s="170"/>
      <c r="D18" s="79"/>
      <c r="E18" s="99"/>
      <c r="F18" s="80"/>
      <c r="G18" s="172"/>
      <c r="H18" s="170"/>
      <c r="I18" s="170"/>
      <c r="J18" s="174" t="str">
        <f>IF(SUM(F18:F20)+I18+G18+H18=7.5,"ü","û")</f>
        <v>û</v>
      </c>
      <c r="K18" s="65"/>
      <c r="L18" s="92"/>
      <c r="M18" s="82"/>
      <c r="N18" s="82"/>
      <c r="O18" s="182"/>
      <c r="P18" s="183"/>
      <c r="Q18" s="68"/>
      <c r="R18" s="68"/>
      <c r="S18" s="180">
        <f t="shared" ref="S18" si="4">SUM(N18:N20)</f>
        <v>0</v>
      </c>
    </row>
    <row r="19" spans="1:19" s="44" customFormat="1" ht="15.75" customHeight="1" x14ac:dyDescent="0.3">
      <c r="A19" s="106"/>
      <c r="B19" s="106"/>
      <c r="C19" s="170"/>
      <c r="D19" s="83"/>
      <c r="E19" s="84"/>
      <c r="F19" s="85"/>
      <c r="G19" s="172"/>
      <c r="H19" s="170"/>
      <c r="I19" s="170"/>
      <c r="J19" s="174"/>
      <c r="K19" s="65"/>
      <c r="L19" s="81"/>
      <c r="M19" s="86"/>
      <c r="N19" s="86"/>
      <c r="O19" s="176"/>
      <c r="P19" s="177"/>
      <c r="Q19" s="68"/>
      <c r="R19" s="68"/>
      <c r="S19" s="180"/>
    </row>
    <row r="20" spans="1:19" s="44" customFormat="1" ht="15.75" customHeight="1" x14ac:dyDescent="0.3">
      <c r="A20" s="104"/>
      <c r="B20" s="105"/>
      <c r="C20" s="171"/>
      <c r="D20" s="87"/>
      <c r="E20" s="88"/>
      <c r="F20" s="89"/>
      <c r="G20" s="173"/>
      <c r="H20" s="171"/>
      <c r="I20" s="171"/>
      <c r="J20" s="175"/>
      <c r="K20" s="65"/>
      <c r="L20" s="90"/>
      <c r="M20" s="91"/>
      <c r="N20" s="91"/>
      <c r="O20" s="178"/>
      <c r="P20" s="179"/>
      <c r="Q20" s="68"/>
      <c r="R20" s="68"/>
      <c r="S20" s="180"/>
    </row>
    <row r="21" spans="1:19" s="44" customFormat="1" ht="15.75" customHeight="1" x14ac:dyDescent="0.3">
      <c r="A21" s="102">
        <v>33122</v>
      </c>
      <c r="B21" s="102" t="s">
        <v>40</v>
      </c>
      <c r="C21" s="170"/>
      <c r="D21" s="79"/>
      <c r="E21" s="99"/>
      <c r="F21" s="80"/>
      <c r="G21" s="172"/>
      <c r="H21" s="170"/>
      <c r="I21" s="170"/>
      <c r="J21" s="174" t="str">
        <f>IF(SUM(F21:F23)+I21+G21+H21=7.5,"ü","û")</f>
        <v>û</v>
      </c>
      <c r="K21" s="65"/>
      <c r="L21" s="92"/>
      <c r="M21" s="82"/>
      <c r="N21" s="82"/>
      <c r="O21" s="182"/>
      <c r="P21" s="183"/>
      <c r="Q21" s="68"/>
      <c r="R21" s="68"/>
      <c r="S21" s="180">
        <f t="shared" ref="S21" si="5">SUM(N21:N23)</f>
        <v>0</v>
      </c>
    </row>
    <row r="22" spans="1:19" s="44" customFormat="1" ht="15.75" customHeight="1" x14ac:dyDescent="0.3">
      <c r="A22" s="106"/>
      <c r="B22" s="106"/>
      <c r="C22" s="170"/>
      <c r="D22" s="83"/>
      <c r="E22" s="84"/>
      <c r="F22" s="85"/>
      <c r="G22" s="172"/>
      <c r="H22" s="170"/>
      <c r="I22" s="170"/>
      <c r="J22" s="174"/>
      <c r="K22" s="65"/>
      <c r="L22" s="81"/>
      <c r="M22" s="86"/>
      <c r="N22" s="86"/>
      <c r="O22" s="176"/>
      <c r="P22" s="177"/>
      <c r="Q22" s="68"/>
      <c r="R22" s="68"/>
      <c r="S22" s="180"/>
    </row>
    <row r="23" spans="1:19" s="44" customFormat="1" ht="15.75" customHeight="1" x14ac:dyDescent="0.3">
      <c r="A23" s="104"/>
      <c r="B23" s="105"/>
      <c r="C23" s="171"/>
      <c r="D23" s="87"/>
      <c r="E23" s="88"/>
      <c r="F23" s="89"/>
      <c r="G23" s="173"/>
      <c r="H23" s="171"/>
      <c r="I23" s="171"/>
      <c r="J23" s="175"/>
      <c r="K23" s="65"/>
      <c r="L23" s="90"/>
      <c r="M23" s="91"/>
      <c r="N23" s="91"/>
      <c r="O23" s="178"/>
      <c r="P23" s="179"/>
      <c r="Q23" s="68"/>
      <c r="R23" s="68"/>
      <c r="S23" s="180"/>
    </row>
    <row r="24" spans="1:19" s="44" customFormat="1" ht="15.75" customHeight="1" x14ac:dyDescent="0.3">
      <c r="A24" s="102">
        <v>21558</v>
      </c>
      <c r="B24" s="102" t="s">
        <v>19</v>
      </c>
      <c r="C24" s="170"/>
      <c r="D24" s="79"/>
      <c r="E24" s="99"/>
      <c r="F24" s="80"/>
      <c r="G24" s="172"/>
      <c r="H24" s="170"/>
      <c r="I24" s="170"/>
      <c r="J24" s="174" t="str">
        <f>IF(SUM(F24:F26)+I24+G24+H24=7.5,"ü","û")</f>
        <v>û</v>
      </c>
      <c r="K24" s="65"/>
      <c r="L24" s="92"/>
      <c r="M24" s="82"/>
      <c r="N24" s="82"/>
      <c r="O24" s="182"/>
      <c r="P24" s="183"/>
      <c r="Q24" s="68"/>
      <c r="R24" s="68"/>
      <c r="S24" s="180">
        <f t="shared" ref="S24" si="6">SUM(N24:N26)</f>
        <v>0</v>
      </c>
    </row>
    <row r="25" spans="1:19" s="44" customFormat="1" ht="15.75" customHeight="1" x14ac:dyDescent="0.3">
      <c r="A25" s="106"/>
      <c r="B25" s="106"/>
      <c r="C25" s="170"/>
      <c r="D25" s="83"/>
      <c r="E25" s="84"/>
      <c r="F25" s="85"/>
      <c r="G25" s="172"/>
      <c r="H25" s="170"/>
      <c r="I25" s="170"/>
      <c r="J25" s="174"/>
      <c r="K25" s="65"/>
      <c r="L25" s="81"/>
      <c r="M25" s="86"/>
      <c r="N25" s="86"/>
      <c r="O25" s="176"/>
      <c r="P25" s="177"/>
      <c r="Q25" s="68"/>
      <c r="R25" s="68"/>
      <c r="S25" s="180"/>
    </row>
    <row r="26" spans="1:19" s="44" customFormat="1" ht="15.75" customHeight="1" x14ac:dyDescent="0.3">
      <c r="A26" s="104"/>
      <c r="B26" s="105"/>
      <c r="C26" s="171"/>
      <c r="D26" s="87"/>
      <c r="E26" s="88"/>
      <c r="F26" s="89"/>
      <c r="G26" s="173"/>
      <c r="H26" s="171"/>
      <c r="I26" s="171"/>
      <c r="J26" s="175"/>
      <c r="K26" s="65"/>
      <c r="L26" s="90"/>
      <c r="M26" s="91"/>
      <c r="N26" s="91"/>
      <c r="O26" s="178"/>
      <c r="P26" s="179"/>
      <c r="Q26" s="68"/>
      <c r="R26" s="68"/>
      <c r="S26" s="180"/>
    </row>
    <row r="27" spans="1:19" s="44" customFormat="1" ht="15.75" customHeight="1" x14ac:dyDescent="0.3">
      <c r="A27" s="102">
        <v>25673</v>
      </c>
      <c r="B27" s="102" t="s">
        <v>26</v>
      </c>
      <c r="C27" s="170"/>
      <c r="D27" s="79"/>
      <c r="E27" s="99"/>
      <c r="F27" s="80"/>
      <c r="G27" s="172"/>
      <c r="H27" s="170"/>
      <c r="I27" s="170"/>
      <c r="J27" s="174" t="str">
        <f>IF(SUM(F27:F29)+I27+G27+H27=7.5,"ü","û")</f>
        <v>û</v>
      </c>
      <c r="K27" s="65"/>
      <c r="L27" s="92"/>
      <c r="M27" s="82"/>
      <c r="N27" s="82"/>
      <c r="O27" s="182"/>
      <c r="P27" s="183"/>
      <c r="Q27" s="68"/>
      <c r="R27" s="68"/>
      <c r="S27" s="180">
        <f t="shared" ref="S27" si="7">SUM(N27:N29)</f>
        <v>0</v>
      </c>
    </row>
    <row r="28" spans="1:19" s="44" customFormat="1" ht="15.75" customHeight="1" x14ac:dyDescent="0.3">
      <c r="A28" s="106"/>
      <c r="B28" s="106"/>
      <c r="C28" s="170"/>
      <c r="D28" s="83"/>
      <c r="E28" s="84"/>
      <c r="F28" s="85"/>
      <c r="G28" s="172"/>
      <c r="H28" s="170"/>
      <c r="I28" s="170"/>
      <c r="J28" s="174"/>
      <c r="K28" s="65"/>
      <c r="L28" s="81"/>
      <c r="M28" s="86"/>
      <c r="N28" s="86"/>
      <c r="O28" s="176"/>
      <c r="P28" s="177"/>
      <c r="Q28" s="68"/>
      <c r="R28" s="68"/>
      <c r="S28" s="180"/>
    </row>
    <row r="29" spans="1:19" s="44" customFormat="1" ht="15.75" customHeight="1" x14ac:dyDescent="0.3">
      <c r="A29" s="104"/>
      <c r="B29" s="105"/>
      <c r="C29" s="171"/>
      <c r="D29" s="87"/>
      <c r="E29" s="88"/>
      <c r="F29" s="89"/>
      <c r="G29" s="173"/>
      <c r="H29" s="171"/>
      <c r="I29" s="171"/>
      <c r="J29" s="175"/>
      <c r="K29" s="65"/>
      <c r="L29" s="90"/>
      <c r="M29" s="91"/>
      <c r="N29" s="91"/>
      <c r="O29" s="178"/>
      <c r="P29" s="179"/>
      <c r="Q29" s="68"/>
      <c r="R29" s="68"/>
      <c r="S29" s="180"/>
    </row>
    <row r="30" spans="1:19" s="44" customFormat="1" ht="15.75" customHeight="1" x14ac:dyDescent="0.3">
      <c r="A30" s="102">
        <v>25472</v>
      </c>
      <c r="B30" s="102" t="s">
        <v>25</v>
      </c>
      <c r="C30" s="170"/>
      <c r="D30" s="79"/>
      <c r="E30" s="113"/>
      <c r="F30" s="80"/>
      <c r="G30" s="172"/>
      <c r="H30" s="170"/>
      <c r="I30" s="170"/>
      <c r="J30" s="174" t="str">
        <f>IF(SUM(F30:F32)+I30+G30+H30=7.5,"ü","û")</f>
        <v>û</v>
      </c>
      <c r="K30" s="65"/>
      <c r="L30" s="92"/>
      <c r="M30" s="82"/>
      <c r="N30" s="82"/>
      <c r="O30" s="182"/>
      <c r="P30" s="183"/>
      <c r="Q30" s="68"/>
      <c r="R30" s="68"/>
      <c r="S30" s="180">
        <f t="shared" ref="S30" si="8">SUM(N30:N32)</f>
        <v>0</v>
      </c>
    </row>
    <row r="31" spans="1:19" s="44" customFormat="1" ht="15.75" customHeight="1" x14ac:dyDescent="0.3">
      <c r="A31" s="106"/>
      <c r="B31" s="106"/>
      <c r="C31" s="170"/>
      <c r="D31" s="83"/>
      <c r="E31" s="84"/>
      <c r="F31" s="85"/>
      <c r="G31" s="172"/>
      <c r="H31" s="170"/>
      <c r="I31" s="170"/>
      <c r="J31" s="174"/>
      <c r="K31" s="65"/>
      <c r="L31" s="81"/>
      <c r="M31" s="86"/>
      <c r="N31" s="86"/>
      <c r="O31" s="176"/>
      <c r="P31" s="177"/>
      <c r="Q31" s="68"/>
      <c r="R31" s="68"/>
      <c r="S31" s="180"/>
    </row>
    <row r="32" spans="1:19" s="44" customFormat="1" ht="15.75" customHeight="1" x14ac:dyDescent="0.3">
      <c r="A32" s="104"/>
      <c r="B32" s="105"/>
      <c r="C32" s="171"/>
      <c r="D32" s="87"/>
      <c r="E32" s="88"/>
      <c r="F32" s="89"/>
      <c r="G32" s="173"/>
      <c r="H32" s="171"/>
      <c r="I32" s="171"/>
      <c r="J32" s="175"/>
      <c r="K32" s="65"/>
      <c r="L32" s="90"/>
      <c r="M32" s="91"/>
      <c r="N32" s="91"/>
      <c r="O32" s="178"/>
      <c r="P32" s="179"/>
      <c r="Q32" s="68"/>
      <c r="R32" s="68"/>
      <c r="S32" s="180"/>
    </row>
    <row r="33" spans="1:19" s="44" customFormat="1" ht="15.75" customHeight="1" x14ac:dyDescent="0.3">
      <c r="A33" s="102">
        <v>2844</v>
      </c>
      <c r="B33" s="102" t="s">
        <v>10</v>
      </c>
      <c r="C33" s="170"/>
      <c r="D33" s="79"/>
      <c r="E33" s="99"/>
      <c r="F33" s="80"/>
      <c r="G33" s="172"/>
      <c r="H33" s="170"/>
      <c r="I33" s="170"/>
      <c r="J33" s="174" t="str">
        <f>IF(SUM(F33:F35)+I33+G33+H33=7.5,"ü","û")</f>
        <v>û</v>
      </c>
      <c r="K33" s="65"/>
      <c r="L33" s="92"/>
      <c r="M33" s="82"/>
      <c r="N33" s="82"/>
      <c r="O33" s="182"/>
      <c r="P33" s="183"/>
      <c r="Q33" s="68"/>
      <c r="R33" s="68"/>
      <c r="S33" s="180">
        <f t="shared" ref="S33" si="9">SUM(N33:N35)</f>
        <v>0</v>
      </c>
    </row>
    <row r="34" spans="1:19" s="44" customFormat="1" ht="15.75" customHeight="1" x14ac:dyDescent="0.3">
      <c r="A34" s="106"/>
      <c r="B34" s="106"/>
      <c r="C34" s="170"/>
      <c r="D34" s="83"/>
      <c r="E34" s="84"/>
      <c r="F34" s="85"/>
      <c r="G34" s="172"/>
      <c r="H34" s="170"/>
      <c r="I34" s="170"/>
      <c r="J34" s="174"/>
      <c r="K34" s="65"/>
      <c r="L34" s="81"/>
      <c r="M34" s="86"/>
      <c r="N34" s="86"/>
      <c r="O34" s="176"/>
      <c r="P34" s="177"/>
      <c r="Q34" s="68"/>
      <c r="R34" s="68"/>
      <c r="S34" s="180"/>
    </row>
    <row r="35" spans="1:19" s="44" customFormat="1" ht="15.75" customHeight="1" x14ac:dyDescent="0.3">
      <c r="A35" s="104"/>
      <c r="B35" s="105"/>
      <c r="C35" s="171"/>
      <c r="D35" s="87"/>
      <c r="E35" s="88"/>
      <c r="F35" s="89"/>
      <c r="G35" s="173"/>
      <c r="H35" s="171"/>
      <c r="I35" s="171"/>
      <c r="J35" s="175"/>
      <c r="K35" s="65"/>
      <c r="L35" s="90"/>
      <c r="M35" s="91"/>
      <c r="N35" s="91"/>
      <c r="O35" s="178"/>
      <c r="P35" s="179"/>
      <c r="Q35" s="68"/>
      <c r="R35" s="68"/>
      <c r="S35" s="180"/>
    </row>
    <row r="36" spans="1:19" s="44" customFormat="1" ht="15.75" customHeight="1" x14ac:dyDescent="0.3">
      <c r="A36" s="102">
        <v>39462</v>
      </c>
      <c r="B36" s="102" t="s">
        <v>97</v>
      </c>
      <c r="C36" s="170"/>
      <c r="D36" s="79"/>
      <c r="E36" s="99"/>
      <c r="F36" s="80"/>
      <c r="G36" s="172"/>
      <c r="H36" s="170"/>
      <c r="I36" s="170"/>
      <c r="J36" s="174" t="str">
        <f>IF(SUM(F36:F38)+I36+G36+H36=7.5,"ü","û")</f>
        <v>û</v>
      </c>
      <c r="K36" s="65"/>
      <c r="L36" s="92"/>
      <c r="M36" s="82"/>
      <c r="N36" s="82"/>
      <c r="O36" s="182"/>
      <c r="P36" s="183"/>
      <c r="Q36" s="68"/>
      <c r="R36" s="68"/>
      <c r="S36" s="180">
        <f t="shared" ref="S36" si="10">SUM(N36:N38)</f>
        <v>0</v>
      </c>
    </row>
    <row r="37" spans="1:19" s="44" customFormat="1" ht="15.75" customHeight="1" x14ac:dyDescent="0.3">
      <c r="A37" s="106"/>
      <c r="B37" s="106"/>
      <c r="C37" s="170"/>
      <c r="D37" s="83"/>
      <c r="E37" s="84"/>
      <c r="F37" s="85"/>
      <c r="G37" s="172"/>
      <c r="H37" s="170"/>
      <c r="I37" s="170"/>
      <c r="J37" s="174"/>
      <c r="K37" s="65"/>
      <c r="L37" s="81"/>
      <c r="M37" s="86"/>
      <c r="N37" s="86"/>
      <c r="O37" s="176"/>
      <c r="P37" s="177"/>
      <c r="Q37" s="68"/>
      <c r="R37" s="68"/>
      <c r="S37" s="180"/>
    </row>
    <row r="38" spans="1:19" s="44" customFormat="1" ht="15.75" customHeight="1" x14ac:dyDescent="0.3">
      <c r="A38" s="104"/>
      <c r="B38" s="105"/>
      <c r="C38" s="171"/>
      <c r="D38" s="87"/>
      <c r="E38" s="88"/>
      <c r="F38" s="89"/>
      <c r="G38" s="173"/>
      <c r="H38" s="171"/>
      <c r="I38" s="171"/>
      <c r="J38" s="175"/>
      <c r="K38" s="65"/>
      <c r="L38" s="90"/>
      <c r="M38" s="91"/>
      <c r="N38" s="91"/>
      <c r="O38" s="178"/>
      <c r="P38" s="179"/>
      <c r="Q38" s="68"/>
      <c r="R38" s="68"/>
      <c r="S38" s="180"/>
    </row>
    <row r="39" spans="1:19" s="44" customFormat="1" ht="15.75" customHeight="1" x14ac:dyDescent="0.3">
      <c r="A39" s="102">
        <v>19118</v>
      </c>
      <c r="B39" s="102" t="s">
        <v>16</v>
      </c>
      <c r="C39" s="170"/>
      <c r="D39" s="79"/>
      <c r="E39" s="99"/>
      <c r="F39" s="80"/>
      <c r="G39" s="172"/>
      <c r="H39" s="170"/>
      <c r="I39" s="170"/>
      <c r="J39" s="174" t="str">
        <f>IF(SUM(F39:F41)+I39+G39+H39=7.5,"ü","û")</f>
        <v>û</v>
      </c>
      <c r="K39" s="65"/>
      <c r="L39" s="92"/>
      <c r="M39" s="82"/>
      <c r="N39" s="82"/>
      <c r="O39" s="182"/>
      <c r="P39" s="183"/>
      <c r="Q39" s="68"/>
      <c r="R39" s="68"/>
      <c r="S39" s="180">
        <f t="shared" ref="S39" si="11">SUM(N39:N41)</f>
        <v>0</v>
      </c>
    </row>
    <row r="40" spans="1:19" s="44" customFormat="1" ht="15.75" customHeight="1" x14ac:dyDescent="0.3">
      <c r="A40" s="106"/>
      <c r="B40" s="106"/>
      <c r="C40" s="170"/>
      <c r="D40" s="83"/>
      <c r="E40" s="84"/>
      <c r="F40" s="85"/>
      <c r="G40" s="172"/>
      <c r="H40" s="170"/>
      <c r="I40" s="170"/>
      <c r="J40" s="174"/>
      <c r="K40" s="65"/>
      <c r="L40" s="81"/>
      <c r="M40" s="86"/>
      <c r="N40" s="86"/>
      <c r="O40" s="176"/>
      <c r="P40" s="177"/>
      <c r="Q40" s="68"/>
      <c r="R40" s="68"/>
      <c r="S40" s="180"/>
    </row>
    <row r="41" spans="1:19" s="44" customFormat="1" ht="15.75" customHeight="1" x14ac:dyDescent="0.3">
      <c r="A41" s="104"/>
      <c r="B41" s="105"/>
      <c r="C41" s="171"/>
      <c r="D41" s="87"/>
      <c r="E41" s="88"/>
      <c r="F41" s="89"/>
      <c r="G41" s="173"/>
      <c r="H41" s="171"/>
      <c r="I41" s="171"/>
      <c r="J41" s="175"/>
      <c r="K41" s="65"/>
      <c r="L41" s="90"/>
      <c r="M41" s="91"/>
      <c r="N41" s="91"/>
      <c r="O41" s="178"/>
      <c r="P41" s="179"/>
      <c r="Q41" s="68"/>
      <c r="R41" s="68"/>
      <c r="S41" s="180"/>
    </row>
    <row r="42" spans="1:19" s="44" customFormat="1" ht="15.75" customHeight="1" x14ac:dyDescent="0.3">
      <c r="A42" s="102">
        <v>21557</v>
      </c>
      <c r="B42" s="102" t="s">
        <v>18</v>
      </c>
      <c r="C42" s="170"/>
      <c r="D42" s="79"/>
      <c r="E42" s="99"/>
      <c r="F42" s="80"/>
      <c r="G42" s="172"/>
      <c r="H42" s="170"/>
      <c r="I42" s="170"/>
      <c r="J42" s="174" t="str">
        <f>IF(SUM(F42:F44)+I42+G42+H42=7.5,"ü","û")</f>
        <v>û</v>
      </c>
      <c r="K42" s="65"/>
      <c r="L42" s="92"/>
      <c r="M42" s="82"/>
      <c r="N42" s="82"/>
      <c r="O42" s="182"/>
      <c r="P42" s="183"/>
      <c r="Q42" s="68"/>
      <c r="R42" s="68"/>
      <c r="S42" s="180">
        <f t="shared" ref="S42" si="12">SUM(N42:N44)</f>
        <v>0</v>
      </c>
    </row>
    <row r="43" spans="1:19" s="44" customFormat="1" ht="15.75" customHeight="1" x14ac:dyDescent="0.3">
      <c r="A43" s="106"/>
      <c r="B43" s="106"/>
      <c r="C43" s="170"/>
      <c r="D43" s="83"/>
      <c r="E43" s="84"/>
      <c r="F43" s="85"/>
      <c r="G43" s="172"/>
      <c r="H43" s="170"/>
      <c r="I43" s="170"/>
      <c r="J43" s="174"/>
      <c r="K43" s="65"/>
      <c r="L43" s="81"/>
      <c r="M43" s="86"/>
      <c r="N43" s="86"/>
      <c r="O43" s="176"/>
      <c r="P43" s="177"/>
      <c r="Q43" s="68"/>
      <c r="R43" s="68"/>
      <c r="S43" s="180"/>
    </row>
    <row r="44" spans="1:19" s="44" customFormat="1" ht="15.75" customHeight="1" x14ac:dyDescent="0.3">
      <c r="A44" s="104"/>
      <c r="B44" s="105"/>
      <c r="C44" s="171"/>
      <c r="D44" s="87"/>
      <c r="E44" s="88"/>
      <c r="F44" s="89"/>
      <c r="G44" s="173"/>
      <c r="H44" s="171"/>
      <c r="I44" s="171"/>
      <c r="J44" s="175"/>
      <c r="K44" s="65"/>
      <c r="L44" s="90"/>
      <c r="M44" s="91"/>
      <c r="N44" s="91"/>
      <c r="O44" s="178"/>
      <c r="P44" s="179"/>
      <c r="Q44" s="68"/>
      <c r="R44" s="68"/>
      <c r="S44" s="180"/>
    </row>
    <row r="45" spans="1:19" s="44" customFormat="1" ht="15.75" customHeight="1" x14ac:dyDescent="0.3">
      <c r="A45" s="102">
        <v>2179</v>
      </c>
      <c r="B45" s="102" t="s">
        <v>102</v>
      </c>
      <c r="C45" s="170"/>
      <c r="D45" s="79"/>
      <c r="E45" s="99"/>
      <c r="F45" s="80"/>
      <c r="G45" s="172"/>
      <c r="H45" s="170"/>
      <c r="I45" s="170"/>
      <c r="J45" s="174" t="str">
        <f>IF(SUM(F45:F47)+I45+G45+H45=7.5,"ü","û")</f>
        <v>û</v>
      </c>
      <c r="K45" s="65"/>
      <c r="L45" s="92"/>
      <c r="M45" s="82"/>
      <c r="N45" s="82"/>
      <c r="O45" s="182"/>
      <c r="P45" s="183"/>
      <c r="Q45" s="68"/>
      <c r="R45" s="68"/>
      <c r="S45" s="180">
        <f t="shared" ref="S45" si="13">SUM(N45:N47)</f>
        <v>0</v>
      </c>
    </row>
    <row r="46" spans="1:19" s="44" customFormat="1" ht="15.75" customHeight="1" x14ac:dyDescent="0.3">
      <c r="A46" s="106"/>
      <c r="B46" s="106"/>
      <c r="C46" s="170"/>
      <c r="D46" s="83"/>
      <c r="E46" s="84"/>
      <c r="F46" s="85"/>
      <c r="G46" s="172"/>
      <c r="H46" s="170"/>
      <c r="I46" s="170"/>
      <c r="J46" s="174"/>
      <c r="K46" s="65"/>
      <c r="L46" s="81"/>
      <c r="M46" s="86"/>
      <c r="N46" s="86"/>
      <c r="O46" s="176"/>
      <c r="P46" s="177"/>
      <c r="Q46" s="68"/>
      <c r="R46" s="68"/>
      <c r="S46" s="180"/>
    </row>
    <row r="47" spans="1:19" s="44" customFormat="1" ht="15.75" customHeight="1" x14ac:dyDescent="0.3">
      <c r="A47" s="104"/>
      <c r="B47" s="105"/>
      <c r="C47" s="171"/>
      <c r="D47" s="87"/>
      <c r="E47" s="88"/>
      <c r="F47" s="89"/>
      <c r="G47" s="173"/>
      <c r="H47" s="171"/>
      <c r="I47" s="171"/>
      <c r="J47" s="175"/>
      <c r="K47" s="65"/>
      <c r="L47" s="90"/>
      <c r="M47" s="91"/>
      <c r="N47" s="91"/>
      <c r="O47" s="178"/>
      <c r="P47" s="179"/>
      <c r="Q47" s="68"/>
      <c r="R47" s="68"/>
      <c r="S47" s="180"/>
    </row>
    <row r="48" spans="1:19" s="44" customFormat="1" ht="15.75" customHeight="1" x14ac:dyDescent="0.3">
      <c r="A48" s="102">
        <v>23065</v>
      </c>
      <c r="B48" s="102" t="s">
        <v>103</v>
      </c>
      <c r="C48" s="170"/>
      <c r="D48" s="79"/>
      <c r="E48" s="114"/>
      <c r="F48" s="80"/>
      <c r="G48" s="172"/>
      <c r="H48" s="170"/>
      <c r="I48" s="170"/>
      <c r="J48" s="174" t="str">
        <f>IF(SUM(F48:F50)+I48+G48+H48=7.5,"ü","û")</f>
        <v>û</v>
      </c>
      <c r="K48" s="65"/>
      <c r="L48" s="92"/>
      <c r="M48" s="82"/>
      <c r="N48" s="82"/>
      <c r="O48" s="184"/>
      <c r="P48" s="185"/>
      <c r="Q48" s="68"/>
      <c r="R48" s="68"/>
      <c r="S48" s="180">
        <f t="shared" ref="S48" si="14">SUM(N48:N50)</f>
        <v>0</v>
      </c>
    </row>
    <row r="49" spans="1:19" s="44" customFormat="1" ht="15.75" customHeight="1" x14ac:dyDescent="0.3">
      <c r="A49" s="106"/>
      <c r="B49" s="106"/>
      <c r="C49" s="170"/>
      <c r="D49" s="83"/>
      <c r="E49" s="84"/>
      <c r="F49" s="85"/>
      <c r="G49" s="172"/>
      <c r="H49" s="170"/>
      <c r="I49" s="170"/>
      <c r="J49" s="174"/>
      <c r="K49" s="65"/>
      <c r="L49" s="81"/>
      <c r="M49" s="86"/>
      <c r="N49" s="86"/>
      <c r="O49" s="186"/>
      <c r="P49" s="187"/>
      <c r="Q49" s="68"/>
      <c r="R49" s="68"/>
      <c r="S49" s="180"/>
    </row>
    <row r="50" spans="1:19" s="44" customFormat="1" ht="15.75" customHeight="1" x14ac:dyDescent="0.3">
      <c r="A50" s="104"/>
      <c r="B50" s="105"/>
      <c r="C50" s="171"/>
      <c r="D50" s="87"/>
      <c r="E50" s="88"/>
      <c r="F50" s="89"/>
      <c r="G50" s="173"/>
      <c r="H50" s="171"/>
      <c r="I50" s="171"/>
      <c r="J50" s="175"/>
      <c r="K50" s="65"/>
      <c r="L50" s="90"/>
      <c r="M50" s="91"/>
      <c r="N50" s="91"/>
      <c r="O50" s="188"/>
      <c r="P50" s="189"/>
      <c r="Q50" s="68"/>
      <c r="R50" s="68"/>
      <c r="S50" s="180"/>
    </row>
    <row r="51" spans="1:19" s="44" customFormat="1" ht="15.75" customHeight="1" x14ac:dyDescent="0.3">
      <c r="A51" s="102">
        <v>2297</v>
      </c>
      <c r="B51" s="102" t="s">
        <v>5</v>
      </c>
      <c r="C51" s="170"/>
      <c r="D51" s="79"/>
      <c r="E51" s="99"/>
      <c r="F51" s="80"/>
      <c r="G51" s="172"/>
      <c r="H51" s="170"/>
      <c r="I51" s="170"/>
      <c r="J51" s="174" t="str">
        <f>IF(SUM(F51:F53)+I51+G51+H51=7.5,"ü","û")</f>
        <v>û</v>
      </c>
      <c r="K51" s="65"/>
      <c r="L51" s="92"/>
      <c r="M51" s="82"/>
      <c r="N51" s="82"/>
      <c r="O51" s="182"/>
      <c r="P51" s="183"/>
      <c r="Q51" s="68"/>
      <c r="R51" s="68"/>
      <c r="S51" s="180">
        <f t="shared" ref="S51" si="15">SUM(N51:N53)</f>
        <v>0</v>
      </c>
    </row>
    <row r="52" spans="1:19" s="44" customFormat="1" ht="15.75" customHeight="1" x14ac:dyDescent="0.3">
      <c r="A52" s="106"/>
      <c r="B52" s="106"/>
      <c r="C52" s="170"/>
      <c r="D52" s="83"/>
      <c r="E52" s="84"/>
      <c r="F52" s="85"/>
      <c r="G52" s="172"/>
      <c r="H52" s="170"/>
      <c r="I52" s="170"/>
      <c r="J52" s="174"/>
      <c r="K52" s="65"/>
      <c r="L52" s="81"/>
      <c r="M52" s="86"/>
      <c r="N52" s="86"/>
      <c r="O52" s="176"/>
      <c r="P52" s="177"/>
      <c r="Q52" s="68"/>
      <c r="R52" s="68"/>
      <c r="S52" s="180"/>
    </row>
    <row r="53" spans="1:19" s="44" customFormat="1" ht="15.75" customHeight="1" x14ac:dyDescent="0.3">
      <c r="A53" s="104"/>
      <c r="B53" s="105"/>
      <c r="C53" s="171"/>
      <c r="D53" s="87"/>
      <c r="E53" s="88"/>
      <c r="F53" s="89"/>
      <c r="G53" s="173"/>
      <c r="H53" s="171"/>
      <c r="I53" s="171"/>
      <c r="J53" s="175"/>
      <c r="K53" s="65"/>
      <c r="L53" s="90"/>
      <c r="M53" s="91"/>
      <c r="N53" s="91"/>
      <c r="O53" s="178"/>
      <c r="P53" s="179"/>
      <c r="Q53" s="68"/>
      <c r="R53" s="68"/>
      <c r="S53" s="180"/>
    </row>
    <row r="54" spans="1:19" s="44" customFormat="1" ht="15.75" customHeight="1" x14ac:dyDescent="0.3">
      <c r="A54" s="102">
        <v>30623</v>
      </c>
      <c r="B54" s="102" t="s">
        <v>33</v>
      </c>
      <c r="C54" s="170"/>
      <c r="D54" s="79"/>
      <c r="E54" s="99"/>
      <c r="F54" s="80"/>
      <c r="G54" s="172"/>
      <c r="H54" s="170"/>
      <c r="I54" s="170"/>
      <c r="J54" s="174" t="str">
        <f>IF(SUM(F54:F56)+I54+G54+H54=7.5,"ü","û")</f>
        <v>û</v>
      </c>
      <c r="K54" s="65"/>
      <c r="L54" s="92"/>
      <c r="M54" s="82"/>
      <c r="N54" s="82"/>
      <c r="O54" s="182"/>
      <c r="P54" s="183"/>
      <c r="Q54" s="68"/>
      <c r="R54" s="68"/>
      <c r="S54" s="180">
        <f t="shared" ref="S54" si="16">SUM(N54:N56)</f>
        <v>0</v>
      </c>
    </row>
    <row r="55" spans="1:19" s="44" customFormat="1" ht="15.75" customHeight="1" x14ac:dyDescent="0.3">
      <c r="A55" s="106"/>
      <c r="B55" s="106"/>
      <c r="C55" s="170"/>
      <c r="D55" s="83"/>
      <c r="E55" s="84"/>
      <c r="F55" s="85"/>
      <c r="G55" s="172"/>
      <c r="H55" s="170"/>
      <c r="I55" s="170"/>
      <c r="J55" s="174"/>
      <c r="K55" s="65"/>
      <c r="L55" s="81"/>
      <c r="M55" s="86"/>
      <c r="N55" s="86"/>
      <c r="O55" s="176"/>
      <c r="P55" s="177"/>
      <c r="Q55" s="68"/>
      <c r="R55" s="68"/>
      <c r="S55" s="180"/>
    </row>
    <row r="56" spans="1:19" s="44" customFormat="1" ht="15.75" customHeight="1" x14ac:dyDescent="0.3">
      <c r="A56" s="104"/>
      <c r="B56" s="105"/>
      <c r="C56" s="171"/>
      <c r="D56" s="87"/>
      <c r="E56" s="88"/>
      <c r="F56" s="89"/>
      <c r="G56" s="173"/>
      <c r="H56" s="171"/>
      <c r="I56" s="171"/>
      <c r="J56" s="175"/>
      <c r="K56" s="65"/>
      <c r="L56" s="90"/>
      <c r="M56" s="91"/>
      <c r="N56" s="91"/>
      <c r="O56" s="178"/>
      <c r="P56" s="179"/>
      <c r="Q56" s="68"/>
      <c r="R56" s="68"/>
      <c r="S56" s="180"/>
    </row>
    <row r="57" spans="1:19" s="44" customFormat="1" ht="15.75" customHeight="1" x14ac:dyDescent="0.3">
      <c r="A57" s="102">
        <v>2289</v>
      </c>
      <c r="B57" s="102" t="s">
        <v>4</v>
      </c>
      <c r="C57" s="170"/>
      <c r="D57" s="79"/>
      <c r="E57" s="99"/>
      <c r="F57" s="80"/>
      <c r="G57" s="172"/>
      <c r="H57" s="170"/>
      <c r="I57" s="170"/>
      <c r="J57" s="174" t="str">
        <f>IF(SUM(F57:F59)+I57+G57+H57=7.5,"ü","û")</f>
        <v>û</v>
      </c>
      <c r="K57" s="65"/>
      <c r="L57" s="92"/>
      <c r="M57" s="82"/>
      <c r="N57" s="82"/>
      <c r="O57" s="182"/>
      <c r="P57" s="183"/>
      <c r="Q57" s="68"/>
      <c r="R57" s="68"/>
      <c r="S57" s="180">
        <f t="shared" ref="S57" si="17">SUM(N57:N59)</f>
        <v>0</v>
      </c>
    </row>
    <row r="58" spans="1:19" s="44" customFormat="1" ht="15.75" customHeight="1" x14ac:dyDescent="0.3">
      <c r="A58" s="106"/>
      <c r="B58" s="106"/>
      <c r="C58" s="170"/>
      <c r="D58" s="83"/>
      <c r="E58" s="84"/>
      <c r="F58" s="85"/>
      <c r="G58" s="172"/>
      <c r="H58" s="170"/>
      <c r="I58" s="170"/>
      <c r="J58" s="174"/>
      <c r="K58" s="65"/>
      <c r="L58" s="81"/>
      <c r="M58" s="86"/>
      <c r="N58" s="86"/>
      <c r="O58" s="176"/>
      <c r="P58" s="177"/>
      <c r="Q58" s="68"/>
      <c r="R58" s="68"/>
      <c r="S58" s="180"/>
    </row>
    <row r="59" spans="1:19" s="44" customFormat="1" ht="15.75" customHeight="1" x14ac:dyDescent="0.3">
      <c r="A59" s="104"/>
      <c r="B59" s="105"/>
      <c r="C59" s="171"/>
      <c r="D59" s="87"/>
      <c r="E59" s="88"/>
      <c r="F59" s="89"/>
      <c r="G59" s="173"/>
      <c r="H59" s="171"/>
      <c r="I59" s="171"/>
      <c r="J59" s="175"/>
      <c r="K59" s="65"/>
      <c r="L59" s="90"/>
      <c r="M59" s="91"/>
      <c r="N59" s="91"/>
      <c r="O59" s="178"/>
      <c r="P59" s="179"/>
      <c r="Q59" s="68"/>
      <c r="R59" s="68"/>
      <c r="S59" s="180"/>
    </row>
    <row r="60" spans="1:19" s="44" customFormat="1" ht="15.75" customHeight="1" x14ac:dyDescent="0.3">
      <c r="A60" s="102">
        <v>36982</v>
      </c>
      <c r="B60" s="102" t="s">
        <v>98</v>
      </c>
      <c r="C60" s="170"/>
      <c r="D60" s="79"/>
      <c r="E60" s="99"/>
      <c r="F60" s="80"/>
      <c r="G60" s="172"/>
      <c r="H60" s="170"/>
      <c r="I60" s="170"/>
      <c r="J60" s="174" t="str">
        <f>IF(SUM(F60:F62)+I60+G60+H60=7.5,"ü","û")</f>
        <v>û</v>
      </c>
      <c r="K60" s="65"/>
      <c r="L60" s="92"/>
      <c r="M60" s="82"/>
      <c r="N60" s="82"/>
      <c r="O60" s="182"/>
      <c r="P60" s="183"/>
      <c r="Q60" s="68"/>
      <c r="R60" s="68"/>
      <c r="S60" s="180">
        <f t="shared" ref="S60" si="18">SUM(N60:N62)</f>
        <v>0</v>
      </c>
    </row>
    <row r="61" spans="1:19" s="44" customFormat="1" ht="15.75" customHeight="1" x14ac:dyDescent="0.3">
      <c r="A61" s="106"/>
      <c r="B61" s="106"/>
      <c r="C61" s="170"/>
      <c r="D61" s="83"/>
      <c r="E61" s="84"/>
      <c r="F61" s="85"/>
      <c r="G61" s="172"/>
      <c r="H61" s="170"/>
      <c r="I61" s="170"/>
      <c r="J61" s="174"/>
      <c r="K61" s="65"/>
      <c r="L61" s="81"/>
      <c r="M61" s="86"/>
      <c r="N61" s="86"/>
      <c r="O61" s="176"/>
      <c r="P61" s="177"/>
      <c r="Q61" s="68"/>
      <c r="R61" s="68"/>
      <c r="S61" s="180"/>
    </row>
    <row r="62" spans="1:19" s="44" customFormat="1" ht="15.75" customHeight="1" x14ac:dyDescent="0.3">
      <c r="A62" s="104"/>
      <c r="B62" s="105"/>
      <c r="C62" s="171"/>
      <c r="D62" s="87"/>
      <c r="E62" s="88"/>
      <c r="F62" s="89"/>
      <c r="G62" s="173"/>
      <c r="H62" s="171"/>
      <c r="I62" s="171"/>
      <c r="J62" s="175"/>
      <c r="K62" s="65"/>
      <c r="L62" s="90"/>
      <c r="M62" s="91"/>
      <c r="N62" s="91"/>
      <c r="O62" s="178"/>
      <c r="P62" s="179"/>
      <c r="Q62" s="68"/>
      <c r="R62" s="68"/>
      <c r="S62" s="180"/>
    </row>
    <row r="63" spans="1:19" s="44" customFormat="1" ht="15.75" customHeight="1" x14ac:dyDescent="0.3">
      <c r="A63" s="102">
        <v>13079</v>
      </c>
      <c r="B63" s="102" t="s">
        <v>13</v>
      </c>
      <c r="C63" s="170"/>
      <c r="D63" s="79"/>
      <c r="E63" s="99"/>
      <c r="F63" s="80"/>
      <c r="G63" s="172"/>
      <c r="H63" s="170"/>
      <c r="I63" s="170"/>
      <c r="J63" s="174" t="str">
        <f>IF(SUM(F63:F65)+I63+G63+H63=7.5,"ü","û")</f>
        <v>û</v>
      </c>
      <c r="K63" s="65"/>
      <c r="L63" s="92"/>
      <c r="M63" s="82"/>
      <c r="N63" s="82"/>
      <c r="O63" s="182"/>
      <c r="P63" s="183"/>
      <c r="Q63" s="68"/>
      <c r="R63" s="68"/>
      <c r="S63" s="180">
        <f t="shared" ref="S63" si="19">SUM(N63:N65)</f>
        <v>0</v>
      </c>
    </row>
    <row r="64" spans="1:19" s="44" customFormat="1" ht="15.75" customHeight="1" x14ac:dyDescent="0.3">
      <c r="A64" s="106"/>
      <c r="B64" s="106"/>
      <c r="C64" s="170"/>
      <c r="D64" s="83"/>
      <c r="E64" s="84"/>
      <c r="F64" s="85"/>
      <c r="G64" s="172"/>
      <c r="H64" s="170"/>
      <c r="I64" s="170"/>
      <c r="J64" s="174"/>
      <c r="K64" s="65"/>
      <c r="L64" s="81"/>
      <c r="M64" s="86"/>
      <c r="N64" s="86"/>
      <c r="O64" s="176"/>
      <c r="P64" s="177"/>
      <c r="Q64" s="68"/>
      <c r="R64" s="68"/>
      <c r="S64" s="180"/>
    </row>
    <row r="65" spans="1:19" s="44" customFormat="1" ht="15.75" customHeight="1" x14ac:dyDescent="0.3">
      <c r="A65" s="104"/>
      <c r="B65" s="105"/>
      <c r="C65" s="171"/>
      <c r="D65" s="87"/>
      <c r="E65" s="88"/>
      <c r="F65" s="89"/>
      <c r="G65" s="173"/>
      <c r="H65" s="171"/>
      <c r="I65" s="171"/>
      <c r="J65" s="175"/>
      <c r="K65" s="65"/>
      <c r="L65" s="90"/>
      <c r="M65" s="91"/>
      <c r="N65" s="91"/>
      <c r="O65" s="178"/>
      <c r="P65" s="179"/>
      <c r="Q65" s="68"/>
      <c r="R65" s="68"/>
      <c r="S65" s="180"/>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99"/>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99"/>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2"/>
      <c r="P87" s="183"/>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76"/>
      <c r="P88" s="17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78"/>
      <c r="P89" s="17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82"/>
      <c r="P114" s="183"/>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7"/>
      <c r="B186" s="97"/>
      <c r="C186" s="170"/>
      <c r="D186" s="79"/>
      <c r="E186" s="99"/>
      <c r="F186" s="80"/>
      <c r="G186" s="172"/>
      <c r="H186" s="170"/>
      <c r="I186" s="170"/>
      <c r="J186" s="174" t="str">
        <f>IF(SUM(F186:F188)+I186+G186+H186=7.5,"ü","û")</f>
        <v>û</v>
      </c>
      <c r="K186" s="65"/>
      <c r="L186" s="92"/>
      <c r="M186" s="82"/>
      <c r="N186" s="82"/>
      <c r="O186" s="176"/>
      <c r="P186" s="177"/>
      <c r="Q186" s="68"/>
      <c r="R186" s="68"/>
      <c r="S186" s="180">
        <f t="shared" ref="S186" si="60">SUM(N186:N188)</f>
        <v>0</v>
      </c>
    </row>
    <row r="187" spans="1:19" s="44" customFormat="1" ht="15.75" customHeight="1" x14ac:dyDescent="0.3">
      <c r="A187" s="96"/>
      <c r="B187" s="96"/>
      <c r="C187" s="170"/>
      <c r="D187" s="83"/>
      <c r="E187" s="84"/>
      <c r="F187" s="85"/>
      <c r="G187" s="172"/>
      <c r="H187" s="170"/>
      <c r="I187" s="170"/>
      <c r="J187" s="174"/>
      <c r="K187" s="65"/>
      <c r="L187" s="81"/>
      <c r="M187" s="86"/>
      <c r="N187" s="86"/>
      <c r="O187" s="176"/>
      <c r="P187" s="177"/>
      <c r="Q187" s="68"/>
      <c r="R187" s="68"/>
      <c r="S187" s="180"/>
    </row>
    <row r="188" spans="1:19" s="44" customFormat="1" ht="15.75" customHeight="1" x14ac:dyDescent="0.3">
      <c r="A188" s="98"/>
      <c r="B188" s="98"/>
      <c r="C188" s="171"/>
      <c r="D188" s="87"/>
      <c r="E188" s="88"/>
      <c r="F188" s="89"/>
      <c r="G188" s="173"/>
      <c r="H188" s="171"/>
      <c r="I188" s="171"/>
      <c r="J188" s="175"/>
      <c r="K188" s="65"/>
      <c r="L188" s="90"/>
      <c r="M188" s="91"/>
      <c r="N188" s="91"/>
      <c r="O188" s="178"/>
      <c r="P188" s="179"/>
      <c r="Q188" s="68"/>
      <c r="R188" s="68"/>
      <c r="S188" s="180"/>
    </row>
    <row r="189" spans="1:19" s="44" customFormat="1" ht="15.75" customHeight="1" x14ac:dyDescent="0.3">
      <c r="A189" s="95"/>
      <c r="B189" s="95"/>
      <c r="C189" s="170"/>
      <c r="D189" s="79"/>
      <c r="E189" s="99"/>
      <c r="F189" s="80"/>
      <c r="G189" s="172"/>
      <c r="H189" s="170"/>
      <c r="I189" s="170"/>
      <c r="J189" s="174" t="str">
        <f>IF(SUM(F189:F191)+I189+G189+H189=7.5,"ü","û")</f>
        <v>û</v>
      </c>
      <c r="K189" s="43"/>
      <c r="L189" s="92"/>
      <c r="M189" s="82"/>
      <c r="N189" s="82"/>
      <c r="O189" s="176"/>
      <c r="P189" s="177"/>
      <c r="Q189" s="68"/>
      <c r="R189" s="68"/>
      <c r="S189" s="180">
        <f t="shared" ref="S189" si="61">SUM(N189:N191)</f>
        <v>0</v>
      </c>
    </row>
    <row r="190" spans="1:19" s="44" customFormat="1" ht="15.75" customHeight="1" x14ac:dyDescent="0.3">
      <c r="A190" s="95"/>
      <c r="B190" s="95"/>
      <c r="C190" s="170"/>
      <c r="D190" s="83"/>
      <c r="E190" s="84"/>
      <c r="F190" s="85"/>
      <c r="G190" s="172"/>
      <c r="H190" s="170"/>
      <c r="I190" s="170"/>
      <c r="J190" s="174"/>
      <c r="K190" s="43"/>
      <c r="L190" s="81"/>
      <c r="M190" s="86"/>
      <c r="N190" s="86"/>
      <c r="O190" s="176"/>
      <c r="P190" s="177"/>
      <c r="Q190" s="68"/>
      <c r="R190" s="68"/>
      <c r="S190" s="180"/>
    </row>
    <row r="191" spans="1:19" s="44" customFormat="1" ht="15.75" customHeight="1" x14ac:dyDescent="0.3">
      <c r="A191" s="95"/>
      <c r="B191" s="95"/>
      <c r="C191" s="171"/>
      <c r="D191" s="87"/>
      <c r="E191" s="88"/>
      <c r="F191" s="89"/>
      <c r="G191" s="173"/>
      <c r="H191" s="171"/>
      <c r="I191" s="171"/>
      <c r="J191" s="175"/>
      <c r="K191" s="43"/>
      <c r="L191" s="90"/>
      <c r="M191" s="91"/>
      <c r="N191" s="91"/>
      <c r="O191" s="178"/>
      <c r="P191" s="179"/>
      <c r="Q191" s="68"/>
      <c r="R191" s="68"/>
      <c r="S191" s="180"/>
    </row>
    <row r="192" spans="1:19" s="44" customFormat="1" ht="14.4" x14ac:dyDescent="0.3">
      <c r="A192" s="68"/>
      <c r="B192" s="68"/>
      <c r="C192" s="68"/>
      <c r="D192" s="68"/>
      <c r="E192" s="68"/>
      <c r="F192" s="68"/>
      <c r="G192" s="68"/>
      <c r="H192" s="68"/>
      <c r="I192" s="68"/>
      <c r="J192" s="61"/>
      <c r="L192" s="68"/>
      <c r="M192" s="68"/>
      <c r="N192" s="68"/>
      <c r="O192" s="68"/>
      <c r="P192" s="68"/>
      <c r="Q192" s="68"/>
      <c r="R192" s="68"/>
    </row>
    <row r="193" spans="1:19" s="44" customFormat="1" ht="14.4" x14ac:dyDescent="0.3">
      <c r="A193" s="68"/>
      <c r="B193" s="68"/>
      <c r="C193" s="68"/>
      <c r="D193" s="68"/>
      <c r="E193" s="68"/>
      <c r="F193" s="68"/>
      <c r="G193" s="68"/>
      <c r="H193" s="68"/>
      <c r="I193" s="68"/>
      <c r="J193" s="61"/>
      <c r="L193" s="68"/>
      <c r="M193" s="68"/>
      <c r="N193" s="68"/>
      <c r="O193" s="68"/>
      <c r="P193" s="68"/>
      <c r="Q193" s="68"/>
      <c r="R193" s="68"/>
    </row>
    <row r="194" spans="1:19" s="44" customFormat="1" ht="14.4" x14ac:dyDescent="0.3">
      <c r="A194" s="68"/>
      <c r="B194" s="68"/>
      <c r="C194" s="68"/>
      <c r="D194" s="68"/>
      <c r="E194" s="68"/>
      <c r="F194" s="68"/>
      <c r="G194" s="68"/>
      <c r="H194" s="68"/>
      <c r="I194" s="68"/>
      <c r="J194" s="61"/>
      <c r="L194" s="68"/>
      <c r="M194" s="68"/>
      <c r="N194" s="68"/>
      <c r="O194" s="68"/>
      <c r="P194" s="68"/>
      <c r="Q194" s="68"/>
      <c r="R194" s="68"/>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Q212" s="68"/>
      <c r="R212" s="68"/>
      <c r="S212" s="45"/>
    </row>
    <row r="213" spans="1:19" s="44" customFormat="1" x14ac:dyDescent="0.3">
      <c r="A213" s="95"/>
      <c r="B213" s="95"/>
      <c r="C213" s="68"/>
      <c r="D213" s="68"/>
      <c r="E213" s="68"/>
      <c r="F213" s="68"/>
      <c r="G213" s="68"/>
      <c r="H213" s="68"/>
      <c r="I213" s="68"/>
      <c r="L213" s="68"/>
      <c r="M213" s="68"/>
      <c r="N213" s="68"/>
      <c r="O213" s="68"/>
      <c r="P213" s="68"/>
      <c r="Q213" s="68"/>
      <c r="R213" s="68"/>
      <c r="S213" s="45"/>
    </row>
    <row r="214" spans="1:19" s="44" customFormat="1" x14ac:dyDescent="0.3">
      <c r="A214" s="95"/>
      <c r="B214" s="95"/>
      <c r="C214" s="68"/>
      <c r="D214" s="68"/>
      <c r="E214" s="68"/>
      <c r="F214" s="68"/>
      <c r="G214" s="68"/>
      <c r="H214" s="68"/>
      <c r="I214" s="68"/>
      <c r="L214" s="68"/>
      <c r="M214" s="68"/>
      <c r="N214" s="68"/>
      <c r="O214" s="68"/>
      <c r="P214" s="68"/>
      <c r="Q214" s="68"/>
      <c r="R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s="44" customFormat="1" x14ac:dyDescent="0.3">
      <c r="A217" s="95"/>
      <c r="B217" s="95"/>
      <c r="C217" s="68"/>
      <c r="D217" s="68"/>
      <c r="E217" s="68"/>
      <c r="F217" s="68"/>
      <c r="G217" s="68"/>
      <c r="H217" s="68"/>
      <c r="I217" s="68"/>
      <c r="L217" s="68"/>
      <c r="M217" s="68"/>
      <c r="N217" s="68"/>
      <c r="O217" s="68"/>
      <c r="P217" s="68"/>
      <c r="S217" s="45"/>
    </row>
    <row r="218" spans="1:19" s="44" customFormat="1" x14ac:dyDescent="0.3">
      <c r="A218" s="95"/>
      <c r="B218" s="95"/>
      <c r="C218" s="68"/>
      <c r="D218" s="68"/>
      <c r="E218" s="68"/>
      <c r="F218" s="68"/>
      <c r="G218" s="68"/>
      <c r="H218" s="68"/>
      <c r="I218" s="68"/>
      <c r="L218" s="68"/>
      <c r="M218" s="68"/>
      <c r="N218" s="68"/>
      <c r="O218" s="68"/>
      <c r="P218" s="68"/>
      <c r="S218" s="45"/>
    </row>
    <row r="219" spans="1:19" s="44" customFormat="1" x14ac:dyDescent="0.3">
      <c r="A219" s="95"/>
      <c r="B219" s="95"/>
      <c r="C219" s="68"/>
      <c r="D219" s="68"/>
      <c r="E219" s="68"/>
      <c r="F219" s="68"/>
      <c r="G219" s="68"/>
      <c r="H219" s="68"/>
      <c r="I219" s="68"/>
      <c r="L219" s="68"/>
      <c r="M219" s="68"/>
      <c r="N219" s="68"/>
      <c r="O219" s="68"/>
      <c r="P219" s="68"/>
      <c r="S219" s="45"/>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c r="L221" s="42"/>
      <c r="M221" s="42"/>
      <c r="N221" s="42"/>
      <c r="O221" s="42"/>
      <c r="P221" s="42"/>
    </row>
    <row r="222" spans="1:19" x14ac:dyDescent="0.3">
      <c r="A222" s="94"/>
      <c r="B222" s="94"/>
      <c r="C222" s="42"/>
      <c r="D222" s="42"/>
      <c r="E222" s="42"/>
      <c r="F222" s="42"/>
      <c r="G222" s="42"/>
      <c r="H222" s="42"/>
      <c r="I222" s="42"/>
      <c r="L222" s="42"/>
      <c r="M222" s="42"/>
      <c r="N222" s="42"/>
      <c r="O222" s="42"/>
      <c r="P222" s="42"/>
    </row>
    <row r="223" spans="1:19" x14ac:dyDescent="0.3">
      <c r="A223" s="94"/>
      <c r="B223" s="94"/>
      <c r="C223" s="42"/>
      <c r="D223" s="42"/>
      <c r="E223" s="42"/>
      <c r="F223" s="42"/>
      <c r="G223" s="42"/>
      <c r="H223" s="42"/>
      <c r="I223" s="42"/>
      <c r="L223" s="42"/>
      <c r="M223" s="42"/>
      <c r="N223" s="42"/>
      <c r="O223" s="42"/>
      <c r="P223" s="42"/>
    </row>
    <row r="224" spans="1:19" x14ac:dyDescent="0.3">
      <c r="A224" s="94"/>
      <c r="B224" s="94"/>
      <c r="C224" s="42"/>
      <c r="D224" s="42"/>
      <c r="E224" s="42"/>
      <c r="F224" s="42"/>
      <c r="G224" s="42"/>
      <c r="H224" s="42"/>
      <c r="I224" s="42"/>
    </row>
    <row r="225" spans="1:9" x14ac:dyDescent="0.3">
      <c r="A225" s="94"/>
      <c r="B225" s="94"/>
      <c r="C225" s="42"/>
      <c r="D225" s="42"/>
      <c r="E225" s="42"/>
      <c r="F225" s="42"/>
      <c r="G225" s="42"/>
      <c r="H225" s="42"/>
      <c r="I225" s="42"/>
    </row>
    <row r="226" spans="1:9" x14ac:dyDescent="0.3">
      <c r="A226" s="94"/>
      <c r="B226" s="94"/>
      <c r="C226" s="42"/>
      <c r="D226" s="42"/>
      <c r="E226" s="42"/>
      <c r="F226" s="42"/>
      <c r="G226" s="42"/>
      <c r="H226" s="42"/>
      <c r="I226" s="42"/>
    </row>
  </sheetData>
  <mergeCells count="443">
    <mergeCell ref="O186:P188"/>
    <mergeCell ref="S186:S188"/>
    <mergeCell ref="C189:C191"/>
    <mergeCell ref="G189:G191"/>
    <mergeCell ref="H189:H191"/>
    <mergeCell ref="I189:I191"/>
    <mergeCell ref="J189:J191"/>
    <mergeCell ref="O189:P191"/>
    <mergeCell ref="S189:S191"/>
    <mergeCell ref="C186:C188"/>
    <mergeCell ref="G186:G188"/>
    <mergeCell ref="H186:H188"/>
    <mergeCell ref="I186:I188"/>
    <mergeCell ref="J186:J188"/>
    <mergeCell ref="O180:P182"/>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74:P176"/>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68:P170"/>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2:P164"/>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56:P158"/>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0:P152"/>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44:P146"/>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38:P140"/>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2:P134"/>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26:P128"/>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S120:S122"/>
    <mergeCell ref="C123:C125"/>
    <mergeCell ref="G123:G125"/>
    <mergeCell ref="H123:H125"/>
    <mergeCell ref="I123:I125"/>
    <mergeCell ref="J123:J125"/>
    <mergeCell ref="O123:P125"/>
    <mergeCell ref="S123:S125"/>
    <mergeCell ref="G120:G122"/>
    <mergeCell ref="H120:H122"/>
    <mergeCell ref="I120:I122"/>
    <mergeCell ref="J120:J122"/>
    <mergeCell ref="O120:P122"/>
    <mergeCell ref="S114:S116"/>
    <mergeCell ref="G117:G119"/>
    <mergeCell ref="H117:H119"/>
    <mergeCell ref="I117:I119"/>
    <mergeCell ref="J117:J119"/>
    <mergeCell ref="O117:P119"/>
    <mergeCell ref="S117:S119"/>
    <mergeCell ref="G114:G116"/>
    <mergeCell ref="H114:H116"/>
    <mergeCell ref="I114:I116"/>
    <mergeCell ref="J114:J116"/>
    <mergeCell ref="O114:P116"/>
    <mergeCell ref="S108:S110"/>
    <mergeCell ref="G111:G113"/>
    <mergeCell ref="H111:H113"/>
    <mergeCell ref="I111:I113"/>
    <mergeCell ref="J111:J113"/>
    <mergeCell ref="O111:P113"/>
    <mergeCell ref="S111:S113"/>
    <mergeCell ref="G108:G110"/>
    <mergeCell ref="H108:H110"/>
    <mergeCell ref="I108:I110"/>
    <mergeCell ref="J108:J110"/>
    <mergeCell ref="O108:P110"/>
    <mergeCell ref="S102:S104"/>
    <mergeCell ref="G105:G107"/>
    <mergeCell ref="H105:H107"/>
    <mergeCell ref="I105:I107"/>
    <mergeCell ref="J105:J107"/>
    <mergeCell ref="O105:P107"/>
    <mergeCell ref="S105:S107"/>
    <mergeCell ref="G102:G104"/>
    <mergeCell ref="H102:H104"/>
    <mergeCell ref="I102:I104"/>
    <mergeCell ref="J102:J104"/>
    <mergeCell ref="O102:P104"/>
    <mergeCell ref="S96:S98"/>
    <mergeCell ref="G99:G101"/>
    <mergeCell ref="H99:H101"/>
    <mergeCell ref="I99:I101"/>
    <mergeCell ref="J99:J101"/>
    <mergeCell ref="O99:P101"/>
    <mergeCell ref="S99:S101"/>
    <mergeCell ref="G96:G98"/>
    <mergeCell ref="H96:H98"/>
    <mergeCell ref="I96:I98"/>
    <mergeCell ref="J96:J98"/>
    <mergeCell ref="O96:P98"/>
    <mergeCell ref="S90:S92"/>
    <mergeCell ref="G93:G95"/>
    <mergeCell ref="H93:H95"/>
    <mergeCell ref="I93:I95"/>
    <mergeCell ref="J93:J95"/>
    <mergeCell ref="O93:P95"/>
    <mergeCell ref="S93:S95"/>
    <mergeCell ref="G90:G92"/>
    <mergeCell ref="H90:H92"/>
    <mergeCell ref="I90:I92"/>
    <mergeCell ref="J90:J92"/>
    <mergeCell ref="O90:P92"/>
    <mergeCell ref="S87:S89"/>
    <mergeCell ref="G87:G89"/>
    <mergeCell ref="H87:H89"/>
    <mergeCell ref="I87:I89"/>
    <mergeCell ref="J87:J89"/>
    <mergeCell ref="O87:P89"/>
    <mergeCell ref="S81:S83"/>
    <mergeCell ref="G84:G86"/>
    <mergeCell ref="H84:H86"/>
    <mergeCell ref="I84:I86"/>
    <mergeCell ref="J84:J86"/>
    <mergeCell ref="O84:P86"/>
    <mergeCell ref="S84:S86"/>
    <mergeCell ref="G81:G83"/>
    <mergeCell ref="H81:H83"/>
    <mergeCell ref="I81:I83"/>
    <mergeCell ref="J81:J83"/>
    <mergeCell ref="O81:P83"/>
    <mergeCell ref="S75:S77"/>
    <mergeCell ref="G78:G80"/>
    <mergeCell ref="H78:H80"/>
    <mergeCell ref="I78:I80"/>
    <mergeCell ref="J78:J80"/>
    <mergeCell ref="O78:P80"/>
    <mergeCell ref="S78:S80"/>
    <mergeCell ref="G75:G77"/>
    <mergeCell ref="H75:H77"/>
    <mergeCell ref="I75:I77"/>
    <mergeCell ref="J75:J77"/>
    <mergeCell ref="O75:P77"/>
    <mergeCell ref="S69:S71"/>
    <mergeCell ref="G72:G74"/>
    <mergeCell ref="H72:H74"/>
    <mergeCell ref="I72:I74"/>
    <mergeCell ref="J72:J74"/>
    <mergeCell ref="O72:P74"/>
    <mergeCell ref="S72:S74"/>
    <mergeCell ref="G69:G71"/>
    <mergeCell ref="H69:H71"/>
    <mergeCell ref="I69:I71"/>
    <mergeCell ref="J69:J71"/>
    <mergeCell ref="O69:P71"/>
    <mergeCell ref="S63:S65"/>
    <mergeCell ref="G66:G68"/>
    <mergeCell ref="H66:H68"/>
    <mergeCell ref="I66:I68"/>
    <mergeCell ref="J66:J68"/>
    <mergeCell ref="O66:P68"/>
    <mergeCell ref="S66:S68"/>
    <mergeCell ref="G63:G65"/>
    <mergeCell ref="H63:H65"/>
    <mergeCell ref="I63:I65"/>
    <mergeCell ref="J63:J65"/>
    <mergeCell ref="O63:P65"/>
    <mergeCell ref="S57:S59"/>
    <mergeCell ref="G60:G62"/>
    <mergeCell ref="H60:H62"/>
    <mergeCell ref="I60:I62"/>
    <mergeCell ref="J60:J62"/>
    <mergeCell ref="O60:P62"/>
    <mergeCell ref="S60:S62"/>
    <mergeCell ref="G57:G59"/>
    <mergeCell ref="H57:H59"/>
    <mergeCell ref="I57:I59"/>
    <mergeCell ref="J57:J59"/>
    <mergeCell ref="O57:P59"/>
    <mergeCell ref="S51:S53"/>
    <mergeCell ref="G54:G56"/>
    <mergeCell ref="H54:H56"/>
    <mergeCell ref="I54:I56"/>
    <mergeCell ref="J54:J56"/>
    <mergeCell ref="O54:P56"/>
    <mergeCell ref="S54:S56"/>
    <mergeCell ref="G51:G53"/>
    <mergeCell ref="H51:H53"/>
    <mergeCell ref="I51:I53"/>
    <mergeCell ref="J51:J53"/>
    <mergeCell ref="O51:P53"/>
    <mergeCell ref="S42:S44"/>
    <mergeCell ref="G45:G47"/>
    <mergeCell ref="H45:H47"/>
    <mergeCell ref="I45:I47"/>
    <mergeCell ref="J45:J47"/>
    <mergeCell ref="O45:P47"/>
    <mergeCell ref="S45:S47"/>
    <mergeCell ref="G42:G44"/>
    <mergeCell ref="H42:H44"/>
    <mergeCell ref="I42:I44"/>
    <mergeCell ref="J42:J44"/>
    <mergeCell ref="O42:P44"/>
    <mergeCell ref="S36:S38"/>
    <mergeCell ref="G39:G41"/>
    <mergeCell ref="H39:H41"/>
    <mergeCell ref="I39:I41"/>
    <mergeCell ref="J39:J41"/>
    <mergeCell ref="O39:P41"/>
    <mergeCell ref="S39:S41"/>
    <mergeCell ref="G36:G38"/>
    <mergeCell ref="H36:H38"/>
    <mergeCell ref="I36:I38"/>
    <mergeCell ref="J36:J38"/>
    <mergeCell ref="O36:P38"/>
    <mergeCell ref="S27:S29"/>
    <mergeCell ref="G33:G35"/>
    <mergeCell ref="H33:H35"/>
    <mergeCell ref="I33:I35"/>
    <mergeCell ref="J33:J35"/>
    <mergeCell ref="O33:P35"/>
    <mergeCell ref="S33:S35"/>
    <mergeCell ref="G27:G29"/>
    <mergeCell ref="H27:H29"/>
    <mergeCell ref="I27:I29"/>
    <mergeCell ref="J27:J29"/>
    <mergeCell ref="O27:P29"/>
    <mergeCell ref="G30:G32"/>
    <mergeCell ref="H30:H32"/>
    <mergeCell ref="I30:I32"/>
    <mergeCell ref="J30:J32"/>
    <mergeCell ref="O30:P32"/>
    <mergeCell ref="S30:S32"/>
    <mergeCell ref="S21:S23"/>
    <mergeCell ref="G24:G26"/>
    <mergeCell ref="H24:H26"/>
    <mergeCell ref="I24:I26"/>
    <mergeCell ref="J24:J26"/>
    <mergeCell ref="O24:P26"/>
    <mergeCell ref="S24:S26"/>
    <mergeCell ref="G21:G23"/>
    <mergeCell ref="H21:H23"/>
    <mergeCell ref="I21:I23"/>
    <mergeCell ref="J21:J23"/>
    <mergeCell ref="O21:P23"/>
    <mergeCell ref="S15:S17"/>
    <mergeCell ref="G18:G20"/>
    <mergeCell ref="H18:H20"/>
    <mergeCell ref="I18:I20"/>
    <mergeCell ref="J18:J20"/>
    <mergeCell ref="O18:P20"/>
    <mergeCell ref="S18:S20"/>
    <mergeCell ref="G15:G17"/>
    <mergeCell ref="H15:H17"/>
    <mergeCell ref="I15:I17"/>
    <mergeCell ref="J15:J17"/>
    <mergeCell ref="O15:P17"/>
    <mergeCell ref="S9:S11"/>
    <mergeCell ref="G12:G14"/>
    <mergeCell ref="H12:H14"/>
    <mergeCell ref="I12:I14"/>
    <mergeCell ref="J12:J14"/>
    <mergeCell ref="O12:P14"/>
    <mergeCell ref="S12:S14"/>
    <mergeCell ref="S3:S5"/>
    <mergeCell ref="G6:G8"/>
    <mergeCell ref="H6:H8"/>
    <mergeCell ref="I6:I8"/>
    <mergeCell ref="J6:J8"/>
    <mergeCell ref="O6:P8"/>
    <mergeCell ref="S6:S8"/>
    <mergeCell ref="C117:C119"/>
    <mergeCell ref="C120:C122"/>
    <mergeCell ref="C99:C101"/>
    <mergeCell ref="C102:C104"/>
    <mergeCell ref="C105:C107"/>
    <mergeCell ref="C108:C110"/>
    <mergeCell ref="C111:C113"/>
    <mergeCell ref="C90:C92"/>
    <mergeCell ref="C93:C95"/>
    <mergeCell ref="C96:C98"/>
    <mergeCell ref="C114:C116"/>
    <mergeCell ref="C78:C80"/>
    <mergeCell ref="C81:C83"/>
    <mergeCell ref="C84:C86"/>
    <mergeCell ref="C87:C89"/>
    <mergeCell ref="C66:C68"/>
    <mergeCell ref="C69:C71"/>
    <mergeCell ref="C72:C74"/>
    <mergeCell ref="C75:C77"/>
    <mergeCell ref="C45:C47"/>
    <mergeCell ref="C51:C53"/>
    <mergeCell ref="C54:C56"/>
    <mergeCell ref="C57:C59"/>
    <mergeCell ref="C60:C62"/>
    <mergeCell ref="C48:C50"/>
    <mergeCell ref="C39:C41"/>
    <mergeCell ref="C42:C44"/>
    <mergeCell ref="C12:C14"/>
    <mergeCell ref="C15:C17"/>
    <mergeCell ref="C18:C20"/>
    <mergeCell ref="C21:C23"/>
    <mergeCell ref="C24:C26"/>
    <mergeCell ref="C30:C32"/>
    <mergeCell ref="C63:C65"/>
    <mergeCell ref="G48:G50"/>
    <mergeCell ref="H48:H50"/>
    <mergeCell ref="I48:I50"/>
    <mergeCell ref="J48:J50"/>
    <mergeCell ref="O48:P50"/>
    <mergeCell ref="S48:S50"/>
    <mergeCell ref="A1:M1"/>
    <mergeCell ref="O1:P1"/>
    <mergeCell ref="C3:C5"/>
    <mergeCell ref="C6:C8"/>
    <mergeCell ref="C9:C11"/>
    <mergeCell ref="G3:G5"/>
    <mergeCell ref="H3:H5"/>
    <mergeCell ref="I3:I5"/>
    <mergeCell ref="J3:J5"/>
    <mergeCell ref="O3:P5"/>
    <mergeCell ref="G9:G11"/>
    <mergeCell ref="H9:H11"/>
    <mergeCell ref="I9:I11"/>
    <mergeCell ref="J9:J11"/>
    <mergeCell ref="O9:P11"/>
    <mergeCell ref="C27:C29"/>
    <mergeCell ref="C33:C35"/>
    <mergeCell ref="C36:C38"/>
  </mergeCells>
  <dataValidations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51:I51 G54:I54 G57:I57 G60:I60 G63:I63 G66:I66 G69:I69 G72:I72 G75:I75 G78:I78 G81:I81 G84:I84 G87:I87 G90:I90 G93:I93 G96:I96 G99:I99 G102:I102 G105:I105 G108:I108 G114:I114 G111:I111 F31:F32 F3:F29 F30:I30 G48:I48 F34:F191" xr:uid="{00000000-0002-0000-1E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E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1E00-000002000000}">
          <x14:formula1>
            <xm:f>Protokol!$C$11:$C$13</xm:f>
          </x14:formula1>
          <xm:sqref>C141 C144 C171 C147 C150 C153 C156 C159 C162 C168 C174 C177 C180 C183 C186 C189 C165 C120 C117 C123 C126 C129 C132 C135 C138 C3 C6 C9 C12 C15 C21 C24 C27 C33 C36 C39 C42 C84 C51 C54 C45 C66 C63 C18 C69 C72 C75 C78 C81 C60 C87 C90 C93 C96 C99 C102 C105 C108 C114 C111 C57 C30 C48</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C43"/>
  <sheetViews>
    <sheetView workbookViewId="0"/>
  </sheetViews>
  <sheetFormatPr defaultRowHeight="14.4" x14ac:dyDescent="0.3"/>
  <cols>
    <col min="1" max="1" width="39.44140625" bestFit="1" customWidth="1"/>
    <col min="2" max="2" width="21.44140625" customWidth="1"/>
    <col min="3" max="3" width="19" customWidth="1"/>
  </cols>
  <sheetData>
    <row r="1" spans="1:3" x14ac:dyDescent="0.3">
      <c r="A1" s="2" t="s">
        <v>48</v>
      </c>
      <c r="B1" s="1"/>
    </row>
    <row r="2" spans="1:3" s="20" customFormat="1" ht="15" customHeight="1" x14ac:dyDescent="0.3">
      <c r="A2" s="22" t="s">
        <v>83</v>
      </c>
      <c r="C2" s="20" t="s">
        <v>48</v>
      </c>
    </row>
    <row r="3" spans="1:3" s="20" customFormat="1" ht="15" customHeight="1" x14ac:dyDescent="0.3">
      <c r="A3" s="22" t="s">
        <v>45</v>
      </c>
    </row>
    <row r="4" spans="1:3" s="20" customFormat="1" ht="15" customHeight="1" x14ac:dyDescent="0.3">
      <c r="A4" s="22" t="s">
        <v>84</v>
      </c>
    </row>
    <row r="5" spans="1:3" s="20" customFormat="1" ht="15" customHeight="1" x14ac:dyDescent="0.3">
      <c r="A5" s="22" t="s">
        <v>65</v>
      </c>
    </row>
    <row r="6" spans="1:3" s="20" customFormat="1" ht="15" customHeight="1" x14ac:dyDescent="0.3">
      <c r="A6" s="22" t="s">
        <v>44</v>
      </c>
    </row>
    <row r="7" spans="1:3" s="20" customFormat="1" ht="15" customHeight="1" x14ac:dyDescent="0.3">
      <c r="A7" s="22" t="s">
        <v>77</v>
      </c>
    </row>
    <row r="8" spans="1:3" s="20" customFormat="1" ht="15" customHeight="1" x14ac:dyDescent="0.3">
      <c r="A8" s="22" t="s">
        <v>69</v>
      </c>
    </row>
    <row r="9" spans="1:3" s="20" customFormat="1" ht="15" customHeight="1" x14ac:dyDescent="0.3">
      <c r="A9" s="22" t="s">
        <v>70</v>
      </c>
    </row>
    <row r="10" spans="1:3" s="20" customFormat="1" ht="15" customHeight="1" x14ac:dyDescent="0.3">
      <c r="A10" s="22" t="s">
        <v>71</v>
      </c>
      <c r="C10" s="21" t="s">
        <v>48</v>
      </c>
    </row>
    <row r="11" spans="1:3" s="20" customFormat="1" ht="15" customHeight="1" x14ac:dyDescent="0.3">
      <c r="A11" s="22" t="s">
        <v>72</v>
      </c>
      <c r="C11" s="21">
        <v>1</v>
      </c>
    </row>
    <row r="12" spans="1:3" s="20" customFormat="1" ht="15" customHeight="1" x14ac:dyDescent="0.3">
      <c r="A12" s="22" t="s">
        <v>46</v>
      </c>
      <c r="C12" s="21">
        <v>2</v>
      </c>
    </row>
    <row r="13" spans="1:3" s="20" customFormat="1" ht="15" customHeight="1" x14ac:dyDescent="0.3">
      <c r="A13" s="22" t="s">
        <v>68</v>
      </c>
      <c r="C13" s="21">
        <v>3</v>
      </c>
    </row>
    <row r="14" spans="1:3" s="20" customFormat="1" ht="15" customHeight="1" x14ac:dyDescent="0.3">
      <c r="A14" s="22" t="s">
        <v>67</v>
      </c>
    </row>
    <row r="15" spans="1:3" s="20" customFormat="1" ht="15" customHeight="1" x14ac:dyDescent="0.3">
      <c r="A15" s="22" t="s">
        <v>75</v>
      </c>
    </row>
    <row r="16" spans="1:3" s="20" customFormat="1" ht="15" customHeight="1" x14ac:dyDescent="0.3">
      <c r="A16" s="22" t="s">
        <v>86</v>
      </c>
    </row>
    <row r="17" spans="1:2" s="20" customFormat="1" ht="15" customHeight="1" x14ac:dyDescent="0.3">
      <c r="A17" s="22" t="s">
        <v>73</v>
      </c>
    </row>
    <row r="18" spans="1:2" s="20" customFormat="1" ht="15" customHeight="1" x14ac:dyDescent="0.3">
      <c r="A18" s="22" t="s">
        <v>87</v>
      </c>
    </row>
    <row r="19" spans="1:2" s="20" customFormat="1" ht="15" customHeight="1" x14ac:dyDescent="0.3">
      <c r="A19" s="22" t="s">
        <v>66</v>
      </c>
    </row>
    <row r="20" spans="1:2" s="20" customFormat="1" ht="15" customHeight="1" x14ac:dyDescent="0.3">
      <c r="A20" s="22" t="s">
        <v>43</v>
      </c>
    </row>
    <row r="21" spans="1:2" s="20" customFormat="1" ht="15" customHeight="1" x14ac:dyDescent="0.3">
      <c r="A21" s="22" t="s">
        <v>47</v>
      </c>
    </row>
    <row r="22" spans="1:2" s="20" customFormat="1" ht="15" customHeight="1" x14ac:dyDescent="0.3">
      <c r="A22" s="22" t="s">
        <v>74</v>
      </c>
    </row>
    <row r="23" spans="1:2" s="20" customFormat="1" ht="15" customHeight="1" x14ac:dyDescent="0.3">
      <c r="A23" s="22" t="s">
        <v>76</v>
      </c>
    </row>
    <row r="24" spans="1:2" s="20" customFormat="1" ht="15" customHeight="1" x14ac:dyDescent="0.3">
      <c r="A24" s="22" t="s">
        <v>82</v>
      </c>
    </row>
    <row r="25" spans="1:2" s="20" customFormat="1" ht="15" customHeight="1" x14ac:dyDescent="0.3">
      <c r="A25" s="22" t="s">
        <v>42</v>
      </c>
    </row>
    <row r="26" spans="1:2" s="20" customFormat="1" ht="15" customHeight="1" x14ac:dyDescent="0.3">
      <c r="A26" s="22" t="s">
        <v>78</v>
      </c>
    </row>
    <row r="27" spans="1:2" s="20" customFormat="1" ht="15" customHeight="1" x14ac:dyDescent="0.3">
      <c r="A27" s="22" t="s">
        <v>79</v>
      </c>
    </row>
    <row r="28" spans="1:2" s="20" customFormat="1" ht="15" customHeight="1" x14ac:dyDescent="0.3">
      <c r="A28" s="22" t="s">
        <v>80</v>
      </c>
    </row>
    <row r="29" spans="1:2" s="20" customFormat="1" ht="15" customHeight="1" x14ac:dyDescent="0.3">
      <c r="A29" s="22" t="s">
        <v>81</v>
      </c>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row r="39" spans="1:2" x14ac:dyDescent="0.3">
      <c r="A39" s="1"/>
      <c r="B39" s="1"/>
    </row>
    <row r="40" spans="1:2" x14ac:dyDescent="0.3">
      <c r="A40" s="1"/>
      <c r="B40" s="1"/>
    </row>
    <row r="41" spans="1:2" x14ac:dyDescent="0.3">
      <c r="A41" s="1"/>
      <c r="B41" s="1"/>
    </row>
    <row r="42" spans="1:2" x14ac:dyDescent="0.3">
      <c r="A42" s="1"/>
      <c r="B42" s="1"/>
    </row>
    <row r="43" spans="1:2" x14ac:dyDescent="0.3">
      <c r="A43" s="1"/>
      <c r="B43" s="1"/>
    </row>
  </sheetData>
  <sheetProtection sheet="1" objects="1" scenarios="1"/>
  <sortState xmlns:xlrd2="http://schemas.microsoft.com/office/spreadsheetml/2017/richdata2" ref="A2:A27">
    <sortCondition ref="A1"/>
  </sortState>
  <pageMargins left="0.7" right="0.7" top="0.75" bottom="0.75" header="0.3" footer="0.3"/>
  <pageSetup paperSize="9" orientation="portrait"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A31"/>
  <sheetViews>
    <sheetView topLeftCell="A4" workbookViewId="0">
      <selection activeCell="C26" sqref="C26"/>
    </sheetView>
  </sheetViews>
  <sheetFormatPr defaultRowHeight="14.4" x14ac:dyDescent="0.3"/>
  <cols>
    <col min="1" max="1" width="25.33203125" bestFit="1" customWidth="1"/>
  </cols>
  <sheetData>
    <row r="1" spans="1:1" x14ac:dyDescent="0.3">
      <c r="A1" s="11">
        <v>44588</v>
      </c>
    </row>
    <row r="2" spans="1:1" x14ac:dyDescent="0.3">
      <c r="A2" s="11">
        <v>44589</v>
      </c>
    </row>
    <row r="3" spans="1:1" x14ac:dyDescent="0.3">
      <c r="A3" s="11">
        <v>44590</v>
      </c>
    </row>
    <row r="4" spans="1:1" x14ac:dyDescent="0.3">
      <c r="A4" s="11">
        <v>44591</v>
      </c>
    </row>
    <row r="5" spans="1:1" x14ac:dyDescent="0.3">
      <c r="A5" s="11">
        <v>44592</v>
      </c>
    </row>
    <row r="6" spans="1:1" x14ac:dyDescent="0.3">
      <c r="A6" s="11">
        <v>44593</v>
      </c>
    </row>
    <row r="7" spans="1:1" x14ac:dyDescent="0.3">
      <c r="A7" s="11">
        <v>44594</v>
      </c>
    </row>
    <row r="8" spans="1:1" x14ac:dyDescent="0.3">
      <c r="A8" s="11">
        <v>44595</v>
      </c>
    </row>
    <row r="9" spans="1:1" x14ac:dyDescent="0.3">
      <c r="A9" s="11">
        <v>44596</v>
      </c>
    </row>
    <row r="10" spans="1:1" x14ac:dyDescent="0.3">
      <c r="A10" s="11">
        <v>44597</v>
      </c>
    </row>
    <row r="11" spans="1:1" x14ac:dyDescent="0.3">
      <c r="A11" s="11">
        <v>44598</v>
      </c>
    </row>
    <row r="12" spans="1:1" x14ac:dyDescent="0.3">
      <c r="A12" s="11">
        <v>44599</v>
      </c>
    </row>
    <row r="13" spans="1:1" x14ac:dyDescent="0.3">
      <c r="A13" s="11">
        <v>44600</v>
      </c>
    </row>
    <row r="14" spans="1:1" x14ac:dyDescent="0.3">
      <c r="A14" s="11">
        <v>44601</v>
      </c>
    </row>
    <row r="15" spans="1:1" x14ac:dyDescent="0.3">
      <c r="A15" s="11">
        <v>44602</v>
      </c>
    </row>
    <row r="16" spans="1:1" x14ac:dyDescent="0.3">
      <c r="A16" s="11">
        <v>44603</v>
      </c>
    </row>
    <row r="17" spans="1:1" x14ac:dyDescent="0.3">
      <c r="A17" s="11">
        <v>44604</v>
      </c>
    </row>
    <row r="18" spans="1:1" x14ac:dyDescent="0.3">
      <c r="A18" s="11">
        <v>44605</v>
      </c>
    </row>
    <row r="19" spans="1:1" x14ac:dyDescent="0.3">
      <c r="A19" s="11">
        <v>44606</v>
      </c>
    </row>
    <row r="20" spans="1:1" x14ac:dyDescent="0.3">
      <c r="A20" s="11">
        <v>44607</v>
      </c>
    </row>
    <row r="21" spans="1:1" x14ac:dyDescent="0.3">
      <c r="A21" s="11">
        <v>44608</v>
      </c>
    </row>
    <row r="22" spans="1:1" x14ac:dyDescent="0.3">
      <c r="A22" s="11">
        <v>44609</v>
      </c>
    </row>
    <row r="23" spans="1:1" x14ac:dyDescent="0.3">
      <c r="A23" s="11">
        <v>44610</v>
      </c>
    </row>
    <row r="24" spans="1:1" x14ac:dyDescent="0.3">
      <c r="A24" s="11">
        <v>44611</v>
      </c>
    </row>
    <row r="25" spans="1:1" x14ac:dyDescent="0.3">
      <c r="A25" s="11">
        <v>44612</v>
      </c>
    </row>
    <row r="26" spans="1:1" x14ac:dyDescent="0.3">
      <c r="A26" s="11">
        <v>44613</v>
      </c>
    </row>
    <row r="27" spans="1:1" x14ac:dyDescent="0.3">
      <c r="A27" s="11">
        <v>44614</v>
      </c>
    </row>
    <row r="28" spans="1:1" x14ac:dyDescent="0.3">
      <c r="A28" s="11">
        <v>44615</v>
      </c>
    </row>
    <row r="29" spans="1:1" x14ac:dyDescent="0.3">
      <c r="A29" s="11">
        <v>44616</v>
      </c>
    </row>
    <row r="30" spans="1:1" x14ac:dyDescent="0.3">
      <c r="A30" s="11">
        <v>44617</v>
      </c>
    </row>
    <row r="31" spans="1:1" x14ac:dyDescent="0.3">
      <c r="A31" s="11">
        <v>44618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AJ46"/>
  <sheetViews>
    <sheetView workbookViewId="0">
      <pane xSplit="2" ySplit="1" topLeftCell="C23" activePane="bottomRight" state="frozen"/>
      <selection pane="topRight" activeCell="C1" sqref="C1"/>
      <selection pane="bottomLeft" activeCell="A2" sqref="A2"/>
      <selection pane="bottomRight" activeCell="I46" sqref="I46"/>
    </sheetView>
  </sheetViews>
  <sheetFormatPr defaultColWidth="9.109375" defaultRowHeight="14.4" x14ac:dyDescent="0.3"/>
  <cols>
    <col min="1" max="1" width="9.109375" style="29" bestFit="1" customWidth="1"/>
    <col min="2" max="2" width="22.33203125" style="29" bestFit="1" customWidth="1"/>
    <col min="3" max="3" width="4.88671875" style="34" customWidth="1"/>
    <col min="4" max="32" width="4.88671875" style="31" customWidth="1"/>
    <col min="33" max="33" width="4.88671875" style="36" customWidth="1"/>
    <col min="34" max="34" width="13" style="38" bestFit="1" customWidth="1"/>
    <col min="35" max="16384" width="9.109375" style="29"/>
  </cols>
  <sheetData>
    <row r="1" spans="1:36" s="30" customFormat="1" x14ac:dyDescent="0.3">
      <c r="A1" s="30" t="s">
        <v>88</v>
      </c>
      <c r="B1" s="30" t="s">
        <v>89</v>
      </c>
      <c r="C1" s="32">
        <v>1</v>
      </c>
      <c r="D1" s="33">
        <v>2</v>
      </c>
      <c r="E1" s="33">
        <v>3</v>
      </c>
      <c r="F1" s="33">
        <v>4</v>
      </c>
      <c r="G1" s="33">
        <v>5</v>
      </c>
      <c r="H1" s="33">
        <v>6</v>
      </c>
      <c r="I1" s="33">
        <v>7</v>
      </c>
      <c r="J1" s="33">
        <v>8</v>
      </c>
      <c r="K1" s="33">
        <v>9</v>
      </c>
      <c r="L1" s="33">
        <v>10</v>
      </c>
      <c r="M1" s="33">
        <v>11</v>
      </c>
      <c r="N1" s="33">
        <v>12</v>
      </c>
      <c r="O1" s="33">
        <v>13</v>
      </c>
      <c r="P1" s="33">
        <v>14</v>
      </c>
      <c r="Q1" s="33">
        <v>15</v>
      </c>
      <c r="R1" s="33">
        <v>16</v>
      </c>
      <c r="S1" s="33">
        <v>17</v>
      </c>
      <c r="T1" s="33">
        <v>18</v>
      </c>
      <c r="U1" s="33">
        <v>19</v>
      </c>
      <c r="V1" s="33">
        <v>20</v>
      </c>
      <c r="W1" s="33">
        <v>21</v>
      </c>
      <c r="X1" s="33">
        <v>22</v>
      </c>
      <c r="Y1" s="33">
        <v>23</v>
      </c>
      <c r="Z1" s="33">
        <v>24</v>
      </c>
      <c r="AA1" s="33">
        <v>25</v>
      </c>
      <c r="AB1" s="33">
        <v>26</v>
      </c>
      <c r="AC1" s="33">
        <v>27</v>
      </c>
      <c r="AD1" s="33">
        <v>28</v>
      </c>
      <c r="AE1" s="33">
        <v>29</v>
      </c>
      <c r="AF1" s="33">
        <v>30</v>
      </c>
      <c r="AG1" s="35">
        <v>31</v>
      </c>
      <c r="AH1" s="37" t="s">
        <v>90</v>
      </c>
    </row>
    <row r="2" spans="1:36" x14ac:dyDescent="0.25">
      <c r="A2" s="27">
        <v>2253</v>
      </c>
      <c r="B2" s="39" t="s">
        <v>2</v>
      </c>
      <c r="C2" s="34" t="e">
        <f>VLOOKUP($A:$A,'27'!$A:$S,19,FALSE)</f>
        <v>#N/A</v>
      </c>
      <c r="D2" s="31" t="e">
        <f>VLOOKUP($A:$A,'28'!$A:$S,19,FALSE)</f>
        <v>#N/A</v>
      </c>
      <c r="E2" s="31" t="e">
        <f>VLOOKUP($A:$A,'29'!$A:$S,19,FALSE)</f>
        <v>#N/A</v>
      </c>
      <c r="F2" s="31" t="e">
        <f>VLOOKUP($A:$A,'30'!$A:$S,19,FALSE)</f>
        <v>#N/A</v>
      </c>
      <c r="G2" s="31" t="e">
        <f>VLOOKUP($A:$A,'31'!$A:$S,19,FALSE)</f>
        <v>#N/A</v>
      </c>
      <c r="H2" s="31" t="e">
        <f>VLOOKUP($A:$A,'1'!$A:$S,19,FALSE)</f>
        <v>#N/A</v>
      </c>
      <c r="I2" s="31" t="e">
        <f>VLOOKUP($A:$A,'2'!$A:$S,19,FALSE)</f>
        <v>#N/A</v>
      </c>
      <c r="J2" s="31" t="e">
        <f>VLOOKUP($A:$A,'3'!$A:$S,19,FALSE)</f>
        <v>#N/A</v>
      </c>
      <c r="K2" s="31" t="e">
        <f>VLOOKUP($A:$A,'4'!$A:$S,19,FALSE)</f>
        <v>#N/A</v>
      </c>
      <c r="L2" s="31" t="e">
        <f>VLOOKUP($A:$A,'5'!$A:$S,19,FALSE)</f>
        <v>#N/A</v>
      </c>
      <c r="M2" s="31" t="e">
        <f>VLOOKUP($A:$A,'6'!$A:$S,19,FALSE)</f>
        <v>#N/A</v>
      </c>
      <c r="N2" s="31" t="e">
        <f>VLOOKUP($A:$A,'7'!$A:$S,19,FALSE)</f>
        <v>#N/A</v>
      </c>
      <c r="O2" s="31" t="e">
        <f>VLOOKUP($A:$A,'8'!$B:$T,19,FALSE)</f>
        <v>#N/A</v>
      </c>
      <c r="P2" s="31" t="e">
        <f>VLOOKUP($A:$A,'9'!$B:$T,19,FALSE)</f>
        <v>#N/A</v>
      </c>
      <c r="Q2" s="31" t="e">
        <f>VLOOKUP($A:$A,'10'!$B:$T,19,FALSE)</f>
        <v>#N/A</v>
      </c>
      <c r="R2" s="31" t="e">
        <f>VLOOKUP($A:$A,'11'!$B:$T,19,FALSE)</f>
        <v>#N/A</v>
      </c>
      <c r="S2" s="31" t="e">
        <f>VLOOKUP($A:$A,'12'!$B:$T,19,FALSE)</f>
        <v>#N/A</v>
      </c>
      <c r="T2" s="31" t="e">
        <f>VLOOKUP($A:$A,'13'!$B:$T,19,FALSE)</f>
        <v>#N/A</v>
      </c>
      <c r="U2" s="31" t="e">
        <f>VLOOKUP($A:$A,'14'!$B:$T,19,FALSE)</f>
        <v>#N/A</v>
      </c>
      <c r="V2" s="31" t="e">
        <f>VLOOKUP($A:$A,'15'!$A:$S,19,FALSE)</f>
        <v>#N/A</v>
      </c>
      <c r="W2" s="31" t="e">
        <f>VLOOKUP($A:$A,'16'!$A:$S,19,FALSE)</f>
        <v>#N/A</v>
      </c>
      <c r="X2" s="31" t="e">
        <f>VLOOKUP($A:$A,'17'!$A:$S,19,FALSE)</f>
        <v>#N/A</v>
      </c>
      <c r="Y2" s="31" t="e">
        <f>VLOOKUP($A:$A,'18'!$A:$S,19,FALSE)</f>
        <v>#N/A</v>
      </c>
      <c r="Z2" s="31" t="e">
        <f>VLOOKUP($A:$A,'19'!$A:$S,19,FALSE)</f>
        <v>#N/A</v>
      </c>
      <c r="AA2" s="31" t="e">
        <f>VLOOKUP($A:$A,'20'!$A:$S,19,FALSE)</f>
        <v>#N/A</v>
      </c>
      <c r="AB2" s="31" t="e">
        <f>VLOOKUP($A:$A,'21'!$A:$S,19,FALSE)</f>
        <v>#N/A</v>
      </c>
      <c r="AC2" s="31" t="e">
        <f>VLOOKUP($A:$A,'22'!$A:$S,19,FALSE)</f>
        <v>#N/A</v>
      </c>
      <c r="AD2" s="31" t="e">
        <f>VLOOKUP($A:$A,'23'!$A:$S,19,FALSE)</f>
        <v>#N/A</v>
      </c>
      <c r="AE2" s="31" t="e">
        <f>VLOOKUP($A:$A,'24'!$A:$S,19,FALSE)</f>
        <v>#N/A</v>
      </c>
      <c r="AF2" s="31" t="e">
        <f>VLOOKUP($A:$A,'25'!$A:$S,19,FALSE)</f>
        <v>#N/A</v>
      </c>
      <c r="AG2" s="36" t="e">
        <f>VLOOKUP($A:$A,'26'!$A:$S,19,FALSE)</f>
        <v>#N/A</v>
      </c>
      <c r="AH2" s="38" t="e">
        <f>SUM(C2:AG2)</f>
        <v>#N/A</v>
      </c>
      <c r="AJ2" s="29" t="b">
        <f>AI2=A2</f>
        <v>0</v>
      </c>
    </row>
    <row r="3" spans="1:36" x14ac:dyDescent="0.25">
      <c r="A3" s="28">
        <v>2286</v>
      </c>
      <c r="B3" s="40" t="s">
        <v>3</v>
      </c>
      <c r="C3" s="34" t="e">
        <f>VLOOKUP(A:A,'27'!A:S,19,FALSE)</f>
        <v>#N/A</v>
      </c>
      <c r="D3" s="31" t="e">
        <f>VLOOKUP($A:$A,'28'!$A:$S,19,FALSE)</f>
        <v>#N/A</v>
      </c>
      <c r="E3" s="31" t="e">
        <f>VLOOKUP($A:$A,'29'!$A:$S,19,FALSE)</f>
        <v>#N/A</v>
      </c>
      <c r="F3" s="31" t="e">
        <f>VLOOKUP($A:$A,'30'!$A:$S,19,FALSE)</f>
        <v>#N/A</v>
      </c>
      <c r="G3" s="31" t="e">
        <f>VLOOKUP($A:$A,'31'!$A:$S,19,FALSE)</f>
        <v>#N/A</v>
      </c>
      <c r="H3" s="31" t="e">
        <f>VLOOKUP($A:$A,'1'!$A:$S,19,FALSE)</f>
        <v>#N/A</v>
      </c>
      <c r="I3" s="31" t="e">
        <f>VLOOKUP($A:$A,'2'!$A:$S,19,FALSE)</f>
        <v>#N/A</v>
      </c>
      <c r="J3" s="31" t="e">
        <f>VLOOKUP($A:$A,'3'!$A:$S,19,FALSE)</f>
        <v>#N/A</v>
      </c>
      <c r="K3" s="31" t="e">
        <f>VLOOKUP($A:$A,'4'!$A:$S,19,FALSE)</f>
        <v>#N/A</v>
      </c>
      <c r="L3" s="31" t="e">
        <f>VLOOKUP($A:$A,'5'!$A:$S,19,FALSE)</f>
        <v>#N/A</v>
      </c>
      <c r="M3" s="31" t="e">
        <f>VLOOKUP($A:$A,'6'!$A:$S,19,FALSE)</f>
        <v>#N/A</v>
      </c>
      <c r="N3" s="31" t="e">
        <f>VLOOKUP($A:$A,'7'!$A:$S,19,FALSE)</f>
        <v>#N/A</v>
      </c>
      <c r="O3" s="31" t="e">
        <f>VLOOKUP($A:$A,'8'!$B:$T,19,FALSE)</f>
        <v>#N/A</v>
      </c>
      <c r="P3" s="31" t="e">
        <f>VLOOKUP($A:$A,'9'!$B:$T,19,FALSE)</f>
        <v>#N/A</v>
      </c>
      <c r="Q3" s="31" t="e">
        <f>VLOOKUP($A:$A,'10'!$B:$T,19,FALSE)</f>
        <v>#N/A</v>
      </c>
      <c r="R3" s="31" t="e">
        <f>VLOOKUP($A:$A,'11'!$B:$T,19,FALSE)</f>
        <v>#N/A</v>
      </c>
      <c r="S3" s="31" t="e">
        <f>VLOOKUP($A:$A,'12'!$B:$T,19,FALSE)</f>
        <v>#N/A</v>
      </c>
      <c r="T3" s="31" t="e">
        <f>VLOOKUP($A:$A,'13'!$B:$T,19,FALSE)</f>
        <v>#N/A</v>
      </c>
      <c r="U3" s="31" t="e">
        <f>VLOOKUP($A:$A,'14'!$B:$T,19,FALSE)</f>
        <v>#N/A</v>
      </c>
      <c r="V3" s="31" t="e">
        <f>VLOOKUP($A:$A,'15'!$A:$S,19,FALSE)</f>
        <v>#N/A</v>
      </c>
      <c r="W3" s="31" t="e">
        <f>VLOOKUP($A:$A,'16'!$A:$S,19,FALSE)</f>
        <v>#N/A</v>
      </c>
      <c r="X3" s="31" t="e">
        <f>VLOOKUP($A:$A,'17'!$A:$S,19,FALSE)</f>
        <v>#N/A</v>
      </c>
      <c r="Y3" s="31" t="e">
        <f>VLOOKUP($A:$A,'18'!$A:$S,19,FALSE)</f>
        <v>#N/A</v>
      </c>
      <c r="Z3" s="31" t="e">
        <f>VLOOKUP($A:$A,'19'!$A:$S,19,FALSE)</f>
        <v>#N/A</v>
      </c>
      <c r="AA3" s="31" t="e">
        <f>VLOOKUP($A:$A,'20'!$A:$S,19,FALSE)</f>
        <v>#N/A</v>
      </c>
      <c r="AB3" s="31" t="e">
        <f>VLOOKUP($A:$A,'21'!$A:$S,19,FALSE)</f>
        <v>#N/A</v>
      </c>
      <c r="AC3" s="31" t="e">
        <f>VLOOKUP($A:$A,'22'!$A:$S,19,FALSE)</f>
        <v>#N/A</v>
      </c>
      <c r="AD3" s="31" t="e">
        <f>VLOOKUP($A:$A,'23'!$A:$S,19,FALSE)</f>
        <v>#N/A</v>
      </c>
      <c r="AE3" s="31" t="e">
        <f>VLOOKUP($A:$A,'24'!$A:$S,19,FALSE)</f>
        <v>#N/A</v>
      </c>
      <c r="AF3" s="31" t="e">
        <f>VLOOKUP($A:$A,'25'!$A:$S,19,FALSE)</f>
        <v>#N/A</v>
      </c>
      <c r="AG3" s="36" t="e">
        <f>VLOOKUP($A:$A,'26'!$A:$S,19,FALSE)</f>
        <v>#N/A</v>
      </c>
      <c r="AH3" s="38" t="e">
        <f t="shared" ref="AH3:AH43" si="0">SUM(C3:AG3)</f>
        <v>#N/A</v>
      </c>
      <c r="AJ3" s="29" t="b">
        <f t="shared" ref="AJ3:AJ43" si="1">AI3=A3</f>
        <v>0</v>
      </c>
    </row>
    <row r="4" spans="1:36" x14ac:dyDescent="0.25">
      <c r="A4" s="28">
        <v>2289</v>
      </c>
      <c r="B4" s="40" t="s">
        <v>4</v>
      </c>
      <c r="C4" s="34">
        <f>VLOOKUP(A:A,'27'!A:S,19,FALSE)</f>
        <v>0</v>
      </c>
      <c r="D4" s="31">
        <f>VLOOKUP($A:$A,'28'!$A:$S,19,FALSE)</f>
        <v>0</v>
      </c>
      <c r="E4" s="31">
        <f>VLOOKUP($A:$A,'29'!$A:$S,19,FALSE)</f>
        <v>7.5</v>
      </c>
      <c r="F4" s="31">
        <f>VLOOKUP($A:$A,'30'!$A:$S,19,FALSE)</f>
        <v>0</v>
      </c>
      <c r="G4" s="31">
        <f>VLOOKUP($A:$A,'31'!$A:$S,19,FALSE)</f>
        <v>0</v>
      </c>
      <c r="H4" s="31">
        <f>VLOOKUP($A:$A,'1'!$A:$S,19,FALSE)</f>
        <v>0</v>
      </c>
      <c r="I4" s="31">
        <f>VLOOKUP($A:$A,'2'!$A:$S,19,FALSE)</f>
        <v>0</v>
      </c>
      <c r="J4" s="31">
        <f>VLOOKUP($A:$A,'3'!$A:$S,19,FALSE)</f>
        <v>0</v>
      </c>
      <c r="K4" s="31">
        <f>VLOOKUP($A:$A,'4'!$A:$S,19,FALSE)</f>
        <v>0</v>
      </c>
      <c r="L4" s="31">
        <f>VLOOKUP($A:$A,'5'!$A:$S,19,FALSE)</f>
        <v>0</v>
      </c>
      <c r="M4" s="31">
        <f>VLOOKUP($A:$A,'6'!$A:$S,19,FALSE)</f>
        <v>0</v>
      </c>
      <c r="N4" s="31">
        <f>VLOOKUP($A:$A,'7'!$A:$S,19,FALSE)</f>
        <v>0</v>
      </c>
      <c r="O4" s="31">
        <f>VLOOKUP($A:$A,'8'!$B:$T,19,FALSE)</f>
        <v>0</v>
      </c>
      <c r="P4" s="31">
        <f>VLOOKUP($A:$A,'9'!$B:$T,19,FALSE)</f>
        <v>0</v>
      </c>
      <c r="Q4" s="31">
        <f>VLOOKUP($A:$A,'10'!$B:$T,19,FALSE)</f>
        <v>0</v>
      </c>
      <c r="R4" s="31">
        <f>VLOOKUP($A:$A,'11'!$B:$T,19,FALSE)</f>
        <v>0</v>
      </c>
      <c r="S4" s="31">
        <f>VLOOKUP($A:$A,'12'!$B:$T,19,FALSE)</f>
        <v>0</v>
      </c>
      <c r="T4" s="31">
        <f>VLOOKUP($A:$A,'13'!$B:$T,19,FALSE)</f>
        <v>0</v>
      </c>
      <c r="U4" s="31">
        <f>VLOOKUP($A:$A,'14'!$B:$T,19,FALSE)</f>
        <v>0</v>
      </c>
      <c r="V4" s="31">
        <f>VLOOKUP($A:$A,'15'!$A:$S,19,FALSE)</f>
        <v>0</v>
      </c>
      <c r="W4" s="31">
        <f>VLOOKUP($A:$A,'16'!$A:$S,19,FALSE)</f>
        <v>0</v>
      </c>
      <c r="X4" s="31">
        <f>VLOOKUP($A:$A,'17'!$A:$S,19,FALSE)</f>
        <v>0</v>
      </c>
      <c r="Y4" s="31">
        <f>VLOOKUP($A:$A,'18'!$A:$S,19,FALSE)</f>
        <v>0</v>
      </c>
      <c r="Z4" s="31">
        <f>VLOOKUP($A:$A,'19'!$A:$S,19,FALSE)</f>
        <v>0</v>
      </c>
      <c r="AA4" s="31">
        <f>VLOOKUP($A:$A,'20'!$A:$S,19,FALSE)</f>
        <v>0</v>
      </c>
      <c r="AB4" s="31">
        <f>VLOOKUP($A:$A,'21'!$A:$S,19,FALSE)</f>
        <v>0</v>
      </c>
      <c r="AC4" s="31">
        <f>VLOOKUP($A:$A,'22'!$A:$S,19,FALSE)</f>
        <v>0</v>
      </c>
      <c r="AD4" s="31">
        <f>VLOOKUP($A:$A,'23'!$A:$S,19,FALSE)</f>
        <v>0</v>
      </c>
      <c r="AE4" s="31">
        <f>VLOOKUP($A:$A,'24'!$A:$S,19,FALSE)</f>
        <v>0</v>
      </c>
      <c r="AF4" s="31">
        <f>VLOOKUP($A:$A,'25'!$A:$S,19,FALSE)</f>
        <v>0</v>
      </c>
      <c r="AG4" s="36">
        <f>VLOOKUP($A:$A,'26'!$A:$S,19,FALSE)</f>
        <v>0</v>
      </c>
      <c r="AH4" s="38">
        <f t="shared" si="0"/>
        <v>7.5</v>
      </c>
      <c r="AJ4" s="29" t="b">
        <f t="shared" si="1"/>
        <v>0</v>
      </c>
    </row>
    <row r="5" spans="1:36" x14ac:dyDescent="0.25">
      <c r="A5" s="28">
        <v>2297</v>
      </c>
      <c r="B5" s="40" t="s">
        <v>5</v>
      </c>
      <c r="C5" s="34">
        <f>VLOOKUP(A:A,'27'!A:S,19,FALSE)</f>
        <v>0</v>
      </c>
      <c r="D5" s="31">
        <f>VLOOKUP($A:$A,'28'!$A:$S,19,FALSE)</f>
        <v>2.5</v>
      </c>
      <c r="E5" s="31">
        <f>VLOOKUP($A:$A,'29'!$A:$S,19,FALSE)</f>
        <v>2.5</v>
      </c>
      <c r="F5" s="31">
        <f>VLOOKUP($A:$A,'30'!$A:$S,19,FALSE)</f>
        <v>7.5</v>
      </c>
      <c r="G5" s="31">
        <f>VLOOKUP($A:$A,'31'!$A:$S,19,FALSE)</f>
        <v>0</v>
      </c>
      <c r="H5" s="31">
        <f>VLOOKUP($A:$A,'1'!$A:$S,19,FALSE)</f>
        <v>0</v>
      </c>
      <c r="I5" s="31">
        <f>VLOOKUP($A:$A,'2'!$A:$S,19,FALSE)</f>
        <v>0</v>
      </c>
      <c r="J5" s="31">
        <f>VLOOKUP($A:$A,'3'!$A:$S,19,FALSE)</f>
        <v>0</v>
      </c>
      <c r="K5" s="31">
        <f>VLOOKUP($A:$A,'4'!$A:$S,19,FALSE)</f>
        <v>0</v>
      </c>
      <c r="L5" s="31">
        <f>VLOOKUP($A:$A,'5'!$A:$S,19,FALSE)</f>
        <v>0</v>
      </c>
      <c r="M5" s="31">
        <f>VLOOKUP($A:$A,'6'!$A:$S,19,FALSE)</f>
        <v>0</v>
      </c>
      <c r="N5" s="31">
        <f>VLOOKUP($A:$A,'7'!$A:$S,19,FALSE)</f>
        <v>0</v>
      </c>
      <c r="O5" s="31">
        <f>VLOOKUP($A:$A,'8'!$B:$T,19,FALSE)</f>
        <v>0</v>
      </c>
      <c r="P5" s="31">
        <f>VLOOKUP($A:$A,'9'!$B:$T,19,FALSE)</f>
        <v>0</v>
      </c>
      <c r="Q5" s="31">
        <f>VLOOKUP($A:$A,'10'!$B:$T,19,FALSE)</f>
        <v>0</v>
      </c>
      <c r="R5" s="31">
        <f>VLOOKUP($A:$A,'11'!$B:$T,19,FALSE)</f>
        <v>0</v>
      </c>
      <c r="S5" s="31">
        <f>VLOOKUP($A:$A,'12'!$B:$T,19,FALSE)</f>
        <v>0</v>
      </c>
      <c r="T5" s="31">
        <f>VLOOKUP($A:$A,'13'!$B:$T,19,FALSE)</f>
        <v>0</v>
      </c>
      <c r="U5" s="31">
        <f>VLOOKUP($A:$A,'14'!$B:$T,19,FALSE)</f>
        <v>3</v>
      </c>
      <c r="V5" s="31">
        <f>VLOOKUP($A:$A,'15'!$A:$S,19,FALSE)</f>
        <v>0</v>
      </c>
      <c r="W5" s="31">
        <f>VLOOKUP($A:$A,'16'!$A:$S,19,FALSE)</f>
        <v>0</v>
      </c>
      <c r="X5" s="31">
        <f>VLOOKUP($A:$A,'17'!$A:$S,19,FALSE)</f>
        <v>0</v>
      </c>
      <c r="Y5" s="31">
        <f>VLOOKUP($A:$A,'18'!$A:$S,19,FALSE)</f>
        <v>0</v>
      </c>
      <c r="Z5" s="31">
        <f>VLOOKUP($A:$A,'19'!$A:$S,19,FALSE)</f>
        <v>0</v>
      </c>
      <c r="AA5" s="31">
        <f>VLOOKUP($A:$A,'20'!$A:$S,19,FALSE)</f>
        <v>0</v>
      </c>
      <c r="AB5" s="31">
        <f>VLOOKUP($A:$A,'21'!$A:$S,19,FALSE)</f>
        <v>0</v>
      </c>
      <c r="AC5" s="31">
        <f>VLOOKUP($A:$A,'22'!$A:$S,19,FALSE)</f>
        <v>0</v>
      </c>
      <c r="AD5" s="31">
        <f>VLOOKUP($A:$A,'23'!$A:$S,19,FALSE)</f>
        <v>0</v>
      </c>
      <c r="AE5" s="31">
        <f>VLOOKUP($A:$A,'24'!$A:$S,19,FALSE)</f>
        <v>0</v>
      </c>
      <c r="AF5" s="31">
        <f>VLOOKUP($A:$A,'25'!$A:$S,19,FALSE)</f>
        <v>0</v>
      </c>
      <c r="AG5" s="36">
        <f>VLOOKUP($A:$A,'26'!$A:$S,19,FALSE)</f>
        <v>0</v>
      </c>
      <c r="AH5" s="38">
        <f t="shared" si="0"/>
        <v>15.5</v>
      </c>
      <c r="AJ5" s="29" t="b">
        <f t="shared" si="1"/>
        <v>0</v>
      </c>
    </row>
    <row r="6" spans="1:36" x14ac:dyDescent="0.25">
      <c r="A6" s="28">
        <v>2371</v>
      </c>
      <c r="B6" s="40" t="s">
        <v>6</v>
      </c>
      <c r="C6" s="34" t="e">
        <f>VLOOKUP(A:A,'27'!A:S,19,FALSE)</f>
        <v>#N/A</v>
      </c>
      <c r="D6" s="31" t="e">
        <f>VLOOKUP($A:$A,'28'!$A:$S,19,FALSE)</f>
        <v>#N/A</v>
      </c>
      <c r="E6" s="31" t="e">
        <f>VLOOKUP($A:$A,'29'!$A:$S,19,FALSE)</f>
        <v>#N/A</v>
      </c>
      <c r="F6" s="31" t="e">
        <f>VLOOKUP($A:$A,'30'!$A:$S,19,FALSE)</f>
        <v>#N/A</v>
      </c>
      <c r="G6" s="31" t="e">
        <f>VLOOKUP($A:$A,'31'!$A:$S,19,FALSE)</f>
        <v>#N/A</v>
      </c>
      <c r="H6" s="31" t="e">
        <f>VLOOKUP($A:$A,'1'!$A:$S,19,FALSE)</f>
        <v>#N/A</v>
      </c>
      <c r="I6" s="31" t="e">
        <f>VLOOKUP($A:$A,'2'!$A:$S,19,FALSE)</f>
        <v>#N/A</v>
      </c>
      <c r="J6" s="31" t="e">
        <f>VLOOKUP($A:$A,'3'!$A:$S,19,FALSE)</f>
        <v>#N/A</v>
      </c>
      <c r="K6" s="31" t="e">
        <f>VLOOKUP($A:$A,'4'!$A:$S,19,FALSE)</f>
        <v>#N/A</v>
      </c>
      <c r="L6" s="31" t="e">
        <f>VLOOKUP($A:$A,'5'!$A:$S,19,FALSE)</f>
        <v>#N/A</v>
      </c>
      <c r="M6" s="31" t="e">
        <f>VLOOKUP($A:$A,'6'!$A:$S,19,FALSE)</f>
        <v>#N/A</v>
      </c>
      <c r="N6" s="31" t="e">
        <f>VLOOKUP($A:$A,'7'!$A:$S,19,FALSE)</f>
        <v>#N/A</v>
      </c>
      <c r="O6" s="31" t="e">
        <f>VLOOKUP($A:$A,'8'!$B:$T,19,FALSE)</f>
        <v>#N/A</v>
      </c>
      <c r="P6" s="31" t="e">
        <f>VLOOKUP($A:$A,'9'!$B:$T,19,FALSE)</f>
        <v>#N/A</v>
      </c>
      <c r="Q6" s="31" t="e">
        <f>VLOOKUP($A:$A,'10'!$B:$T,19,FALSE)</f>
        <v>#N/A</v>
      </c>
      <c r="R6" s="31" t="e">
        <f>VLOOKUP($A:$A,'11'!$B:$T,19,FALSE)</f>
        <v>#N/A</v>
      </c>
      <c r="S6" s="31" t="e">
        <f>VLOOKUP($A:$A,'12'!$B:$T,19,FALSE)</f>
        <v>#N/A</v>
      </c>
      <c r="T6" s="31" t="e">
        <f>VLOOKUP($A:$A,'13'!$B:$T,19,FALSE)</f>
        <v>#N/A</v>
      </c>
      <c r="U6" s="31" t="e">
        <f>VLOOKUP($A:$A,'14'!$B:$T,19,FALSE)</f>
        <v>#N/A</v>
      </c>
      <c r="V6" s="31" t="e">
        <f>VLOOKUP($A:$A,'15'!$A:$S,19,FALSE)</f>
        <v>#N/A</v>
      </c>
      <c r="W6" s="31" t="e">
        <f>VLOOKUP($A:$A,'16'!$A:$S,19,FALSE)</f>
        <v>#N/A</v>
      </c>
      <c r="X6" s="31" t="e">
        <f>VLOOKUP($A:$A,'17'!$A:$S,19,FALSE)</f>
        <v>#N/A</v>
      </c>
      <c r="Y6" s="31" t="e">
        <f>VLOOKUP($A:$A,'18'!$A:$S,19,FALSE)</f>
        <v>#N/A</v>
      </c>
      <c r="Z6" s="31" t="e">
        <f>VLOOKUP($A:$A,'19'!$A:$S,19,FALSE)</f>
        <v>#N/A</v>
      </c>
      <c r="AA6" s="31" t="e">
        <f>VLOOKUP($A:$A,'20'!$A:$S,19,FALSE)</f>
        <v>#N/A</v>
      </c>
      <c r="AB6" s="31" t="e">
        <f>VLOOKUP($A:$A,'21'!$A:$S,19,FALSE)</f>
        <v>#N/A</v>
      </c>
      <c r="AC6" s="31" t="e">
        <f>VLOOKUP($A:$A,'22'!$A:$S,19,FALSE)</f>
        <v>#N/A</v>
      </c>
      <c r="AD6" s="31" t="e">
        <f>VLOOKUP($A:$A,'23'!$A:$S,19,FALSE)</f>
        <v>#N/A</v>
      </c>
      <c r="AE6" s="31" t="e">
        <f>VLOOKUP($A:$A,'24'!$A:$S,19,FALSE)</f>
        <v>#N/A</v>
      </c>
      <c r="AF6" s="31" t="e">
        <f>VLOOKUP($A:$A,'25'!$A:$S,19,FALSE)</f>
        <v>#N/A</v>
      </c>
      <c r="AG6" s="36" t="e">
        <f>VLOOKUP($A:$A,'26'!$A:$S,19,FALSE)</f>
        <v>#N/A</v>
      </c>
      <c r="AH6" s="38" t="e">
        <f t="shared" si="0"/>
        <v>#N/A</v>
      </c>
      <c r="AJ6" s="29" t="b">
        <f t="shared" si="1"/>
        <v>0</v>
      </c>
    </row>
    <row r="7" spans="1:36" x14ac:dyDescent="0.25">
      <c r="A7" s="28">
        <v>2372</v>
      </c>
      <c r="B7" s="40" t="s">
        <v>7</v>
      </c>
      <c r="C7" s="34" t="e">
        <f>VLOOKUP(A:A,'27'!A:S,19,FALSE)</f>
        <v>#N/A</v>
      </c>
      <c r="D7" s="31" t="e">
        <f>VLOOKUP($A:$A,'28'!$A:$S,19,FALSE)</f>
        <v>#N/A</v>
      </c>
      <c r="E7" s="31" t="e">
        <f>VLOOKUP($A:$A,'29'!$A:$S,19,FALSE)</f>
        <v>#N/A</v>
      </c>
      <c r="F7" s="31" t="e">
        <f>VLOOKUP($A:$A,'30'!$A:$S,19,FALSE)</f>
        <v>#N/A</v>
      </c>
      <c r="G7" s="31" t="e">
        <f>VLOOKUP($A:$A,'31'!$A:$S,19,FALSE)</f>
        <v>#N/A</v>
      </c>
      <c r="H7" s="31" t="e">
        <f>VLOOKUP($A:$A,'1'!$A:$S,19,FALSE)</f>
        <v>#N/A</v>
      </c>
      <c r="I7" s="31" t="e">
        <f>VLOOKUP($A:$A,'2'!$A:$S,19,FALSE)</f>
        <v>#N/A</v>
      </c>
      <c r="J7" s="31" t="e">
        <f>VLOOKUP($A:$A,'3'!$A:$S,19,FALSE)</f>
        <v>#N/A</v>
      </c>
      <c r="K7" s="31" t="e">
        <f>VLOOKUP($A:$A,'4'!$A:$S,19,FALSE)</f>
        <v>#N/A</v>
      </c>
      <c r="L7" s="31" t="e">
        <f>VLOOKUP($A:$A,'5'!$A:$S,19,FALSE)</f>
        <v>#N/A</v>
      </c>
      <c r="M7" s="31" t="e">
        <f>VLOOKUP($A:$A,'6'!$A:$S,19,FALSE)</f>
        <v>#N/A</v>
      </c>
      <c r="N7" s="31" t="e">
        <f>VLOOKUP($A:$A,'7'!$A:$S,19,FALSE)</f>
        <v>#N/A</v>
      </c>
      <c r="O7" s="31" t="e">
        <f>VLOOKUP($A:$A,'8'!$B:$T,19,FALSE)</f>
        <v>#N/A</v>
      </c>
      <c r="P7" s="31" t="e">
        <f>VLOOKUP($A:$A,'9'!$B:$T,19,FALSE)</f>
        <v>#N/A</v>
      </c>
      <c r="Q7" s="31" t="e">
        <f>VLOOKUP($A:$A,'10'!$B:$T,19,FALSE)</f>
        <v>#N/A</v>
      </c>
      <c r="R7" s="31" t="e">
        <f>VLOOKUP($A:$A,'11'!$B:$T,19,FALSE)</f>
        <v>#N/A</v>
      </c>
      <c r="S7" s="31" t="e">
        <f>VLOOKUP($A:$A,'12'!$B:$T,19,FALSE)</f>
        <v>#N/A</v>
      </c>
      <c r="T7" s="31" t="e">
        <f>VLOOKUP($A:$A,'13'!$B:$T,19,FALSE)</f>
        <v>#N/A</v>
      </c>
      <c r="U7" s="31" t="e">
        <f>VLOOKUP($A:$A,'14'!$B:$T,19,FALSE)</f>
        <v>#N/A</v>
      </c>
      <c r="V7" s="31" t="e">
        <f>VLOOKUP($A:$A,'15'!$A:$S,19,FALSE)</f>
        <v>#N/A</v>
      </c>
      <c r="W7" s="31" t="e">
        <f>VLOOKUP($A:$A,'16'!$A:$S,19,FALSE)</f>
        <v>#N/A</v>
      </c>
      <c r="X7" s="31" t="e">
        <f>VLOOKUP($A:$A,'17'!$A:$S,19,FALSE)</f>
        <v>#N/A</v>
      </c>
      <c r="Y7" s="31" t="e">
        <f>VLOOKUP($A:$A,'18'!$A:$S,19,FALSE)</f>
        <v>#N/A</v>
      </c>
      <c r="Z7" s="31" t="e">
        <f>VLOOKUP($A:$A,'19'!$A:$S,19,FALSE)</f>
        <v>#N/A</v>
      </c>
      <c r="AA7" s="31" t="e">
        <f>VLOOKUP($A:$A,'20'!$A:$S,19,FALSE)</f>
        <v>#N/A</v>
      </c>
      <c r="AB7" s="31" t="e">
        <f>VLOOKUP($A:$A,'21'!$A:$S,19,FALSE)</f>
        <v>#N/A</v>
      </c>
      <c r="AC7" s="31" t="e">
        <f>VLOOKUP($A:$A,'22'!$A:$S,19,FALSE)</f>
        <v>#N/A</v>
      </c>
      <c r="AD7" s="31" t="e">
        <f>VLOOKUP($A:$A,'23'!$A:$S,19,FALSE)</f>
        <v>#N/A</v>
      </c>
      <c r="AE7" s="31" t="e">
        <f>VLOOKUP($A:$A,'24'!$A:$S,19,FALSE)</f>
        <v>#N/A</v>
      </c>
      <c r="AF7" s="31" t="e">
        <f>VLOOKUP($A:$A,'25'!$A:$S,19,FALSE)</f>
        <v>#N/A</v>
      </c>
      <c r="AG7" s="36" t="e">
        <f>VLOOKUP($A:$A,'26'!$A:$S,19,FALSE)</f>
        <v>#N/A</v>
      </c>
      <c r="AH7" s="38" t="e">
        <f t="shared" si="0"/>
        <v>#N/A</v>
      </c>
      <c r="AJ7" s="29" t="b">
        <f t="shared" si="1"/>
        <v>0</v>
      </c>
    </row>
    <row r="8" spans="1:36" x14ac:dyDescent="0.25">
      <c r="A8" s="28">
        <v>2373</v>
      </c>
      <c r="B8" s="40" t="s">
        <v>8</v>
      </c>
      <c r="C8" s="34" t="e">
        <f>VLOOKUP(A:A,'27'!A:S,19,FALSE)</f>
        <v>#N/A</v>
      </c>
      <c r="D8" s="31" t="e">
        <f>VLOOKUP($A:$A,'28'!$A:$S,19,FALSE)</f>
        <v>#N/A</v>
      </c>
      <c r="E8" s="31" t="e">
        <f>VLOOKUP($A:$A,'29'!$A:$S,19,FALSE)</f>
        <v>#N/A</v>
      </c>
      <c r="F8" s="31" t="e">
        <f>VLOOKUP($A:$A,'30'!$A:$S,19,FALSE)</f>
        <v>#N/A</v>
      </c>
      <c r="G8" s="31" t="e">
        <f>VLOOKUP($A:$A,'31'!$A:$S,19,FALSE)</f>
        <v>#N/A</v>
      </c>
      <c r="H8" s="31" t="e">
        <f>VLOOKUP($A:$A,'1'!$A:$S,19,FALSE)</f>
        <v>#N/A</v>
      </c>
      <c r="I8" s="31" t="e">
        <f>VLOOKUP($A:$A,'2'!$A:$S,19,FALSE)</f>
        <v>#N/A</v>
      </c>
      <c r="J8" s="31" t="e">
        <f>VLOOKUP($A:$A,'3'!$A:$S,19,FALSE)</f>
        <v>#N/A</v>
      </c>
      <c r="K8" s="31" t="e">
        <f>VLOOKUP($A:$A,'4'!$A:$S,19,FALSE)</f>
        <v>#N/A</v>
      </c>
      <c r="L8" s="31" t="e">
        <f>VLOOKUP($A:$A,'5'!$A:$S,19,FALSE)</f>
        <v>#N/A</v>
      </c>
      <c r="M8" s="31" t="e">
        <f>VLOOKUP($A:$A,'6'!$A:$S,19,FALSE)</f>
        <v>#N/A</v>
      </c>
      <c r="N8" s="31" t="e">
        <f>VLOOKUP($A:$A,'7'!$A:$S,19,FALSE)</f>
        <v>#N/A</v>
      </c>
      <c r="O8" s="31" t="e">
        <f>VLOOKUP($A:$A,'8'!$B:$T,19,FALSE)</f>
        <v>#N/A</v>
      </c>
      <c r="P8" s="31" t="e">
        <f>VLOOKUP($A:$A,'9'!$B:$T,19,FALSE)</f>
        <v>#N/A</v>
      </c>
      <c r="Q8" s="31" t="e">
        <f>VLOOKUP($A:$A,'10'!$B:$T,19,FALSE)</f>
        <v>#N/A</v>
      </c>
      <c r="R8" s="31" t="e">
        <f>VLOOKUP($A:$A,'11'!$B:$T,19,FALSE)</f>
        <v>#N/A</v>
      </c>
      <c r="S8" s="31" t="e">
        <f>VLOOKUP($A:$A,'12'!$B:$T,19,FALSE)</f>
        <v>#N/A</v>
      </c>
      <c r="T8" s="31" t="e">
        <f>VLOOKUP($A:$A,'13'!$B:$T,19,FALSE)</f>
        <v>#N/A</v>
      </c>
      <c r="U8" s="31" t="e">
        <f>VLOOKUP($A:$A,'14'!$B:$T,19,FALSE)</f>
        <v>#N/A</v>
      </c>
      <c r="V8" s="31" t="e">
        <f>VLOOKUP($A:$A,'15'!$A:$S,19,FALSE)</f>
        <v>#N/A</v>
      </c>
      <c r="W8" s="31" t="e">
        <f>VLOOKUP($A:$A,'16'!$A:$S,19,FALSE)</f>
        <v>#N/A</v>
      </c>
      <c r="X8" s="31" t="e">
        <f>VLOOKUP($A:$A,'17'!$A:$S,19,FALSE)</f>
        <v>#N/A</v>
      </c>
      <c r="Y8" s="31" t="e">
        <f>VLOOKUP($A:$A,'18'!$A:$S,19,FALSE)</f>
        <v>#N/A</v>
      </c>
      <c r="Z8" s="31" t="e">
        <f>VLOOKUP($A:$A,'19'!$A:$S,19,FALSE)</f>
        <v>#N/A</v>
      </c>
      <c r="AA8" s="31" t="e">
        <f>VLOOKUP($A:$A,'20'!$A:$S,19,FALSE)</f>
        <v>#N/A</v>
      </c>
      <c r="AB8" s="31" t="e">
        <f>VLOOKUP($A:$A,'21'!$A:$S,19,FALSE)</f>
        <v>#N/A</v>
      </c>
      <c r="AC8" s="31" t="e">
        <f>VLOOKUP($A:$A,'22'!$A:$S,19,FALSE)</f>
        <v>#N/A</v>
      </c>
      <c r="AD8" s="31" t="e">
        <f>VLOOKUP($A:$A,'23'!$A:$S,19,FALSE)</f>
        <v>#N/A</v>
      </c>
      <c r="AE8" s="31" t="e">
        <f>VLOOKUP($A:$A,'24'!$A:$S,19,FALSE)</f>
        <v>#N/A</v>
      </c>
      <c r="AF8" s="31" t="e">
        <f>VLOOKUP($A:$A,'25'!$A:$S,19,FALSE)</f>
        <v>#N/A</v>
      </c>
      <c r="AG8" s="36" t="e">
        <f>VLOOKUP($A:$A,'26'!$A:$S,19,FALSE)</f>
        <v>#N/A</v>
      </c>
      <c r="AH8" s="38" t="e">
        <f t="shared" si="0"/>
        <v>#N/A</v>
      </c>
      <c r="AJ8" s="29" t="b">
        <f t="shared" si="1"/>
        <v>0</v>
      </c>
    </row>
    <row r="9" spans="1:36" x14ac:dyDescent="0.25">
      <c r="A9" s="28">
        <v>2742</v>
      </c>
      <c r="B9" s="40" t="s">
        <v>9</v>
      </c>
      <c r="C9" s="34" t="e">
        <f>VLOOKUP(A:A,'27'!A:S,19,FALSE)</f>
        <v>#N/A</v>
      </c>
      <c r="D9" s="31" t="e">
        <f>VLOOKUP($A:$A,'28'!$A:$S,19,FALSE)</f>
        <v>#N/A</v>
      </c>
      <c r="E9" s="31" t="e">
        <f>VLOOKUP($A:$A,'29'!$A:$S,19,FALSE)</f>
        <v>#N/A</v>
      </c>
      <c r="F9" s="31" t="e">
        <f>VLOOKUP($A:$A,'30'!$A:$S,19,FALSE)</f>
        <v>#N/A</v>
      </c>
      <c r="G9" s="31" t="e">
        <f>VLOOKUP($A:$A,'31'!$A:$S,19,FALSE)</f>
        <v>#N/A</v>
      </c>
      <c r="H9" s="31" t="e">
        <f>VLOOKUP($A:$A,'1'!$A:$S,19,FALSE)</f>
        <v>#N/A</v>
      </c>
      <c r="I9" s="31" t="e">
        <f>VLOOKUP($A:$A,'2'!$A:$S,19,FALSE)</f>
        <v>#N/A</v>
      </c>
      <c r="J9" s="31" t="e">
        <f>VLOOKUP($A:$A,'3'!$A:$S,19,FALSE)</f>
        <v>#N/A</v>
      </c>
      <c r="K9" s="31" t="e">
        <f>VLOOKUP($A:$A,'4'!$A:$S,19,FALSE)</f>
        <v>#N/A</v>
      </c>
      <c r="L9" s="31" t="e">
        <f>VLOOKUP($A:$A,'5'!$A:$S,19,FALSE)</f>
        <v>#N/A</v>
      </c>
      <c r="M9" s="31" t="e">
        <f>VLOOKUP($A:$A,'6'!$A:$S,19,FALSE)</f>
        <v>#N/A</v>
      </c>
      <c r="N9" s="31" t="e">
        <f>VLOOKUP($A:$A,'7'!$A:$S,19,FALSE)</f>
        <v>#N/A</v>
      </c>
      <c r="O9" s="31" t="e">
        <f>VLOOKUP($A:$A,'8'!$B:$T,19,FALSE)</f>
        <v>#N/A</v>
      </c>
      <c r="P9" s="31" t="e">
        <f>VLOOKUP($A:$A,'9'!$B:$T,19,FALSE)</f>
        <v>#N/A</v>
      </c>
      <c r="Q9" s="31" t="e">
        <f>VLOOKUP($A:$A,'10'!$B:$T,19,FALSE)</f>
        <v>#N/A</v>
      </c>
      <c r="R9" s="31" t="e">
        <f>VLOOKUP($A:$A,'11'!$B:$T,19,FALSE)</f>
        <v>#N/A</v>
      </c>
      <c r="S9" s="31" t="e">
        <f>VLOOKUP($A:$A,'12'!$B:$T,19,FALSE)</f>
        <v>#N/A</v>
      </c>
      <c r="T9" s="31" t="e">
        <f>VLOOKUP($A:$A,'13'!$B:$T,19,FALSE)</f>
        <v>#N/A</v>
      </c>
      <c r="U9" s="31" t="e">
        <f>VLOOKUP($A:$A,'14'!$B:$T,19,FALSE)</f>
        <v>#N/A</v>
      </c>
      <c r="V9" s="31" t="e">
        <f>VLOOKUP($A:$A,'15'!$A:$S,19,FALSE)</f>
        <v>#N/A</v>
      </c>
      <c r="W9" s="31" t="e">
        <f>VLOOKUP($A:$A,'16'!$A:$S,19,FALSE)</f>
        <v>#N/A</v>
      </c>
      <c r="X9" s="31" t="e">
        <f>VLOOKUP($A:$A,'17'!$A:$S,19,FALSE)</f>
        <v>#N/A</v>
      </c>
      <c r="Y9" s="31" t="e">
        <f>VLOOKUP($A:$A,'18'!$A:$S,19,FALSE)</f>
        <v>#N/A</v>
      </c>
      <c r="Z9" s="31" t="e">
        <f>VLOOKUP($A:$A,'19'!$A:$S,19,FALSE)</f>
        <v>#N/A</v>
      </c>
      <c r="AA9" s="31" t="e">
        <f>VLOOKUP($A:$A,'20'!$A:$S,19,FALSE)</f>
        <v>#N/A</v>
      </c>
      <c r="AB9" s="31" t="e">
        <f>VLOOKUP($A:$A,'21'!$A:$S,19,FALSE)</f>
        <v>#N/A</v>
      </c>
      <c r="AC9" s="31" t="e">
        <f>VLOOKUP($A:$A,'22'!$A:$S,19,FALSE)</f>
        <v>#N/A</v>
      </c>
      <c r="AD9" s="31" t="e">
        <f>VLOOKUP($A:$A,'23'!$A:$S,19,FALSE)</f>
        <v>#N/A</v>
      </c>
      <c r="AE9" s="31" t="e">
        <f>VLOOKUP($A:$A,'24'!$A:$S,19,FALSE)</f>
        <v>#N/A</v>
      </c>
      <c r="AF9" s="31" t="e">
        <f>VLOOKUP($A:$A,'25'!$A:$S,19,FALSE)</f>
        <v>#N/A</v>
      </c>
      <c r="AG9" s="36" t="e">
        <f>VLOOKUP($A:$A,'26'!$A:$S,19,FALSE)</f>
        <v>#N/A</v>
      </c>
      <c r="AH9" s="38" t="e">
        <f t="shared" si="0"/>
        <v>#N/A</v>
      </c>
      <c r="AJ9" s="29" t="b">
        <f t="shared" si="1"/>
        <v>0</v>
      </c>
    </row>
    <row r="10" spans="1:36" x14ac:dyDescent="0.25">
      <c r="A10" s="28">
        <v>2844</v>
      </c>
      <c r="B10" s="40" t="s">
        <v>10</v>
      </c>
      <c r="C10" s="34">
        <f>VLOOKUP(A:A,'27'!A:S,19,FALSE)</f>
        <v>0</v>
      </c>
      <c r="D10" s="31">
        <f>VLOOKUP($A:$A,'28'!$A:$S,19,FALSE)</f>
        <v>0</v>
      </c>
      <c r="E10" s="31">
        <f>VLOOKUP($A:$A,'29'!$A:$S,19,FALSE)</f>
        <v>0</v>
      </c>
      <c r="F10" s="31">
        <f>VLOOKUP($A:$A,'30'!$A:$S,19,FALSE)</f>
        <v>0</v>
      </c>
      <c r="G10" s="31">
        <f>VLOOKUP($A:$A,'31'!$A:$S,19,FALSE)</f>
        <v>0</v>
      </c>
      <c r="H10" s="31">
        <f>VLOOKUP($A:$A,'1'!$A:$S,19,FALSE)</f>
        <v>0</v>
      </c>
      <c r="I10" s="31">
        <f>VLOOKUP($A:$A,'2'!$A:$S,19,FALSE)</f>
        <v>0</v>
      </c>
      <c r="J10" s="31">
        <f>VLOOKUP($A:$A,'3'!$A:$S,19,FALSE)</f>
        <v>0</v>
      </c>
      <c r="K10" s="31">
        <f>VLOOKUP($A:$A,'4'!$A:$S,19,FALSE)</f>
        <v>0</v>
      </c>
      <c r="L10" s="31">
        <f>VLOOKUP($A:$A,'5'!$A:$S,19,FALSE)</f>
        <v>0</v>
      </c>
      <c r="M10" s="31">
        <f>VLOOKUP($A:$A,'6'!$A:$S,19,FALSE)</f>
        <v>0</v>
      </c>
      <c r="N10" s="31">
        <f>VLOOKUP($A:$A,'7'!$A:$S,19,FALSE)</f>
        <v>0</v>
      </c>
      <c r="O10" s="31">
        <f>VLOOKUP($A:$A,'8'!$B:$T,19,FALSE)</f>
        <v>0</v>
      </c>
      <c r="P10" s="31">
        <f>VLOOKUP($A:$A,'9'!$B:$T,19,FALSE)</f>
        <v>0</v>
      </c>
      <c r="Q10" s="31">
        <f>VLOOKUP($A:$A,'10'!$B:$T,19,FALSE)</f>
        <v>0</v>
      </c>
      <c r="R10" s="31">
        <f>VLOOKUP($A:$A,'11'!$B:$T,19,FALSE)</f>
        <v>0</v>
      </c>
      <c r="S10" s="31">
        <f>VLOOKUP($A:$A,'12'!$B:$T,19,FALSE)</f>
        <v>0</v>
      </c>
      <c r="T10" s="31">
        <f>VLOOKUP($A:$A,'13'!$B:$T,19,FALSE)</f>
        <v>0</v>
      </c>
      <c r="U10" s="31">
        <f>VLOOKUP($A:$A,'14'!$B:$T,19,FALSE)</f>
        <v>3</v>
      </c>
      <c r="V10" s="31">
        <f>VLOOKUP($A:$A,'15'!$A:$S,19,FALSE)</f>
        <v>0</v>
      </c>
      <c r="W10" s="31">
        <f>VLOOKUP($A:$A,'16'!$A:$S,19,FALSE)</f>
        <v>0</v>
      </c>
      <c r="X10" s="31">
        <f>VLOOKUP($A:$A,'17'!$A:$S,19,FALSE)</f>
        <v>0</v>
      </c>
      <c r="Y10" s="31">
        <f>VLOOKUP($A:$A,'18'!$A:$S,19,FALSE)</f>
        <v>0</v>
      </c>
      <c r="Z10" s="31">
        <f>VLOOKUP($A:$A,'19'!$A:$S,19,FALSE)</f>
        <v>0</v>
      </c>
      <c r="AA10" s="31">
        <f>VLOOKUP($A:$A,'20'!$A:$S,19,FALSE)</f>
        <v>0</v>
      </c>
      <c r="AB10" s="31">
        <f>VLOOKUP($A:$A,'21'!$A:$S,19,FALSE)</f>
        <v>0</v>
      </c>
      <c r="AC10" s="31">
        <f>VLOOKUP($A:$A,'22'!$A:$S,19,FALSE)</f>
        <v>0</v>
      </c>
      <c r="AD10" s="31">
        <f>VLOOKUP($A:$A,'23'!$A:$S,19,FALSE)</f>
        <v>0</v>
      </c>
      <c r="AE10" s="31">
        <f>VLOOKUP($A:$A,'24'!$A:$S,19,FALSE)</f>
        <v>0</v>
      </c>
      <c r="AF10" s="31">
        <f>VLOOKUP($A:$A,'25'!$A:$S,19,FALSE)</f>
        <v>0</v>
      </c>
      <c r="AG10" s="36">
        <f>VLOOKUP($A:$A,'26'!$A:$S,19,FALSE)</f>
        <v>0</v>
      </c>
      <c r="AH10" s="38">
        <f t="shared" si="0"/>
        <v>3</v>
      </c>
      <c r="AJ10" s="29" t="b">
        <f t="shared" si="1"/>
        <v>0</v>
      </c>
    </row>
    <row r="11" spans="1:36" x14ac:dyDescent="0.25">
      <c r="A11" s="28">
        <v>13079</v>
      </c>
      <c r="B11" s="40" t="s">
        <v>13</v>
      </c>
      <c r="C11" s="34">
        <f>VLOOKUP(A:A,'27'!A:S,19,FALSE)</f>
        <v>2.5</v>
      </c>
      <c r="D11" s="31">
        <f>VLOOKUP($A:$A,'28'!$A:$S,19,FALSE)</f>
        <v>0</v>
      </c>
      <c r="E11" s="31">
        <f>VLOOKUP($A:$A,'29'!$A:$S,19,FALSE)</f>
        <v>7.5</v>
      </c>
      <c r="F11" s="31">
        <f>VLOOKUP($A:$A,'30'!$A:$S,19,FALSE)</f>
        <v>2.5</v>
      </c>
      <c r="G11" s="31">
        <f>VLOOKUP($A:$A,'31'!$A:$S,19,FALSE)</f>
        <v>3.5</v>
      </c>
      <c r="H11" s="31">
        <f>VLOOKUP($A:$A,'1'!$A:$S,19,FALSE)</f>
        <v>0</v>
      </c>
      <c r="I11" s="31">
        <f>VLOOKUP($A:$A,'2'!$A:$S,19,FALSE)</f>
        <v>0</v>
      </c>
      <c r="J11" s="31">
        <f>VLOOKUP($A:$A,'3'!$A:$S,19,FALSE)</f>
        <v>0</v>
      </c>
      <c r="K11" s="31">
        <f>VLOOKUP($A:$A,'4'!$A:$S,19,FALSE)</f>
        <v>0</v>
      </c>
      <c r="L11" s="31">
        <f>VLOOKUP($A:$A,'5'!$A:$S,19,FALSE)</f>
        <v>0</v>
      </c>
      <c r="M11" s="31">
        <f>VLOOKUP($A:$A,'6'!$A:$S,19,FALSE)</f>
        <v>0</v>
      </c>
      <c r="N11" s="31">
        <f>VLOOKUP($A:$A,'7'!$A:$S,19,FALSE)</f>
        <v>0</v>
      </c>
      <c r="O11" s="31">
        <f>VLOOKUP($A:$A,'8'!$B:$T,19,FALSE)</f>
        <v>0</v>
      </c>
      <c r="P11" s="31">
        <f>VLOOKUP($A:$A,'9'!$B:$T,19,FALSE)</f>
        <v>0</v>
      </c>
      <c r="Q11" s="31">
        <f>VLOOKUP($A:$A,'10'!$B:$T,19,FALSE)</f>
        <v>0</v>
      </c>
      <c r="R11" s="31">
        <f>VLOOKUP($A:$A,'11'!$B:$T,19,FALSE)</f>
        <v>0</v>
      </c>
      <c r="S11" s="31">
        <f>VLOOKUP($A:$A,'12'!$B:$T,19,FALSE)</f>
        <v>2.5</v>
      </c>
      <c r="T11" s="31">
        <f>VLOOKUP($A:$A,'13'!$B:$T,19,FALSE)</f>
        <v>0</v>
      </c>
      <c r="U11" s="31">
        <f>VLOOKUP($A:$A,'14'!$B:$T,19,FALSE)</f>
        <v>3.5</v>
      </c>
      <c r="V11" s="31">
        <f>VLOOKUP($A:$A,'15'!$A:$S,19,FALSE)</f>
        <v>0</v>
      </c>
      <c r="W11" s="31">
        <f>VLOOKUP($A:$A,'16'!$A:$S,19,FALSE)</f>
        <v>0</v>
      </c>
      <c r="X11" s="31">
        <f>VLOOKUP($A:$A,'17'!$A:$S,19,FALSE)</f>
        <v>0</v>
      </c>
      <c r="Y11" s="31">
        <f>VLOOKUP($A:$A,'18'!$A:$S,19,FALSE)</f>
        <v>0</v>
      </c>
      <c r="Z11" s="31">
        <f>VLOOKUP($A:$A,'19'!$A:$S,19,FALSE)</f>
        <v>0</v>
      </c>
      <c r="AA11" s="31">
        <f>VLOOKUP($A:$A,'20'!$A:$S,19,FALSE)</f>
        <v>0</v>
      </c>
      <c r="AB11" s="31">
        <f>VLOOKUP($A:$A,'21'!$A:$S,19,FALSE)</f>
        <v>0</v>
      </c>
      <c r="AC11" s="31">
        <f>VLOOKUP($A:$A,'22'!$A:$S,19,FALSE)</f>
        <v>0</v>
      </c>
      <c r="AD11" s="31">
        <f>VLOOKUP($A:$A,'23'!$A:$S,19,FALSE)</f>
        <v>0</v>
      </c>
      <c r="AE11" s="31">
        <f>VLOOKUP($A:$A,'24'!$A:$S,19,FALSE)</f>
        <v>0</v>
      </c>
      <c r="AF11" s="31">
        <f>VLOOKUP($A:$A,'25'!$A:$S,19,FALSE)</f>
        <v>0</v>
      </c>
      <c r="AG11" s="36">
        <f>VLOOKUP($A:$A,'26'!$A:$S,19,FALSE)</f>
        <v>0</v>
      </c>
      <c r="AH11" s="38">
        <f t="shared" si="0"/>
        <v>22</v>
      </c>
      <c r="AJ11" s="29" t="b">
        <f t="shared" si="1"/>
        <v>0</v>
      </c>
    </row>
    <row r="12" spans="1:36" x14ac:dyDescent="0.25">
      <c r="A12" s="28">
        <v>13132</v>
      </c>
      <c r="B12" s="40" t="s">
        <v>11</v>
      </c>
      <c r="C12" s="34">
        <f>VLOOKUP(A:A,'27'!A:S,19,FALSE)</f>
        <v>0</v>
      </c>
      <c r="D12" s="31">
        <f>VLOOKUP($A:$A,'28'!$A:$S,19,FALSE)</f>
        <v>2.5</v>
      </c>
      <c r="E12" s="31">
        <f>VLOOKUP($A:$A,'29'!$A:$S,19,FALSE)</f>
        <v>7.5</v>
      </c>
      <c r="F12" s="31">
        <f>VLOOKUP($A:$A,'30'!$A:$S,19,FALSE)</f>
        <v>0</v>
      </c>
      <c r="G12" s="31">
        <f>VLOOKUP($A:$A,'31'!$A:$S,19,FALSE)</f>
        <v>3.5</v>
      </c>
      <c r="H12" s="31">
        <f>VLOOKUP($A:$A,'1'!$A:$S,19,FALSE)</f>
        <v>0</v>
      </c>
      <c r="I12" s="31">
        <f>VLOOKUP($A:$A,'2'!$A:$S,19,FALSE)</f>
        <v>0</v>
      </c>
      <c r="J12" s="31">
        <f>VLOOKUP($A:$A,'3'!$A:$S,19,FALSE)</f>
        <v>0</v>
      </c>
      <c r="K12" s="31">
        <f>VLOOKUP($A:$A,'4'!$A:$S,19,FALSE)</f>
        <v>0</v>
      </c>
      <c r="L12" s="31">
        <f>VLOOKUP($A:$A,'5'!$A:$S,19,FALSE)</f>
        <v>0</v>
      </c>
      <c r="M12" s="31">
        <f>VLOOKUP($A:$A,'6'!$A:$S,19,FALSE)</f>
        <v>0</v>
      </c>
      <c r="N12" s="31">
        <f>VLOOKUP($A:$A,'7'!$A:$S,19,FALSE)</f>
        <v>0</v>
      </c>
      <c r="O12" s="31">
        <f>VLOOKUP($A:$A,'8'!$B:$T,19,FALSE)</f>
        <v>0</v>
      </c>
      <c r="P12" s="31">
        <f>VLOOKUP($A:$A,'9'!$B:$T,19,FALSE)</f>
        <v>0</v>
      </c>
      <c r="Q12" s="31">
        <f>VLOOKUP($A:$A,'10'!$B:$T,19,FALSE)</f>
        <v>0</v>
      </c>
      <c r="R12" s="31">
        <f>VLOOKUP($A:$A,'11'!$B:$T,19,FALSE)</f>
        <v>0</v>
      </c>
      <c r="S12" s="31">
        <f>VLOOKUP($A:$A,'12'!$B:$T,19,FALSE)</f>
        <v>0</v>
      </c>
      <c r="T12" s="31">
        <f>VLOOKUP($A:$A,'13'!$B:$T,19,FALSE)</f>
        <v>0</v>
      </c>
      <c r="U12" s="31">
        <f>VLOOKUP($A:$A,'14'!$B:$T,19,FALSE)</f>
        <v>3.5</v>
      </c>
      <c r="V12" s="31">
        <f>VLOOKUP($A:$A,'15'!$A:$S,19,FALSE)</f>
        <v>3.5</v>
      </c>
      <c r="W12" s="31">
        <f>VLOOKUP($A:$A,'16'!$A:$S,19,FALSE)</f>
        <v>0</v>
      </c>
      <c r="X12" s="31">
        <f>VLOOKUP($A:$A,'17'!$A:$S,19,FALSE)</f>
        <v>0</v>
      </c>
      <c r="Y12" s="31">
        <f>VLOOKUP($A:$A,'18'!$A:$S,19,FALSE)</f>
        <v>0</v>
      </c>
      <c r="Z12" s="31">
        <f>VLOOKUP($A:$A,'19'!$A:$S,19,FALSE)</f>
        <v>0</v>
      </c>
      <c r="AA12" s="31">
        <f>VLOOKUP($A:$A,'20'!$A:$S,19,FALSE)</f>
        <v>0</v>
      </c>
      <c r="AB12" s="31">
        <f>VLOOKUP($A:$A,'21'!$A:$S,19,FALSE)</f>
        <v>0</v>
      </c>
      <c r="AC12" s="31">
        <f>VLOOKUP($A:$A,'22'!$A:$S,19,FALSE)</f>
        <v>0</v>
      </c>
      <c r="AD12" s="31">
        <f>VLOOKUP($A:$A,'23'!$A:$S,19,FALSE)</f>
        <v>0</v>
      </c>
      <c r="AE12" s="31">
        <f>VLOOKUP($A:$A,'24'!$A:$S,19,FALSE)</f>
        <v>0</v>
      </c>
      <c r="AF12" s="31">
        <f>VLOOKUP($A:$A,'25'!$A:$S,19,FALSE)</f>
        <v>0</v>
      </c>
      <c r="AG12" s="36">
        <f>VLOOKUP($A:$A,'26'!$A:$S,19,FALSE)</f>
        <v>0</v>
      </c>
      <c r="AH12" s="38">
        <f t="shared" si="0"/>
        <v>20.5</v>
      </c>
      <c r="AJ12" s="29" t="b">
        <f t="shared" si="1"/>
        <v>0</v>
      </c>
    </row>
    <row r="13" spans="1:36" x14ac:dyDescent="0.25">
      <c r="A13" s="28">
        <v>13566</v>
      </c>
      <c r="B13" s="40" t="s">
        <v>12</v>
      </c>
      <c r="C13" s="34" t="e">
        <f>VLOOKUP(A:A,'27'!A:S,19,FALSE)</f>
        <v>#N/A</v>
      </c>
      <c r="D13" s="31" t="e">
        <f>VLOOKUP($A:$A,'28'!$A:$S,19,FALSE)</f>
        <v>#N/A</v>
      </c>
      <c r="E13" s="31" t="e">
        <f>VLOOKUP($A:$A,'29'!$A:$S,19,FALSE)</f>
        <v>#N/A</v>
      </c>
      <c r="F13" s="31" t="e">
        <f>VLOOKUP($A:$A,'30'!$A:$S,19,FALSE)</f>
        <v>#N/A</v>
      </c>
      <c r="G13" s="31" t="e">
        <f>VLOOKUP($A:$A,'31'!$A:$S,19,FALSE)</f>
        <v>#N/A</v>
      </c>
      <c r="H13" s="31" t="e">
        <f>VLOOKUP($A:$A,'1'!$A:$S,19,FALSE)</f>
        <v>#N/A</v>
      </c>
      <c r="I13" s="31" t="e">
        <f>VLOOKUP($A:$A,'2'!$A:$S,19,FALSE)</f>
        <v>#N/A</v>
      </c>
      <c r="J13" s="31" t="e">
        <f>VLOOKUP($A:$A,'3'!$A:$S,19,FALSE)</f>
        <v>#N/A</v>
      </c>
      <c r="K13" s="31" t="e">
        <f>VLOOKUP($A:$A,'4'!$A:$S,19,FALSE)</f>
        <v>#N/A</v>
      </c>
      <c r="L13" s="31" t="e">
        <f>VLOOKUP($A:$A,'5'!$A:$S,19,FALSE)</f>
        <v>#N/A</v>
      </c>
      <c r="M13" s="31" t="e">
        <f>VLOOKUP($A:$A,'6'!$A:$S,19,FALSE)</f>
        <v>#N/A</v>
      </c>
      <c r="N13" s="31" t="e">
        <f>VLOOKUP($A:$A,'7'!$A:$S,19,FALSE)</f>
        <v>#N/A</v>
      </c>
      <c r="O13" s="31" t="e">
        <f>VLOOKUP($A:$A,'8'!$B:$T,19,FALSE)</f>
        <v>#N/A</v>
      </c>
      <c r="P13" s="31" t="e">
        <f>VLOOKUP($A:$A,'9'!$B:$T,19,FALSE)</f>
        <v>#N/A</v>
      </c>
      <c r="Q13" s="31" t="e">
        <f>VLOOKUP($A:$A,'10'!$B:$T,19,FALSE)</f>
        <v>#N/A</v>
      </c>
      <c r="R13" s="31" t="e">
        <f>VLOOKUP($A:$A,'11'!$B:$T,19,FALSE)</f>
        <v>#N/A</v>
      </c>
      <c r="S13" s="31" t="e">
        <f>VLOOKUP($A:$A,'12'!$B:$T,19,FALSE)</f>
        <v>#N/A</v>
      </c>
      <c r="T13" s="31" t="e">
        <f>VLOOKUP($A:$A,'13'!$B:$T,19,FALSE)</f>
        <v>#N/A</v>
      </c>
      <c r="U13" s="31" t="e">
        <f>VLOOKUP($A:$A,'14'!$B:$T,19,FALSE)</f>
        <v>#N/A</v>
      </c>
      <c r="V13" s="31" t="e">
        <f>VLOOKUP($A:$A,'15'!$A:$S,19,FALSE)</f>
        <v>#N/A</v>
      </c>
      <c r="W13" s="31" t="e">
        <f>VLOOKUP($A:$A,'16'!$A:$S,19,FALSE)</f>
        <v>#N/A</v>
      </c>
      <c r="X13" s="31" t="e">
        <f>VLOOKUP($A:$A,'17'!$A:$S,19,FALSE)</f>
        <v>#N/A</v>
      </c>
      <c r="Y13" s="31" t="e">
        <f>VLOOKUP($A:$A,'18'!$A:$S,19,FALSE)</f>
        <v>#N/A</v>
      </c>
      <c r="Z13" s="31" t="e">
        <f>VLOOKUP($A:$A,'19'!$A:$S,19,FALSE)</f>
        <v>#N/A</v>
      </c>
      <c r="AA13" s="31" t="e">
        <f>VLOOKUP($A:$A,'20'!$A:$S,19,FALSE)</f>
        <v>#N/A</v>
      </c>
      <c r="AB13" s="31" t="e">
        <f>VLOOKUP($A:$A,'21'!$A:$S,19,FALSE)</f>
        <v>#N/A</v>
      </c>
      <c r="AC13" s="31" t="e">
        <f>VLOOKUP($A:$A,'22'!$A:$S,19,FALSE)</f>
        <v>#N/A</v>
      </c>
      <c r="AD13" s="31" t="e">
        <f>VLOOKUP($A:$A,'23'!$A:$S,19,FALSE)</f>
        <v>#N/A</v>
      </c>
      <c r="AE13" s="31" t="e">
        <f>VLOOKUP($A:$A,'24'!$A:$S,19,FALSE)</f>
        <v>#N/A</v>
      </c>
      <c r="AF13" s="31" t="e">
        <f>VLOOKUP($A:$A,'25'!$A:$S,19,FALSE)</f>
        <v>#N/A</v>
      </c>
      <c r="AG13" s="36" t="e">
        <f>VLOOKUP($A:$A,'26'!$A:$S,19,FALSE)</f>
        <v>#N/A</v>
      </c>
      <c r="AH13" s="38" t="e">
        <f t="shared" si="0"/>
        <v>#N/A</v>
      </c>
      <c r="AJ13" s="29" t="b">
        <f t="shared" si="1"/>
        <v>0</v>
      </c>
    </row>
    <row r="14" spans="1:36" x14ac:dyDescent="0.25">
      <c r="A14" s="28">
        <v>16493</v>
      </c>
      <c r="B14" s="40" t="s">
        <v>14</v>
      </c>
      <c r="C14" s="34" t="e">
        <f>VLOOKUP(A:A,'27'!A:S,19,FALSE)</f>
        <v>#N/A</v>
      </c>
      <c r="D14" s="31" t="e">
        <f>VLOOKUP($A:$A,'28'!$A:$S,19,FALSE)</f>
        <v>#N/A</v>
      </c>
      <c r="E14" s="31" t="e">
        <f>VLOOKUP($A:$A,'29'!$A:$S,19,FALSE)</f>
        <v>#N/A</v>
      </c>
      <c r="F14" s="31" t="e">
        <f>VLOOKUP($A:$A,'30'!$A:$S,19,FALSE)</f>
        <v>#N/A</v>
      </c>
      <c r="G14" s="31" t="e">
        <f>VLOOKUP($A:$A,'31'!$A:$S,19,FALSE)</f>
        <v>#N/A</v>
      </c>
      <c r="H14" s="31" t="e">
        <f>VLOOKUP($A:$A,'1'!$A:$S,19,FALSE)</f>
        <v>#N/A</v>
      </c>
      <c r="I14" s="31" t="e">
        <f>VLOOKUP($A:$A,'2'!$A:$S,19,FALSE)</f>
        <v>#N/A</v>
      </c>
      <c r="J14" s="31" t="e">
        <f>VLOOKUP($A:$A,'3'!$A:$S,19,FALSE)</f>
        <v>#N/A</v>
      </c>
      <c r="K14" s="31" t="e">
        <f>VLOOKUP($A:$A,'4'!$A:$S,19,FALSE)</f>
        <v>#N/A</v>
      </c>
      <c r="L14" s="31" t="e">
        <f>VLOOKUP($A:$A,'5'!$A:$S,19,FALSE)</f>
        <v>#N/A</v>
      </c>
      <c r="M14" s="31" t="e">
        <f>VLOOKUP($A:$A,'6'!$A:$S,19,FALSE)</f>
        <v>#N/A</v>
      </c>
      <c r="N14" s="31" t="e">
        <f>VLOOKUP($A:$A,'7'!$A:$S,19,FALSE)</f>
        <v>#N/A</v>
      </c>
      <c r="O14" s="31" t="e">
        <f>VLOOKUP($A:$A,'8'!$B:$T,19,FALSE)</f>
        <v>#N/A</v>
      </c>
      <c r="P14" s="31" t="e">
        <f>VLOOKUP($A:$A,'9'!$B:$T,19,FALSE)</f>
        <v>#N/A</v>
      </c>
      <c r="Q14" s="31" t="e">
        <f>VLOOKUP($A:$A,'10'!$B:$T,19,FALSE)</f>
        <v>#N/A</v>
      </c>
      <c r="R14" s="31" t="e">
        <f>VLOOKUP($A:$A,'11'!$B:$T,19,FALSE)</f>
        <v>#N/A</v>
      </c>
      <c r="S14" s="31" t="e">
        <f>VLOOKUP($A:$A,'12'!$B:$T,19,FALSE)</f>
        <v>#N/A</v>
      </c>
      <c r="T14" s="31" t="e">
        <f>VLOOKUP($A:$A,'13'!$B:$T,19,FALSE)</f>
        <v>#N/A</v>
      </c>
      <c r="U14" s="31" t="e">
        <f>VLOOKUP($A:$A,'14'!$B:$T,19,FALSE)</f>
        <v>#N/A</v>
      </c>
      <c r="V14" s="31" t="e">
        <f>VLOOKUP($A:$A,'15'!$A:$S,19,FALSE)</f>
        <v>#N/A</v>
      </c>
      <c r="W14" s="31" t="e">
        <f>VLOOKUP($A:$A,'16'!$A:$S,19,FALSE)</f>
        <v>#N/A</v>
      </c>
      <c r="X14" s="31" t="e">
        <f>VLOOKUP($A:$A,'17'!$A:$S,19,FALSE)</f>
        <v>#N/A</v>
      </c>
      <c r="Y14" s="31" t="e">
        <f>VLOOKUP($A:$A,'18'!$A:$S,19,FALSE)</f>
        <v>#N/A</v>
      </c>
      <c r="Z14" s="31" t="e">
        <f>VLOOKUP($A:$A,'19'!$A:$S,19,FALSE)</f>
        <v>#N/A</v>
      </c>
      <c r="AA14" s="31" t="e">
        <f>VLOOKUP($A:$A,'20'!$A:$S,19,FALSE)</f>
        <v>#N/A</v>
      </c>
      <c r="AB14" s="31" t="e">
        <f>VLOOKUP($A:$A,'21'!$A:$S,19,FALSE)</f>
        <v>#N/A</v>
      </c>
      <c r="AC14" s="31" t="e">
        <f>VLOOKUP($A:$A,'22'!$A:$S,19,FALSE)</f>
        <v>#N/A</v>
      </c>
      <c r="AD14" s="31" t="e">
        <f>VLOOKUP($A:$A,'23'!$A:$S,19,FALSE)</f>
        <v>#N/A</v>
      </c>
      <c r="AE14" s="31" t="e">
        <f>VLOOKUP($A:$A,'24'!$A:$S,19,FALSE)</f>
        <v>#N/A</v>
      </c>
      <c r="AF14" s="31" t="e">
        <f>VLOOKUP($A:$A,'25'!$A:$S,19,FALSE)</f>
        <v>#N/A</v>
      </c>
      <c r="AG14" s="36" t="e">
        <f>VLOOKUP($A:$A,'26'!$A:$S,19,FALSE)</f>
        <v>#N/A</v>
      </c>
      <c r="AH14" s="38" t="e">
        <f t="shared" si="0"/>
        <v>#N/A</v>
      </c>
      <c r="AJ14" s="29" t="b">
        <f t="shared" si="1"/>
        <v>0</v>
      </c>
    </row>
    <row r="15" spans="1:36" x14ac:dyDescent="0.25">
      <c r="A15" s="28">
        <v>17717</v>
      </c>
      <c r="B15" s="40" t="s">
        <v>15</v>
      </c>
      <c r="C15" s="34" t="e">
        <f>VLOOKUP(A:A,'27'!A:S,19,FALSE)</f>
        <v>#N/A</v>
      </c>
      <c r="D15" s="31" t="e">
        <f>VLOOKUP($A:$A,'28'!$A:$S,19,FALSE)</f>
        <v>#N/A</v>
      </c>
      <c r="E15" s="31" t="e">
        <f>VLOOKUP($A:$A,'29'!$A:$S,19,FALSE)</f>
        <v>#N/A</v>
      </c>
      <c r="F15" s="31" t="e">
        <f>VLOOKUP($A:$A,'30'!$A:$S,19,FALSE)</f>
        <v>#N/A</v>
      </c>
      <c r="G15" s="31" t="e">
        <f>VLOOKUP($A:$A,'31'!$A:$S,19,FALSE)</f>
        <v>#N/A</v>
      </c>
      <c r="H15" s="31" t="e">
        <f>VLOOKUP($A:$A,'1'!$A:$S,19,FALSE)</f>
        <v>#N/A</v>
      </c>
      <c r="I15" s="31" t="e">
        <f>VLOOKUP($A:$A,'2'!$A:$S,19,FALSE)</f>
        <v>#N/A</v>
      </c>
      <c r="J15" s="31" t="e">
        <f>VLOOKUP($A:$A,'3'!$A:$S,19,FALSE)</f>
        <v>#N/A</v>
      </c>
      <c r="K15" s="31" t="e">
        <f>VLOOKUP($A:$A,'4'!$A:$S,19,FALSE)</f>
        <v>#N/A</v>
      </c>
      <c r="L15" s="31" t="e">
        <f>VLOOKUP($A:$A,'5'!$A:$S,19,FALSE)</f>
        <v>#N/A</v>
      </c>
      <c r="M15" s="31" t="e">
        <f>VLOOKUP($A:$A,'6'!$A:$S,19,FALSE)</f>
        <v>#N/A</v>
      </c>
      <c r="N15" s="31" t="e">
        <f>VLOOKUP($A:$A,'7'!$A:$S,19,FALSE)</f>
        <v>#N/A</v>
      </c>
      <c r="O15" s="31" t="e">
        <f>VLOOKUP($A:$A,'8'!$B:$T,19,FALSE)</f>
        <v>#N/A</v>
      </c>
      <c r="P15" s="31" t="e">
        <f>VLOOKUP($A:$A,'9'!$B:$T,19,FALSE)</f>
        <v>#N/A</v>
      </c>
      <c r="Q15" s="31" t="e">
        <f>VLOOKUP($A:$A,'10'!$B:$T,19,FALSE)</f>
        <v>#N/A</v>
      </c>
      <c r="R15" s="31" t="e">
        <f>VLOOKUP($A:$A,'11'!$B:$T,19,FALSE)</f>
        <v>#N/A</v>
      </c>
      <c r="S15" s="31" t="e">
        <f>VLOOKUP($A:$A,'12'!$B:$T,19,FALSE)</f>
        <v>#N/A</v>
      </c>
      <c r="T15" s="31" t="e">
        <f>VLOOKUP($A:$A,'13'!$B:$T,19,FALSE)</f>
        <v>#N/A</v>
      </c>
      <c r="U15" s="31" t="e">
        <f>VLOOKUP($A:$A,'14'!$B:$T,19,FALSE)</f>
        <v>#N/A</v>
      </c>
      <c r="V15" s="31" t="e">
        <f>VLOOKUP($A:$A,'15'!$A:$S,19,FALSE)</f>
        <v>#N/A</v>
      </c>
      <c r="W15" s="31" t="e">
        <f>VLOOKUP($A:$A,'16'!$A:$S,19,FALSE)</f>
        <v>#N/A</v>
      </c>
      <c r="X15" s="31" t="e">
        <f>VLOOKUP($A:$A,'17'!$A:$S,19,FALSE)</f>
        <v>#N/A</v>
      </c>
      <c r="Y15" s="31" t="e">
        <f>VLOOKUP($A:$A,'18'!$A:$S,19,FALSE)</f>
        <v>#N/A</v>
      </c>
      <c r="Z15" s="31" t="e">
        <f>VLOOKUP($A:$A,'19'!$A:$S,19,FALSE)</f>
        <v>#N/A</v>
      </c>
      <c r="AA15" s="31" t="e">
        <f>VLOOKUP($A:$A,'20'!$A:$S,19,FALSE)</f>
        <v>#N/A</v>
      </c>
      <c r="AB15" s="31" t="e">
        <f>VLOOKUP($A:$A,'21'!$A:$S,19,FALSE)</f>
        <v>#N/A</v>
      </c>
      <c r="AC15" s="31" t="e">
        <f>VLOOKUP($A:$A,'22'!$A:$S,19,FALSE)</f>
        <v>#N/A</v>
      </c>
      <c r="AD15" s="31" t="e">
        <f>VLOOKUP($A:$A,'23'!$A:$S,19,FALSE)</f>
        <v>#N/A</v>
      </c>
      <c r="AE15" s="31" t="e">
        <f>VLOOKUP($A:$A,'24'!$A:$S,19,FALSE)</f>
        <v>#N/A</v>
      </c>
      <c r="AF15" s="31" t="e">
        <f>VLOOKUP($A:$A,'25'!$A:$S,19,FALSE)</f>
        <v>#N/A</v>
      </c>
      <c r="AG15" s="36" t="e">
        <f>VLOOKUP($A:$A,'26'!$A:$S,19,FALSE)</f>
        <v>#N/A</v>
      </c>
      <c r="AH15" s="38" t="e">
        <f t="shared" si="0"/>
        <v>#N/A</v>
      </c>
      <c r="AJ15" s="29" t="b">
        <f t="shared" si="1"/>
        <v>0</v>
      </c>
    </row>
    <row r="16" spans="1:36" x14ac:dyDescent="0.25">
      <c r="A16" s="28">
        <v>18397</v>
      </c>
      <c r="B16" s="40" t="s">
        <v>91</v>
      </c>
      <c r="C16" s="34" t="e">
        <f>VLOOKUP(A:A,'27'!A:S,19,FALSE)</f>
        <v>#N/A</v>
      </c>
      <c r="D16" s="31" t="e">
        <f>VLOOKUP($A:$A,'28'!$A:$S,19,FALSE)</f>
        <v>#N/A</v>
      </c>
      <c r="E16" s="31" t="e">
        <f>VLOOKUP($A:$A,'29'!$A:$S,19,FALSE)</f>
        <v>#N/A</v>
      </c>
      <c r="F16" s="31" t="e">
        <f>VLOOKUP($A:$A,'30'!$A:$S,19,FALSE)</f>
        <v>#N/A</v>
      </c>
      <c r="G16" s="31" t="e">
        <f>VLOOKUP($A:$A,'31'!$A:$S,19,FALSE)</f>
        <v>#N/A</v>
      </c>
      <c r="H16" s="31" t="e">
        <f>VLOOKUP($A:$A,'1'!$A:$S,19,FALSE)</f>
        <v>#N/A</v>
      </c>
      <c r="I16" s="31" t="e">
        <f>VLOOKUP($A:$A,'2'!$A:$S,19,FALSE)</f>
        <v>#N/A</v>
      </c>
      <c r="J16" s="31" t="e">
        <f>VLOOKUP($A:$A,'3'!$A:$S,19,FALSE)</f>
        <v>#N/A</v>
      </c>
      <c r="K16" s="31" t="e">
        <f>VLOOKUP($A:$A,'4'!$A:$S,19,FALSE)</f>
        <v>#N/A</v>
      </c>
      <c r="L16" s="31" t="e">
        <f>VLOOKUP($A:$A,'5'!$A:$S,19,FALSE)</f>
        <v>#N/A</v>
      </c>
      <c r="M16" s="31" t="e">
        <f>VLOOKUP($A:$A,'6'!$A:$S,19,FALSE)</f>
        <v>#N/A</v>
      </c>
      <c r="N16" s="31" t="e">
        <f>VLOOKUP($A:$A,'7'!$A:$S,19,FALSE)</f>
        <v>#N/A</v>
      </c>
      <c r="O16" s="31" t="e">
        <f>VLOOKUP($A:$A,'8'!$B:$T,19,FALSE)</f>
        <v>#N/A</v>
      </c>
      <c r="P16" s="31" t="e">
        <f>VLOOKUP($A:$A,'9'!$B:$T,19,FALSE)</f>
        <v>#N/A</v>
      </c>
      <c r="Q16" s="31" t="e">
        <f>VLOOKUP($A:$A,'10'!$B:$T,19,FALSE)</f>
        <v>#N/A</v>
      </c>
      <c r="R16" s="31" t="e">
        <f>VLOOKUP($A:$A,'11'!$B:$T,19,FALSE)</f>
        <v>#N/A</v>
      </c>
      <c r="S16" s="31" t="e">
        <f>VLOOKUP($A:$A,'12'!$B:$T,19,FALSE)</f>
        <v>#N/A</v>
      </c>
      <c r="T16" s="31" t="e">
        <f>VLOOKUP($A:$A,'13'!$B:$T,19,FALSE)</f>
        <v>#N/A</v>
      </c>
      <c r="U16" s="31" t="e">
        <f>VLOOKUP($A:$A,'14'!$B:$T,19,FALSE)</f>
        <v>#N/A</v>
      </c>
      <c r="V16" s="31" t="e">
        <f>VLOOKUP($A:$A,'15'!$A:$S,19,FALSE)</f>
        <v>#N/A</v>
      </c>
      <c r="W16" s="31" t="e">
        <f>VLOOKUP($A:$A,'16'!$A:$S,19,FALSE)</f>
        <v>#N/A</v>
      </c>
      <c r="X16" s="31" t="e">
        <f>VLOOKUP($A:$A,'17'!$A:$S,19,FALSE)</f>
        <v>#N/A</v>
      </c>
      <c r="Y16" s="31" t="e">
        <f>VLOOKUP($A:$A,'18'!$A:$S,19,FALSE)</f>
        <v>#N/A</v>
      </c>
      <c r="Z16" s="31" t="e">
        <f>VLOOKUP($A:$A,'19'!$A:$S,19,FALSE)</f>
        <v>#N/A</v>
      </c>
      <c r="AA16" s="31" t="e">
        <f>VLOOKUP($A:$A,'20'!$A:$S,19,FALSE)</f>
        <v>#N/A</v>
      </c>
      <c r="AB16" s="31" t="e">
        <f>VLOOKUP($A:$A,'21'!$A:$S,19,FALSE)</f>
        <v>#N/A</v>
      </c>
      <c r="AC16" s="31" t="e">
        <f>VLOOKUP($A:$A,'22'!$A:$S,19,FALSE)</f>
        <v>#N/A</v>
      </c>
      <c r="AD16" s="31" t="e">
        <f>VLOOKUP($A:$A,'23'!$A:$S,19,FALSE)</f>
        <v>#N/A</v>
      </c>
      <c r="AE16" s="31" t="e">
        <f>VLOOKUP($A:$A,'24'!$A:$S,19,FALSE)</f>
        <v>#N/A</v>
      </c>
      <c r="AF16" s="31" t="e">
        <f>VLOOKUP($A:$A,'25'!$A:$S,19,FALSE)</f>
        <v>#N/A</v>
      </c>
      <c r="AG16" s="36" t="e">
        <f>VLOOKUP($A:$A,'26'!$A:$S,19,FALSE)</f>
        <v>#N/A</v>
      </c>
      <c r="AH16" s="38" t="e">
        <f t="shared" si="0"/>
        <v>#N/A</v>
      </c>
      <c r="AJ16" s="29" t="b">
        <f t="shared" si="1"/>
        <v>0</v>
      </c>
    </row>
    <row r="17" spans="1:36" x14ac:dyDescent="0.25">
      <c r="A17" s="28">
        <v>19118</v>
      </c>
      <c r="B17" s="40" t="s">
        <v>16</v>
      </c>
      <c r="C17" s="34">
        <f>VLOOKUP(A:A,'27'!A:S,19,FALSE)</f>
        <v>2.5</v>
      </c>
      <c r="D17" s="31">
        <f>VLOOKUP($A:$A,'28'!$A:$S,19,FALSE)</f>
        <v>0</v>
      </c>
      <c r="E17" s="31">
        <f>VLOOKUP($A:$A,'29'!$A:$S,19,FALSE)</f>
        <v>0</v>
      </c>
      <c r="F17" s="31">
        <f>VLOOKUP($A:$A,'30'!$A:$S,19,FALSE)</f>
        <v>7.5</v>
      </c>
      <c r="G17" s="31">
        <f>VLOOKUP($A:$A,'31'!$A:$S,19,FALSE)</f>
        <v>0</v>
      </c>
      <c r="H17" s="31">
        <f>VLOOKUP($A:$A,'1'!$A:$S,19,FALSE)</f>
        <v>0</v>
      </c>
      <c r="I17" s="31">
        <f>VLOOKUP($A:$A,'2'!$A:$S,19,FALSE)</f>
        <v>0</v>
      </c>
      <c r="J17" s="31">
        <f>VLOOKUP($A:$A,'3'!$A:$S,19,FALSE)</f>
        <v>0</v>
      </c>
      <c r="K17" s="31">
        <f>VLOOKUP($A:$A,'4'!$A:$S,19,FALSE)</f>
        <v>0</v>
      </c>
      <c r="L17" s="31">
        <f>VLOOKUP($A:$A,'5'!$A:$S,19,FALSE)</f>
        <v>0</v>
      </c>
      <c r="M17" s="31">
        <f>VLOOKUP($A:$A,'6'!$A:$S,19,FALSE)</f>
        <v>0</v>
      </c>
      <c r="N17" s="31">
        <f>VLOOKUP($A:$A,'7'!$A:$S,19,FALSE)</f>
        <v>0</v>
      </c>
      <c r="O17" s="31">
        <f>VLOOKUP($A:$A,'8'!$B:$T,19,FALSE)</f>
        <v>0</v>
      </c>
      <c r="P17" s="31">
        <f>VLOOKUP($A:$A,'9'!$B:$T,19,FALSE)</f>
        <v>0</v>
      </c>
      <c r="Q17" s="31">
        <f>VLOOKUP($A:$A,'10'!$B:$T,19,FALSE)</f>
        <v>0</v>
      </c>
      <c r="R17" s="31">
        <f>VLOOKUP($A:$A,'11'!$B:$T,19,FALSE)</f>
        <v>0</v>
      </c>
      <c r="S17" s="31">
        <f>VLOOKUP($A:$A,'12'!$B:$T,19,FALSE)</f>
        <v>2.5</v>
      </c>
      <c r="T17" s="31">
        <f>VLOOKUP($A:$A,'13'!$B:$T,19,FALSE)</f>
        <v>0</v>
      </c>
      <c r="U17" s="31">
        <f>VLOOKUP($A:$A,'14'!$B:$T,19,FALSE)</f>
        <v>0</v>
      </c>
      <c r="V17" s="31">
        <f>VLOOKUP($A:$A,'15'!$A:$S,19,FALSE)</f>
        <v>0</v>
      </c>
      <c r="W17" s="31">
        <f>VLOOKUP($A:$A,'16'!$A:$S,19,FALSE)</f>
        <v>0</v>
      </c>
      <c r="X17" s="31">
        <f>VLOOKUP($A:$A,'17'!$A:$S,19,FALSE)</f>
        <v>0</v>
      </c>
      <c r="Y17" s="31">
        <f>VLOOKUP($A:$A,'18'!$A:$S,19,FALSE)</f>
        <v>0</v>
      </c>
      <c r="Z17" s="31">
        <f>VLOOKUP($A:$A,'19'!$A:$S,19,FALSE)</f>
        <v>0</v>
      </c>
      <c r="AA17" s="31">
        <f>VLOOKUP($A:$A,'20'!$A:$S,19,FALSE)</f>
        <v>0</v>
      </c>
      <c r="AB17" s="31">
        <f>VLOOKUP($A:$A,'21'!$A:$S,19,FALSE)</f>
        <v>0</v>
      </c>
      <c r="AC17" s="31">
        <f>VLOOKUP($A:$A,'22'!$A:$S,19,FALSE)</f>
        <v>0</v>
      </c>
      <c r="AD17" s="31">
        <f>VLOOKUP($A:$A,'23'!$A:$S,19,FALSE)</f>
        <v>0</v>
      </c>
      <c r="AE17" s="31">
        <f>VLOOKUP($A:$A,'24'!$A:$S,19,FALSE)</f>
        <v>0</v>
      </c>
      <c r="AF17" s="31">
        <f>VLOOKUP($A:$A,'25'!$A:$S,19,FALSE)</f>
        <v>0</v>
      </c>
      <c r="AG17" s="36">
        <f>VLOOKUP($A:$A,'26'!$A:$S,19,FALSE)</f>
        <v>0</v>
      </c>
      <c r="AH17" s="38">
        <f t="shared" si="0"/>
        <v>12.5</v>
      </c>
      <c r="AJ17" s="29" t="b">
        <f t="shared" si="1"/>
        <v>0</v>
      </c>
    </row>
    <row r="18" spans="1:36" x14ac:dyDescent="0.25">
      <c r="A18" s="28">
        <v>19674</v>
      </c>
      <c r="B18" s="40" t="s">
        <v>64</v>
      </c>
      <c r="C18" s="34" t="e">
        <f>VLOOKUP(A:A,'27'!A:S,19,FALSE)</f>
        <v>#N/A</v>
      </c>
      <c r="D18" s="31" t="e">
        <f>VLOOKUP($A:$A,'28'!$A:$S,19,FALSE)</f>
        <v>#N/A</v>
      </c>
      <c r="E18" s="31" t="e">
        <f>VLOOKUP($A:$A,'29'!$A:$S,19,FALSE)</f>
        <v>#N/A</v>
      </c>
      <c r="F18" s="31" t="e">
        <f>VLOOKUP($A:$A,'30'!$A:$S,19,FALSE)</f>
        <v>#N/A</v>
      </c>
      <c r="G18" s="31" t="e">
        <f>VLOOKUP($A:$A,'31'!$A:$S,19,FALSE)</f>
        <v>#N/A</v>
      </c>
      <c r="H18" s="31" t="e">
        <f>VLOOKUP($A:$A,'1'!$A:$S,19,FALSE)</f>
        <v>#N/A</v>
      </c>
      <c r="I18" s="31" t="e">
        <f>VLOOKUP($A:$A,'2'!$A:$S,19,FALSE)</f>
        <v>#N/A</v>
      </c>
      <c r="J18" s="31" t="e">
        <f>VLOOKUP($A:$A,'3'!$A:$S,19,FALSE)</f>
        <v>#N/A</v>
      </c>
      <c r="K18" s="31" t="e">
        <f>VLOOKUP($A:$A,'4'!$A:$S,19,FALSE)</f>
        <v>#N/A</v>
      </c>
      <c r="L18" s="31" t="e">
        <f>VLOOKUP($A:$A,'5'!$A:$S,19,FALSE)</f>
        <v>#N/A</v>
      </c>
      <c r="M18" s="31" t="e">
        <f>VLOOKUP($A:$A,'6'!$A:$S,19,FALSE)</f>
        <v>#N/A</v>
      </c>
      <c r="N18" s="31" t="e">
        <f>VLOOKUP($A:$A,'7'!$A:$S,19,FALSE)</f>
        <v>#N/A</v>
      </c>
      <c r="O18" s="31" t="e">
        <f>VLOOKUP($A:$A,'8'!$B:$T,19,FALSE)</f>
        <v>#N/A</v>
      </c>
      <c r="P18" s="31" t="e">
        <f>VLOOKUP($A:$A,'9'!$B:$T,19,FALSE)</f>
        <v>#N/A</v>
      </c>
      <c r="Q18" s="31" t="e">
        <f>VLOOKUP($A:$A,'10'!$B:$T,19,FALSE)</f>
        <v>#N/A</v>
      </c>
      <c r="R18" s="31" t="e">
        <f>VLOOKUP($A:$A,'11'!$B:$T,19,FALSE)</f>
        <v>#N/A</v>
      </c>
      <c r="S18" s="31" t="e">
        <f>VLOOKUP($A:$A,'12'!$B:$T,19,FALSE)</f>
        <v>#N/A</v>
      </c>
      <c r="T18" s="31" t="e">
        <f>VLOOKUP($A:$A,'13'!$B:$T,19,FALSE)</f>
        <v>#N/A</v>
      </c>
      <c r="U18" s="31" t="e">
        <f>VLOOKUP($A:$A,'14'!$B:$T,19,FALSE)</f>
        <v>#N/A</v>
      </c>
      <c r="V18" s="31" t="e">
        <f>VLOOKUP($A:$A,'15'!$A:$S,19,FALSE)</f>
        <v>#N/A</v>
      </c>
      <c r="W18" s="31" t="e">
        <f>VLOOKUP($A:$A,'16'!$A:$S,19,FALSE)</f>
        <v>#N/A</v>
      </c>
      <c r="X18" s="31" t="e">
        <f>VLOOKUP($A:$A,'17'!$A:$S,19,FALSE)</f>
        <v>#N/A</v>
      </c>
      <c r="Y18" s="31" t="e">
        <f>VLOOKUP($A:$A,'18'!$A:$S,19,FALSE)</f>
        <v>#N/A</v>
      </c>
      <c r="Z18" s="31" t="e">
        <f>VLOOKUP($A:$A,'19'!$A:$S,19,FALSE)</f>
        <v>#N/A</v>
      </c>
      <c r="AA18" s="31" t="e">
        <f>VLOOKUP($A:$A,'20'!$A:$S,19,FALSE)</f>
        <v>#N/A</v>
      </c>
      <c r="AB18" s="31" t="e">
        <f>VLOOKUP($A:$A,'21'!$A:$S,19,FALSE)</f>
        <v>#N/A</v>
      </c>
      <c r="AC18" s="31" t="e">
        <f>VLOOKUP($A:$A,'22'!$A:$S,19,FALSE)</f>
        <v>#N/A</v>
      </c>
      <c r="AD18" s="31" t="e">
        <f>VLOOKUP($A:$A,'23'!$A:$S,19,FALSE)</f>
        <v>#N/A</v>
      </c>
      <c r="AE18" s="31" t="e">
        <f>VLOOKUP($A:$A,'24'!$A:$S,19,FALSE)</f>
        <v>#N/A</v>
      </c>
      <c r="AF18" s="31" t="e">
        <f>VLOOKUP($A:$A,'25'!$A:$S,19,FALSE)</f>
        <v>#N/A</v>
      </c>
      <c r="AG18" s="36" t="e">
        <f>VLOOKUP($A:$A,'26'!$A:$S,19,FALSE)</f>
        <v>#N/A</v>
      </c>
      <c r="AH18" s="38" t="e">
        <f t="shared" si="0"/>
        <v>#N/A</v>
      </c>
      <c r="AJ18" s="29" t="b">
        <f t="shared" si="1"/>
        <v>0</v>
      </c>
    </row>
    <row r="19" spans="1:36" x14ac:dyDescent="0.25">
      <c r="A19" s="28">
        <v>20777</v>
      </c>
      <c r="B19" s="40" t="s">
        <v>17</v>
      </c>
      <c r="C19" s="34" t="e">
        <f>VLOOKUP(A:A,'27'!A:S,19,FALSE)</f>
        <v>#N/A</v>
      </c>
      <c r="D19" s="31" t="e">
        <f>VLOOKUP($A:$A,'28'!$A:$S,19,FALSE)</f>
        <v>#N/A</v>
      </c>
      <c r="E19" s="31" t="e">
        <f>VLOOKUP($A:$A,'29'!$A:$S,19,FALSE)</f>
        <v>#N/A</v>
      </c>
      <c r="F19" s="31" t="e">
        <f>VLOOKUP($A:$A,'30'!$A:$S,19,FALSE)</f>
        <v>#N/A</v>
      </c>
      <c r="G19" s="31" t="e">
        <f>VLOOKUP($A:$A,'31'!$A:$S,19,FALSE)</f>
        <v>#N/A</v>
      </c>
      <c r="H19" s="31" t="e">
        <f>VLOOKUP($A:$A,'1'!$A:$S,19,FALSE)</f>
        <v>#N/A</v>
      </c>
      <c r="I19" s="31" t="e">
        <f>VLOOKUP($A:$A,'2'!$A:$S,19,FALSE)</f>
        <v>#N/A</v>
      </c>
      <c r="J19" s="31" t="e">
        <f>VLOOKUP($A:$A,'3'!$A:$S,19,FALSE)</f>
        <v>#N/A</v>
      </c>
      <c r="K19" s="31" t="e">
        <f>VLOOKUP($A:$A,'4'!$A:$S,19,FALSE)</f>
        <v>#N/A</v>
      </c>
      <c r="L19" s="31" t="e">
        <f>VLOOKUP($A:$A,'5'!$A:$S,19,FALSE)</f>
        <v>#N/A</v>
      </c>
      <c r="M19" s="31" t="e">
        <f>VLOOKUP($A:$A,'6'!$A:$S,19,FALSE)</f>
        <v>#N/A</v>
      </c>
      <c r="N19" s="31" t="e">
        <f>VLOOKUP($A:$A,'7'!$A:$S,19,FALSE)</f>
        <v>#N/A</v>
      </c>
      <c r="O19" s="31" t="e">
        <f>VLOOKUP($A:$A,'8'!$B:$T,19,FALSE)</f>
        <v>#N/A</v>
      </c>
      <c r="P19" s="31" t="e">
        <f>VLOOKUP($A:$A,'9'!$B:$T,19,FALSE)</f>
        <v>#N/A</v>
      </c>
      <c r="Q19" s="31" t="e">
        <f>VLOOKUP($A:$A,'10'!$B:$T,19,FALSE)</f>
        <v>#N/A</v>
      </c>
      <c r="R19" s="31" t="e">
        <f>VLOOKUP($A:$A,'11'!$B:$T,19,FALSE)</f>
        <v>#N/A</v>
      </c>
      <c r="S19" s="31" t="e">
        <f>VLOOKUP($A:$A,'12'!$B:$T,19,FALSE)</f>
        <v>#N/A</v>
      </c>
      <c r="T19" s="31" t="e">
        <f>VLOOKUP($A:$A,'13'!$B:$T,19,FALSE)</f>
        <v>#N/A</v>
      </c>
      <c r="U19" s="31" t="e">
        <f>VLOOKUP($A:$A,'14'!$B:$T,19,FALSE)</f>
        <v>#N/A</v>
      </c>
      <c r="V19" s="31" t="e">
        <f>VLOOKUP($A:$A,'15'!$A:$S,19,FALSE)</f>
        <v>#N/A</v>
      </c>
      <c r="W19" s="31" t="e">
        <f>VLOOKUP($A:$A,'16'!$A:$S,19,FALSE)</f>
        <v>#N/A</v>
      </c>
      <c r="X19" s="31" t="e">
        <f>VLOOKUP($A:$A,'17'!$A:$S,19,FALSE)</f>
        <v>#N/A</v>
      </c>
      <c r="Y19" s="31" t="e">
        <f>VLOOKUP($A:$A,'18'!$A:$S,19,FALSE)</f>
        <v>#N/A</v>
      </c>
      <c r="Z19" s="31" t="e">
        <f>VLOOKUP($A:$A,'19'!$A:$S,19,FALSE)</f>
        <v>#N/A</v>
      </c>
      <c r="AA19" s="31" t="e">
        <f>VLOOKUP($A:$A,'20'!$A:$S,19,FALSE)</f>
        <v>#N/A</v>
      </c>
      <c r="AB19" s="31" t="e">
        <f>VLOOKUP($A:$A,'21'!$A:$S,19,FALSE)</f>
        <v>#N/A</v>
      </c>
      <c r="AC19" s="31" t="e">
        <f>VLOOKUP($A:$A,'22'!$A:$S,19,FALSE)</f>
        <v>#N/A</v>
      </c>
      <c r="AD19" s="31" t="e">
        <f>VLOOKUP($A:$A,'23'!$A:$S,19,FALSE)</f>
        <v>#N/A</v>
      </c>
      <c r="AE19" s="31" t="e">
        <f>VLOOKUP($A:$A,'24'!$A:$S,19,FALSE)</f>
        <v>#N/A</v>
      </c>
      <c r="AF19" s="31" t="e">
        <f>VLOOKUP($A:$A,'25'!$A:$S,19,FALSE)</f>
        <v>#N/A</v>
      </c>
      <c r="AG19" s="36" t="e">
        <f>VLOOKUP($A:$A,'26'!$A:$S,19,FALSE)</f>
        <v>#N/A</v>
      </c>
      <c r="AH19" s="38" t="e">
        <f t="shared" si="0"/>
        <v>#N/A</v>
      </c>
      <c r="AJ19" s="29" t="b">
        <f t="shared" si="1"/>
        <v>0</v>
      </c>
    </row>
    <row r="20" spans="1:36" x14ac:dyDescent="0.25">
      <c r="A20" s="28">
        <v>21557</v>
      </c>
      <c r="B20" s="40" t="s">
        <v>18</v>
      </c>
      <c r="C20" s="34">
        <f>VLOOKUP(A:A,'27'!A:S,19,FALSE)</f>
        <v>0</v>
      </c>
      <c r="D20" s="31">
        <f>VLOOKUP($A:$A,'28'!$A:$S,19,FALSE)</f>
        <v>3</v>
      </c>
      <c r="E20" s="31">
        <f>VLOOKUP($A:$A,'29'!$A:$S,19,FALSE)</f>
        <v>0</v>
      </c>
      <c r="F20" s="31">
        <f>VLOOKUP($A:$A,'30'!$A:$S,19,FALSE)</f>
        <v>0</v>
      </c>
      <c r="G20" s="31">
        <f>VLOOKUP($A:$A,'31'!$A:$S,19,FALSE)</f>
        <v>0</v>
      </c>
      <c r="H20" s="31">
        <f>VLOOKUP($A:$A,'1'!$A:$S,19,FALSE)</f>
        <v>0</v>
      </c>
      <c r="I20" s="31">
        <f>VLOOKUP($A:$A,'2'!$A:$S,19,FALSE)</f>
        <v>0</v>
      </c>
      <c r="J20" s="31">
        <f>VLOOKUP($A:$A,'3'!$A:$S,19,FALSE)</f>
        <v>0</v>
      </c>
      <c r="K20" s="31">
        <f>VLOOKUP($A:$A,'4'!$A:$S,19,FALSE)</f>
        <v>0</v>
      </c>
      <c r="L20" s="31">
        <f>VLOOKUP($A:$A,'5'!$A:$S,19,FALSE)</f>
        <v>0</v>
      </c>
      <c r="M20" s="31">
        <f>VLOOKUP($A:$A,'6'!$A:$S,19,FALSE)</f>
        <v>0</v>
      </c>
      <c r="N20" s="31">
        <f>VLOOKUP($A:$A,'7'!$A:$S,19,FALSE)</f>
        <v>0</v>
      </c>
      <c r="O20" s="31">
        <f>VLOOKUP($A:$A,'8'!$B:$T,19,FALSE)</f>
        <v>0</v>
      </c>
      <c r="P20" s="31">
        <f>VLOOKUP($A:$A,'9'!$B:$T,19,FALSE)</f>
        <v>0</v>
      </c>
      <c r="Q20" s="31">
        <f>VLOOKUP($A:$A,'10'!$B:$T,19,FALSE)</f>
        <v>0</v>
      </c>
      <c r="R20" s="31">
        <f>VLOOKUP($A:$A,'11'!$B:$T,19,FALSE)</f>
        <v>0</v>
      </c>
      <c r="S20" s="31">
        <f>VLOOKUP($A:$A,'12'!$B:$T,19,FALSE)</f>
        <v>0</v>
      </c>
      <c r="T20" s="31">
        <f>VLOOKUP($A:$A,'13'!$B:$T,19,FALSE)</f>
        <v>0</v>
      </c>
      <c r="U20" s="31">
        <f>VLOOKUP($A:$A,'14'!$B:$T,19,FALSE)</f>
        <v>0</v>
      </c>
      <c r="V20" s="31">
        <f>VLOOKUP($A:$A,'15'!$A:$S,19,FALSE)</f>
        <v>0</v>
      </c>
      <c r="W20" s="31">
        <f>VLOOKUP($A:$A,'16'!$A:$S,19,FALSE)</f>
        <v>2</v>
      </c>
      <c r="X20" s="31">
        <f>VLOOKUP($A:$A,'17'!$A:$S,19,FALSE)</f>
        <v>0</v>
      </c>
      <c r="Y20" s="31">
        <f>VLOOKUP($A:$A,'18'!$A:$S,19,FALSE)</f>
        <v>0</v>
      </c>
      <c r="Z20" s="31">
        <f>VLOOKUP($A:$A,'19'!$A:$S,19,FALSE)</f>
        <v>0</v>
      </c>
      <c r="AA20" s="31">
        <f>VLOOKUP($A:$A,'20'!$A:$S,19,FALSE)</f>
        <v>0</v>
      </c>
      <c r="AB20" s="31">
        <f>VLOOKUP($A:$A,'21'!$A:$S,19,FALSE)</f>
        <v>0</v>
      </c>
      <c r="AC20" s="31">
        <f>VLOOKUP($A:$A,'22'!$A:$S,19,FALSE)</f>
        <v>0</v>
      </c>
      <c r="AD20" s="31">
        <f>VLOOKUP($A:$A,'23'!$A:$S,19,FALSE)</f>
        <v>0</v>
      </c>
      <c r="AE20" s="31">
        <f>VLOOKUP($A:$A,'24'!$A:$S,19,FALSE)</f>
        <v>0</v>
      </c>
      <c r="AF20" s="31">
        <f>VLOOKUP($A:$A,'25'!$A:$S,19,FALSE)</f>
        <v>0</v>
      </c>
      <c r="AG20" s="36">
        <f>VLOOKUP($A:$A,'26'!$A:$S,19,FALSE)</f>
        <v>0</v>
      </c>
      <c r="AH20" s="38">
        <f t="shared" si="0"/>
        <v>5</v>
      </c>
      <c r="AJ20" s="29" t="b">
        <f t="shared" si="1"/>
        <v>0</v>
      </c>
    </row>
    <row r="21" spans="1:36" x14ac:dyDescent="0.25">
      <c r="A21" s="28">
        <v>21558</v>
      </c>
      <c r="B21" s="40" t="s">
        <v>19</v>
      </c>
      <c r="C21" s="34">
        <f>VLOOKUP(A:A,'27'!A:S,19,FALSE)</f>
        <v>0</v>
      </c>
      <c r="D21" s="31">
        <f>VLOOKUP($A:$A,'28'!$A:$S,19,FALSE)</f>
        <v>0</v>
      </c>
      <c r="E21" s="31">
        <f>VLOOKUP($A:$A,'29'!$A:$S,19,FALSE)</f>
        <v>0</v>
      </c>
      <c r="F21" s="31">
        <f>VLOOKUP($A:$A,'30'!$A:$S,19,FALSE)</f>
        <v>0</v>
      </c>
      <c r="G21" s="31">
        <f>VLOOKUP($A:$A,'31'!$A:$S,19,FALSE)</f>
        <v>0</v>
      </c>
      <c r="H21" s="31">
        <f>VLOOKUP($A:$A,'1'!$A:$S,19,FALSE)</f>
        <v>0</v>
      </c>
      <c r="I21" s="31">
        <f>VLOOKUP($A:$A,'2'!$A:$S,19,FALSE)</f>
        <v>0</v>
      </c>
      <c r="J21" s="31">
        <f>VLOOKUP($A:$A,'3'!$A:$S,19,FALSE)</f>
        <v>0</v>
      </c>
      <c r="K21" s="31">
        <f>VLOOKUP($A:$A,'4'!$A:$S,19,FALSE)</f>
        <v>0</v>
      </c>
      <c r="L21" s="31">
        <f>VLOOKUP($A:$A,'5'!$A:$S,19,FALSE)</f>
        <v>0</v>
      </c>
      <c r="M21" s="31">
        <f>VLOOKUP($A:$A,'6'!$A:$S,19,FALSE)</f>
        <v>0</v>
      </c>
      <c r="N21" s="31">
        <f>VLOOKUP($A:$A,'7'!$A:$S,19,FALSE)</f>
        <v>0</v>
      </c>
      <c r="O21" s="31">
        <f>VLOOKUP($A:$A,'8'!$B:$T,19,FALSE)</f>
        <v>0</v>
      </c>
      <c r="P21" s="31">
        <f>VLOOKUP($A:$A,'9'!$B:$T,19,FALSE)</f>
        <v>0</v>
      </c>
      <c r="Q21" s="31">
        <f>VLOOKUP($A:$A,'10'!$B:$T,19,FALSE)</f>
        <v>0</v>
      </c>
      <c r="R21" s="31">
        <f>VLOOKUP($A:$A,'11'!$B:$T,19,FALSE)</f>
        <v>0</v>
      </c>
      <c r="S21" s="31">
        <f>VLOOKUP($A:$A,'12'!$B:$T,19,FALSE)</f>
        <v>2.5</v>
      </c>
      <c r="T21" s="31">
        <f>VLOOKUP($A:$A,'13'!$B:$T,19,FALSE)</f>
        <v>0</v>
      </c>
      <c r="U21" s="31">
        <f>VLOOKUP($A:$A,'14'!$B:$T,19,FALSE)</f>
        <v>0</v>
      </c>
      <c r="V21" s="31">
        <f>VLOOKUP($A:$A,'15'!$A:$S,19,FALSE)</f>
        <v>0</v>
      </c>
      <c r="W21" s="31">
        <f>VLOOKUP($A:$A,'16'!$A:$S,19,FALSE)</f>
        <v>0</v>
      </c>
      <c r="X21" s="31">
        <f>VLOOKUP($A:$A,'17'!$A:$S,19,FALSE)</f>
        <v>0</v>
      </c>
      <c r="Y21" s="31">
        <f>VLOOKUP($A:$A,'18'!$A:$S,19,FALSE)</f>
        <v>0</v>
      </c>
      <c r="Z21" s="31">
        <f>VLOOKUP($A:$A,'19'!$A:$S,19,FALSE)</f>
        <v>0</v>
      </c>
      <c r="AA21" s="31">
        <f>VLOOKUP($A:$A,'20'!$A:$S,19,FALSE)</f>
        <v>0</v>
      </c>
      <c r="AB21" s="31">
        <f>VLOOKUP($A:$A,'21'!$A:$S,19,FALSE)</f>
        <v>0</v>
      </c>
      <c r="AC21" s="31">
        <f>VLOOKUP($A:$A,'22'!$A:$S,19,FALSE)</f>
        <v>0</v>
      </c>
      <c r="AD21" s="31">
        <f>VLOOKUP($A:$A,'23'!$A:$S,19,FALSE)</f>
        <v>0</v>
      </c>
      <c r="AE21" s="31">
        <f>VLOOKUP($A:$A,'24'!$A:$S,19,FALSE)</f>
        <v>0</v>
      </c>
      <c r="AF21" s="31">
        <f>VLOOKUP($A:$A,'25'!$A:$S,19,FALSE)</f>
        <v>0</v>
      </c>
      <c r="AG21" s="36">
        <f>VLOOKUP($A:$A,'26'!$A:$S,19,FALSE)</f>
        <v>0</v>
      </c>
      <c r="AH21" s="38">
        <f t="shared" si="0"/>
        <v>2.5</v>
      </c>
      <c r="AJ21" s="29" t="b">
        <f t="shared" si="1"/>
        <v>0</v>
      </c>
    </row>
    <row r="22" spans="1:36" x14ac:dyDescent="0.25">
      <c r="A22" s="28">
        <v>21925</v>
      </c>
      <c r="B22" s="40" t="s">
        <v>20</v>
      </c>
      <c r="C22" s="34" t="e">
        <f>VLOOKUP(A:A,'27'!A:S,19,FALSE)</f>
        <v>#N/A</v>
      </c>
      <c r="D22" s="31" t="e">
        <f>VLOOKUP($A:$A,'28'!$A:$S,19,FALSE)</f>
        <v>#N/A</v>
      </c>
      <c r="E22" s="31" t="e">
        <f>VLOOKUP($A:$A,'29'!$A:$S,19,FALSE)</f>
        <v>#N/A</v>
      </c>
      <c r="F22" s="31" t="e">
        <f>VLOOKUP($A:$A,'30'!$A:$S,19,FALSE)</f>
        <v>#N/A</v>
      </c>
      <c r="G22" s="31" t="e">
        <f>VLOOKUP($A:$A,'31'!$A:$S,19,FALSE)</f>
        <v>#N/A</v>
      </c>
      <c r="H22" s="31" t="e">
        <f>VLOOKUP($A:$A,'1'!$A:$S,19,FALSE)</f>
        <v>#N/A</v>
      </c>
      <c r="I22" s="31" t="e">
        <f>VLOOKUP($A:$A,'2'!$A:$S,19,FALSE)</f>
        <v>#N/A</v>
      </c>
      <c r="J22" s="31" t="e">
        <f>VLOOKUP($A:$A,'3'!$A:$S,19,FALSE)</f>
        <v>#N/A</v>
      </c>
      <c r="K22" s="31" t="e">
        <f>VLOOKUP($A:$A,'4'!$A:$S,19,FALSE)</f>
        <v>#N/A</v>
      </c>
      <c r="L22" s="31" t="e">
        <f>VLOOKUP($A:$A,'5'!$A:$S,19,FALSE)</f>
        <v>#N/A</v>
      </c>
      <c r="M22" s="31" t="e">
        <f>VLOOKUP($A:$A,'6'!$A:$S,19,FALSE)</f>
        <v>#N/A</v>
      </c>
      <c r="N22" s="31" t="e">
        <f>VLOOKUP($A:$A,'7'!$A:$S,19,FALSE)</f>
        <v>#N/A</v>
      </c>
      <c r="O22" s="31" t="e">
        <f>VLOOKUP($A:$A,'8'!$B:$T,19,FALSE)</f>
        <v>#N/A</v>
      </c>
      <c r="P22" s="31" t="e">
        <f>VLOOKUP($A:$A,'9'!$B:$T,19,FALSE)</f>
        <v>#N/A</v>
      </c>
      <c r="Q22" s="31" t="e">
        <f>VLOOKUP($A:$A,'10'!$B:$T,19,FALSE)</f>
        <v>#N/A</v>
      </c>
      <c r="R22" s="31" t="e">
        <f>VLOOKUP($A:$A,'11'!$B:$T,19,FALSE)</f>
        <v>#N/A</v>
      </c>
      <c r="S22" s="31" t="e">
        <f>VLOOKUP($A:$A,'12'!$B:$T,19,FALSE)</f>
        <v>#N/A</v>
      </c>
      <c r="T22" s="31" t="e">
        <f>VLOOKUP($A:$A,'13'!$B:$T,19,FALSE)</f>
        <v>#N/A</v>
      </c>
      <c r="U22" s="31" t="e">
        <f>VLOOKUP($A:$A,'14'!$B:$T,19,FALSE)</f>
        <v>#N/A</v>
      </c>
      <c r="V22" s="31" t="e">
        <f>VLOOKUP($A:$A,'15'!$A:$S,19,FALSE)</f>
        <v>#N/A</v>
      </c>
      <c r="W22" s="31" t="e">
        <f>VLOOKUP($A:$A,'16'!$A:$S,19,FALSE)</f>
        <v>#N/A</v>
      </c>
      <c r="X22" s="31" t="e">
        <f>VLOOKUP($A:$A,'17'!$A:$S,19,FALSE)</f>
        <v>#N/A</v>
      </c>
      <c r="Y22" s="31" t="e">
        <f>VLOOKUP($A:$A,'18'!$A:$S,19,FALSE)</f>
        <v>#N/A</v>
      </c>
      <c r="Z22" s="31" t="e">
        <f>VLOOKUP($A:$A,'19'!$A:$S,19,FALSE)</f>
        <v>#N/A</v>
      </c>
      <c r="AA22" s="31" t="e">
        <f>VLOOKUP($A:$A,'20'!$A:$S,19,FALSE)</f>
        <v>#N/A</v>
      </c>
      <c r="AB22" s="31" t="e">
        <f>VLOOKUP($A:$A,'21'!$A:$S,19,FALSE)</f>
        <v>#N/A</v>
      </c>
      <c r="AC22" s="31" t="e">
        <f>VLOOKUP($A:$A,'22'!$A:$S,19,FALSE)</f>
        <v>#N/A</v>
      </c>
      <c r="AD22" s="31" t="e">
        <f>VLOOKUP($A:$A,'23'!$A:$S,19,FALSE)</f>
        <v>#N/A</v>
      </c>
      <c r="AE22" s="31" t="e">
        <f>VLOOKUP($A:$A,'24'!$A:$S,19,FALSE)</f>
        <v>#N/A</v>
      </c>
      <c r="AF22" s="31" t="e">
        <f>VLOOKUP($A:$A,'25'!$A:$S,19,FALSE)</f>
        <v>#N/A</v>
      </c>
      <c r="AG22" s="36" t="e">
        <f>VLOOKUP($A:$A,'26'!$A:$S,19,FALSE)</f>
        <v>#N/A</v>
      </c>
      <c r="AH22" s="38" t="e">
        <f t="shared" si="0"/>
        <v>#N/A</v>
      </c>
      <c r="AJ22" s="29" t="b">
        <f t="shared" si="1"/>
        <v>0</v>
      </c>
    </row>
    <row r="23" spans="1:36" x14ac:dyDescent="0.25">
      <c r="A23" s="28">
        <v>23083</v>
      </c>
      <c r="B23" s="40" t="s">
        <v>21</v>
      </c>
      <c r="C23" s="34" t="e">
        <f>VLOOKUP(A:A,'27'!A:S,19,FALSE)</f>
        <v>#N/A</v>
      </c>
      <c r="D23" s="31" t="e">
        <f>VLOOKUP($A:$A,'28'!$A:$S,19,FALSE)</f>
        <v>#N/A</v>
      </c>
      <c r="E23" s="31" t="e">
        <f>VLOOKUP($A:$A,'29'!$A:$S,19,FALSE)</f>
        <v>#N/A</v>
      </c>
      <c r="F23" s="31" t="e">
        <f>VLOOKUP($A:$A,'30'!$A:$S,19,FALSE)</f>
        <v>#N/A</v>
      </c>
      <c r="G23" s="31" t="e">
        <f>VLOOKUP($A:$A,'31'!$A:$S,19,FALSE)</f>
        <v>#N/A</v>
      </c>
      <c r="H23" s="31" t="e">
        <f>VLOOKUP($A:$A,'1'!$A:$S,19,FALSE)</f>
        <v>#N/A</v>
      </c>
      <c r="I23" s="31" t="e">
        <f>VLOOKUP($A:$A,'2'!$A:$S,19,FALSE)</f>
        <v>#N/A</v>
      </c>
      <c r="J23" s="31" t="e">
        <f>VLOOKUP($A:$A,'3'!$A:$S,19,FALSE)</f>
        <v>#N/A</v>
      </c>
      <c r="K23" s="31" t="e">
        <f>VLOOKUP($A:$A,'4'!$A:$S,19,FALSE)</f>
        <v>#N/A</v>
      </c>
      <c r="L23" s="31" t="e">
        <f>VLOOKUP($A:$A,'5'!$A:$S,19,FALSE)</f>
        <v>#N/A</v>
      </c>
      <c r="M23" s="31" t="e">
        <f>VLOOKUP($A:$A,'6'!$A:$S,19,FALSE)</f>
        <v>#N/A</v>
      </c>
      <c r="N23" s="31" t="e">
        <f>VLOOKUP($A:$A,'7'!$A:$S,19,FALSE)</f>
        <v>#N/A</v>
      </c>
      <c r="O23" s="31" t="e">
        <f>VLOOKUP($A:$A,'8'!$B:$T,19,FALSE)</f>
        <v>#N/A</v>
      </c>
      <c r="P23" s="31" t="e">
        <f>VLOOKUP($A:$A,'9'!$B:$T,19,FALSE)</f>
        <v>#N/A</v>
      </c>
      <c r="Q23" s="31" t="e">
        <f>VLOOKUP($A:$A,'10'!$B:$T,19,FALSE)</f>
        <v>#N/A</v>
      </c>
      <c r="R23" s="31" t="e">
        <f>VLOOKUP($A:$A,'11'!$B:$T,19,FALSE)</f>
        <v>#N/A</v>
      </c>
      <c r="S23" s="31" t="e">
        <f>VLOOKUP($A:$A,'12'!$B:$T,19,FALSE)</f>
        <v>#N/A</v>
      </c>
      <c r="T23" s="31" t="e">
        <f>VLOOKUP($A:$A,'13'!$B:$T,19,FALSE)</f>
        <v>#N/A</v>
      </c>
      <c r="U23" s="31" t="e">
        <f>VLOOKUP($A:$A,'14'!$B:$T,19,FALSE)</f>
        <v>#N/A</v>
      </c>
      <c r="V23" s="31" t="e">
        <f>VLOOKUP($A:$A,'15'!$A:$S,19,FALSE)</f>
        <v>#N/A</v>
      </c>
      <c r="W23" s="31" t="e">
        <f>VLOOKUP($A:$A,'16'!$A:$S,19,FALSE)</f>
        <v>#N/A</v>
      </c>
      <c r="X23" s="31" t="e">
        <f>VLOOKUP($A:$A,'17'!$A:$S,19,FALSE)</f>
        <v>#N/A</v>
      </c>
      <c r="Y23" s="31" t="e">
        <f>VLOOKUP($A:$A,'18'!$A:$S,19,FALSE)</f>
        <v>#N/A</v>
      </c>
      <c r="Z23" s="31" t="e">
        <f>VLOOKUP($A:$A,'19'!$A:$S,19,FALSE)</f>
        <v>#N/A</v>
      </c>
      <c r="AA23" s="31" t="e">
        <f>VLOOKUP($A:$A,'20'!$A:$S,19,FALSE)</f>
        <v>#N/A</v>
      </c>
      <c r="AB23" s="31" t="e">
        <f>VLOOKUP($A:$A,'21'!$A:$S,19,FALSE)</f>
        <v>#N/A</v>
      </c>
      <c r="AC23" s="31" t="e">
        <f>VLOOKUP($A:$A,'22'!$A:$S,19,FALSE)</f>
        <v>#N/A</v>
      </c>
      <c r="AD23" s="31" t="e">
        <f>VLOOKUP($A:$A,'23'!$A:$S,19,FALSE)</f>
        <v>#N/A</v>
      </c>
      <c r="AE23" s="31" t="e">
        <f>VLOOKUP($A:$A,'24'!$A:$S,19,FALSE)</f>
        <v>#N/A</v>
      </c>
      <c r="AF23" s="31" t="e">
        <f>VLOOKUP($A:$A,'25'!$A:$S,19,FALSE)</f>
        <v>#N/A</v>
      </c>
      <c r="AG23" s="36" t="e">
        <f>VLOOKUP($A:$A,'26'!$A:$S,19,FALSE)</f>
        <v>#N/A</v>
      </c>
      <c r="AH23" s="38" t="e">
        <f t="shared" si="0"/>
        <v>#N/A</v>
      </c>
      <c r="AJ23" s="29" t="b">
        <f t="shared" si="1"/>
        <v>0</v>
      </c>
    </row>
    <row r="24" spans="1:36" x14ac:dyDescent="0.25">
      <c r="A24" s="28">
        <v>24431</v>
      </c>
      <c r="B24" s="40" t="s">
        <v>22</v>
      </c>
      <c r="C24" s="34" t="e">
        <f>VLOOKUP(A:A,'27'!A:S,19,FALSE)</f>
        <v>#N/A</v>
      </c>
      <c r="D24" s="31" t="e">
        <f>VLOOKUP($A:$A,'28'!$A:$S,19,FALSE)</f>
        <v>#N/A</v>
      </c>
      <c r="E24" s="31" t="e">
        <f>VLOOKUP($A:$A,'29'!$A:$S,19,FALSE)</f>
        <v>#N/A</v>
      </c>
      <c r="F24" s="31" t="e">
        <f>VLOOKUP($A:$A,'30'!$A:$S,19,FALSE)</f>
        <v>#N/A</v>
      </c>
      <c r="G24" s="31" t="e">
        <f>VLOOKUP($A:$A,'31'!$A:$S,19,FALSE)</f>
        <v>#N/A</v>
      </c>
      <c r="H24" s="31" t="e">
        <f>VLOOKUP($A:$A,'1'!$A:$S,19,FALSE)</f>
        <v>#N/A</v>
      </c>
      <c r="I24" s="31" t="e">
        <f>VLOOKUP($A:$A,'2'!$A:$S,19,FALSE)</f>
        <v>#N/A</v>
      </c>
      <c r="J24" s="31" t="e">
        <f>VLOOKUP($A:$A,'3'!$A:$S,19,FALSE)</f>
        <v>#N/A</v>
      </c>
      <c r="K24" s="31" t="e">
        <f>VLOOKUP($A:$A,'4'!$A:$S,19,FALSE)</f>
        <v>#N/A</v>
      </c>
      <c r="L24" s="31" t="e">
        <f>VLOOKUP($A:$A,'5'!$A:$S,19,FALSE)</f>
        <v>#N/A</v>
      </c>
      <c r="M24" s="31" t="e">
        <f>VLOOKUP($A:$A,'6'!$A:$S,19,FALSE)</f>
        <v>#N/A</v>
      </c>
      <c r="N24" s="31" t="e">
        <f>VLOOKUP($A:$A,'7'!$A:$S,19,FALSE)</f>
        <v>#N/A</v>
      </c>
      <c r="O24" s="31" t="e">
        <f>VLOOKUP($A:$A,'8'!$B:$T,19,FALSE)</f>
        <v>#N/A</v>
      </c>
      <c r="P24" s="31" t="e">
        <f>VLOOKUP($A:$A,'9'!$B:$T,19,FALSE)</f>
        <v>#N/A</v>
      </c>
      <c r="Q24" s="31" t="e">
        <f>VLOOKUP($A:$A,'10'!$B:$T,19,FALSE)</f>
        <v>#N/A</v>
      </c>
      <c r="R24" s="31" t="e">
        <f>VLOOKUP($A:$A,'11'!$B:$T,19,FALSE)</f>
        <v>#N/A</v>
      </c>
      <c r="S24" s="31" t="e">
        <f>VLOOKUP($A:$A,'12'!$B:$T,19,FALSE)</f>
        <v>#N/A</v>
      </c>
      <c r="T24" s="31" t="e">
        <f>VLOOKUP($A:$A,'13'!$B:$T,19,FALSE)</f>
        <v>#N/A</v>
      </c>
      <c r="U24" s="31" t="e">
        <f>VLOOKUP($A:$A,'14'!$B:$T,19,FALSE)</f>
        <v>#N/A</v>
      </c>
      <c r="V24" s="31" t="e">
        <f>VLOOKUP($A:$A,'15'!$A:$S,19,FALSE)</f>
        <v>#N/A</v>
      </c>
      <c r="W24" s="31" t="e">
        <f>VLOOKUP($A:$A,'16'!$A:$S,19,FALSE)</f>
        <v>#N/A</v>
      </c>
      <c r="X24" s="31" t="e">
        <f>VLOOKUP($A:$A,'17'!$A:$S,19,FALSE)</f>
        <v>#N/A</v>
      </c>
      <c r="Y24" s="31" t="e">
        <f>VLOOKUP($A:$A,'18'!$A:$S,19,FALSE)</f>
        <v>#N/A</v>
      </c>
      <c r="Z24" s="31" t="e">
        <f>VLOOKUP($A:$A,'19'!$A:$S,19,FALSE)</f>
        <v>#N/A</v>
      </c>
      <c r="AA24" s="31" t="e">
        <f>VLOOKUP($A:$A,'20'!$A:$S,19,FALSE)</f>
        <v>#N/A</v>
      </c>
      <c r="AB24" s="31" t="e">
        <f>VLOOKUP($A:$A,'21'!$A:$S,19,FALSE)</f>
        <v>#N/A</v>
      </c>
      <c r="AC24" s="31" t="e">
        <f>VLOOKUP($A:$A,'22'!$A:$S,19,FALSE)</f>
        <v>#N/A</v>
      </c>
      <c r="AD24" s="31" t="e">
        <f>VLOOKUP($A:$A,'23'!$A:$S,19,FALSE)</f>
        <v>#N/A</v>
      </c>
      <c r="AE24" s="31" t="e">
        <f>VLOOKUP($A:$A,'24'!$A:$S,19,FALSE)</f>
        <v>#N/A</v>
      </c>
      <c r="AF24" s="31" t="e">
        <f>VLOOKUP($A:$A,'25'!$A:$S,19,FALSE)</f>
        <v>#N/A</v>
      </c>
      <c r="AG24" s="36" t="e">
        <f>VLOOKUP($A:$A,'26'!$A:$S,19,FALSE)</f>
        <v>#N/A</v>
      </c>
      <c r="AH24" s="38" t="e">
        <f t="shared" si="0"/>
        <v>#N/A</v>
      </c>
      <c r="AJ24" s="29" t="b">
        <f t="shared" si="1"/>
        <v>0</v>
      </c>
    </row>
    <row r="25" spans="1:36" x14ac:dyDescent="0.25">
      <c r="A25" s="28">
        <v>25109</v>
      </c>
      <c r="B25" s="40" t="s">
        <v>23</v>
      </c>
      <c r="C25" s="34" t="e">
        <f>VLOOKUP(A:A,'27'!A:S,19,FALSE)</f>
        <v>#N/A</v>
      </c>
      <c r="D25" s="31" t="e">
        <f>VLOOKUP($A:$A,'28'!$A:$S,19,FALSE)</f>
        <v>#N/A</v>
      </c>
      <c r="E25" s="31" t="e">
        <f>VLOOKUP($A:$A,'29'!$A:$S,19,FALSE)</f>
        <v>#N/A</v>
      </c>
      <c r="F25" s="31" t="e">
        <f>VLOOKUP($A:$A,'30'!$A:$S,19,FALSE)</f>
        <v>#N/A</v>
      </c>
      <c r="G25" s="31" t="e">
        <f>VLOOKUP($A:$A,'31'!$A:$S,19,FALSE)</f>
        <v>#N/A</v>
      </c>
      <c r="H25" s="31" t="e">
        <f>VLOOKUP($A:$A,'1'!$A:$S,19,FALSE)</f>
        <v>#N/A</v>
      </c>
      <c r="I25" s="31" t="e">
        <f>VLOOKUP($A:$A,'2'!$A:$S,19,FALSE)</f>
        <v>#N/A</v>
      </c>
      <c r="J25" s="31" t="e">
        <f>VLOOKUP($A:$A,'3'!$A:$S,19,FALSE)</f>
        <v>#N/A</v>
      </c>
      <c r="K25" s="31" t="e">
        <f>VLOOKUP($A:$A,'4'!$A:$S,19,FALSE)</f>
        <v>#N/A</v>
      </c>
      <c r="L25" s="31" t="e">
        <f>VLOOKUP($A:$A,'5'!$A:$S,19,FALSE)</f>
        <v>#N/A</v>
      </c>
      <c r="M25" s="31" t="e">
        <f>VLOOKUP($A:$A,'6'!$A:$S,19,FALSE)</f>
        <v>#N/A</v>
      </c>
      <c r="N25" s="31" t="e">
        <f>VLOOKUP($A:$A,'7'!$A:$S,19,FALSE)</f>
        <v>#N/A</v>
      </c>
      <c r="O25" s="31" t="e">
        <f>VLOOKUP($A:$A,'8'!$B:$T,19,FALSE)</f>
        <v>#N/A</v>
      </c>
      <c r="P25" s="31" t="e">
        <f>VLOOKUP($A:$A,'9'!$B:$T,19,FALSE)</f>
        <v>#N/A</v>
      </c>
      <c r="Q25" s="31" t="e">
        <f>VLOOKUP($A:$A,'10'!$B:$T,19,FALSE)</f>
        <v>#N/A</v>
      </c>
      <c r="R25" s="31" t="e">
        <f>VLOOKUP($A:$A,'11'!$B:$T,19,FALSE)</f>
        <v>#N/A</v>
      </c>
      <c r="S25" s="31" t="e">
        <f>VLOOKUP($A:$A,'12'!$B:$T,19,FALSE)</f>
        <v>#N/A</v>
      </c>
      <c r="T25" s="31" t="e">
        <f>VLOOKUP($A:$A,'13'!$B:$T,19,FALSE)</f>
        <v>#N/A</v>
      </c>
      <c r="U25" s="31" t="e">
        <f>VLOOKUP($A:$A,'14'!$B:$T,19,FALSE)</f>
        <v>#N/A</v>
      </c>
      <c r="V25" s="31" t="e">
        <f>VLOOKUP($A:$A,'15'!$A:$S,19,FALSE)</f>
        <v>#N/A</v>
      </c>
      <c r="W25" s="31" t="e">
        <f>VLOOKUP($A:$A,'16'!$A:$S,19,FALSE)</f>
        <v>#N/A</v>
      </c>
      <c r="X25" s="31" t="e">
        <f>VLOOKUP($A:$A,'17'!$A:$S,19,FALSE)</f>
        <v>#N/A</v>
      </c>
      <c r="Y25" s="31" t="e">
        <f>VLOOKUP($A:$A,'18'!$A:$S,19,FALSE)</f>
        <v>#N/A</v>
      </c>
      <c r="Z25" s="31" t="e">
        <f>VLOOKUP($A:$A,'19'!$A:$S,19,FALSE)</f>
        <v>#N/A</v>
      </c>
      <c r="AA25" s="31" t="e">
        <f>VLOOKUP($A:$A,'20'!$A:$S,19,FALSE)</f>
        <v>#N/A</v>
      </c>
      <c r="AB25" s="31" t="e">
        <f>VLOOKUP($A:$A,'21'!$A:$S,19,FALSE)</f>
        <v>#N/A</v>
      </c>
      <c r="AC25" s="31" t="e">
        <f>VLOOKUP($A:$A,'22'!$A:$S,19,FALSE)</f>
        <v>#N/A</v>
      </c>
      <c r="AD25" s="31" t="e">
        <f>VLOOKUP($A:$A,'23'!$A:$S,19,FALSE)</f>
        <v>#N/A</v>
      </c>
      <c r="AE25" s="31" t="e">
        <f>VLOOKUP($A:$A,'24'!$A:$S,19,FALSE)</f>
        <v>#N/A</v>
      </c>
      <c r="AF25" s="31" t="e">
        <f>VLOOKUP($A:$A,'25'!$A:$S,19,FALSE)</f>
        <v>#N/A</v>
      </c>
      <c r="AG25" s="36" t="e">
        <f>VLOOKUP($A:$A,'26'!$A:$S,19,FALSE)</f>
        <v>#N/A</v>
      </c>
      <c r="AH25" s="38" t="e">
        <f t="shared" si="0"/>
        <v>#N/A</v>
      </c>
      <c r="AJ25" s="29" t="b">
        <f t="shared" si="1"/>
        <v>0</v>
      </c>
    </row>
    <row r="26" spans="1:36" x14ac:dyDescent="0.25">
      <c r="A26" s="28">
        <v>25471</v>
      </c>
      <c r="B26" s="40" t="s">
        <v>24</v>
      </c>
      <c r="C26" s="34" t="e">
        <f>VLOOKUP(A:A,'27'!A:S,19,FALSE)</f>
        <v>#N/A</v>
      </c>
      <c r="D26" s="31" t="e">
        <f>VLOOKUP($A:$A,'28'!$A:$S,19,FALSE)</f>
        <v>#N/A</v>
      </c>
      <c r="E26" s="31" t="e">
        <f>VLOOKUP($A:$A,'29'!$A:$S,19,FALSE)</f>
        <v>#N/A</v>
      </c>
      <c r="F26" s="31" t="e">
        <f>VLOOKUP($A:$A,'30'!$A:$S,19,FALSE)</f>
        <v>#N/A</v>
      </c>
      <c r="G26" s="31" t="e">
        <f>VLOOKUP($A:$A,'31'!$A:$S,19,FALSE)</f>
        <v>#N/A</v>
      </c>
      <c r="H26" s="31" t="e">
        <f>VLOOKUP($A:$A,'1'!$A:$S,19,FALSE)</f>
        <v>#N/A</v>
      </c>
      <c r="I26" s="31" t="e">
        <f>VLOOKUP($A:$A,'2'!$A:$S,19,FALSE)</f>
        <v>#N/A</v>
      </c>
      <c r="J26" s="31" t="e">
        <f>VLOOKUP($A:$A,'3'!$A:$S,19,FALSE)</f>
        <v>#N/A</v>
      </c>
      <c r="K26" s="31" t="e">
        <f>VLOOKUP($A:$A,'4'!$A:$S,19,FALSE)</f>
        <v>#N/A</v>
      </c>
      <c r="L26" s="31" t="e">
        <f>VLOOKUP($A:$A,'5'!$A:$S,19,FALSE)</f>
        <v>#N/A</v>
      </c>
      <c r="M26" s="31" t="e">
        <f>VLOOKUP($A:$A,'6'!$A:$S,19,FALSE)</f>
        <v>#N/A</v>
      </c>
      <c r="N26" s="31" t="e">
        <f>VLOOKUP($A:$A,'7'!$A:$S,19,FALSE)</f>
        <v>#N/A</v>
      </c>
      <c r="O26" s="31" t="e">
        <f>VLOOKUP($A:$A,'8'!$B:$T,19,FALSE)</f>
        <v>#N/A</v>
      </c>
      <c r="P26" s="31" t="e">
        <f>VLOOKUP($A:$A,'9'!$B:$T,19,FALSE)</f>
        <v>#N/A</v>
      </c>
      <c r="Q26" s="31" t="e">
        <f>VLOOKUP($A:$A,'10'!$B:$T,19,FALSE)</f>
        <v>#N/A</v>
      </c>
      <c r="R26" s="31" t="e">
        <f>VLOOKUP($A:$A,'11'!$B:$T,19,FALSE)</f>
        <v>#N/A</v>
      </c>
      <c r="S26" s="31" t="e">
        <f>VLOOKUP($A:$A,'12'!$B:$T,19,FALSE)</f>
        <v>#N/A</v>
      </c>
      <c r="T26" s="31" t="e">
        <f>VLOOKUP($A:$A,'13'!$B:$T,19,FALSE)</f>
        <v>#N/A</v>
      </c>
      <c r="U26" s="31" t="e">
        <f>VLOOKUP($A:$A,'14'!$B:$T,19,FALSE)</f>
        <v>#N/A</v>
      </c>
      <c r="V26" s="31" t="e">
        <f>VLOOKUP($A:$A,'15'!$A:$S,19,FALSE)</f>
        <v>#N/A</v>
      </c>
      <c r="W26" s="31" t="e">
        <f>VLOOKUP($A:$A,'16'!$A:$S,19,FALSE)</f>
        <v>#N/A</v>
      </c>
      <c r="X26" s="31" t="e">
        <f>VLOOKUP($A:$A,'17'!$A:$S,19,FALSE)</f>
        <v>#N/A</v>
      </c>
      <c r="Y26" s="31" t="e">
        <f>VLOOKUP($A:$A,'18'!$A:$S,19,FALSE)</f>
        <v>#N/A</v>
      </c>
      <c r="Z26" s="31" t="e">
        <f>VLOOKUP($A:$A,'19'!$A:$S,19,FALSE)</f>
        <v>#N/A</v>
      </c>
      <c r="AA26" s="31" t="e">
        <f>VLOOKUP($A:$A,'20'!$A:$S,19,FALSE)</f>
        <v>#N/A</v>
      </c>
      <c r="AB26" s="31" t="e">
        <f>VLOOKUP($A:$A,'21'!$A:$S,19,FALSE)</f>
        <v>#N/A</v>
      </c>
      <c r="AC26" s="31" t="e">
        <f>VLOOKUP($A:$A,'22'!$A:$S,19,FALSE)</f>
        <v>#N/A</v>
      </c>
      <c r="AD26" s="31" t="e">
        <f>VLOOKUP($A:$A,'23'!$A:$S,19,FALSE)</f>
        <v>#N/A</v>
      </c>
      <c r="AE26" s="31" t="e">
        <f>VLOOKUP($A:$A,'24'!$A:$S,19,FALSE)</f>
        <v>#N/A</v>
      </c>
      <c r="AF26" s="31" t="e">
        <f>VLOOKUP($A:$A,'25'!$A:$S,19,FALSE)</f>
        <v>#N/A</v>
      </c>
      <c r="AG26" s="36" t="e">
        <f>VLOOKUP($A:$A,'26'!$A:$S,19,FALSE)</f>
        <v>#N/A</v>
      </c>
      <c r="AH26" s="38" t="e">
        <f t="shared" si="0"/>
        <v>#N/A</v>
      </c>
      <c r="AJ26" s="29" t="b">
        <f t="shared" si="1"/>
        <v>0</v>
      </c>
    </row>
    <row r="27" spans="1:36" x14ac:dyDescent="0.25">
      <c r="A27" s="28">
        <v>25472</v>
      </c>
      <c r="B27" s="40" t="s">
        <v>25</v>
      </c>
      <c r="C27" s="34">
        <f>VLOOKUP(A:A,'27'!A:S,19,FALSE)</f>
        <v>0</v>
      </c>
      <c r="D27" s="31">
        <f>VLOOKUP($A:$A,'28'!$A:$S,19,FALSE)</f>
        <v>0</v>
      </c>
      <c r="E27" s="31">
        <f>VLOOKUP($A:$A,'29'!$A:$S,19,FALSE)</f>
        <v>7.5</v>
      </c>
      <c r="F27" s="31">
        <f>VLOOKUP($A:$A,'30'!$A:$S,19,FALSE)</f>
        <v>0</v>
      </c>
      <c r="G27" s="31">
        <f>VLOOKUP($A:$A,'31'!$A:$S,19,FALSE)</f>
        <v>0</v>
      </c>
      <c r="H27" s="31">
        <f>VLOOKUP($A:$A,'1'!$A:$S,19,FALSE)</f>
        <v>0</v>
      </c>
      <c r="I27" s="31">
        <f>VLOOKUP($A:$A,'2'!$A:$S,19,FALSE)</f>
        <v>0</v>
      </c>
      <c r="J27" s="31">
        <f>VLOOKUP($A:$A,'3'!$A:$S,19,FALSE)</f>
        <v>0</v>
      </c>
      <c r="K27" s="31">
        <f>VLOOKUP($A:$A,'4'!$A:$S,19,FALSE)</f>
        <v>0</v>
      </c>
      <c r="L27" s="31">
        <f>VLOOKUP($A:$A,'5'!$A:$S,19,FALSE)</f>
        <v>0</v>
      </c>
      <c r="M27" s="31">
        <f>VLOOKUP($A:$A,'6'!$A:$S,19,FALSE)</f>
        <v>0</v>
      </c>
      <c r="N27" s="31">
        <f>VLOOKUP($A:$A,'7'!$A:$S,19,FALSE)</f>
        <v>0</v>
      </c>
      <c r="O27" s="31">
        <f>VLOOKUP($A:$A,'8'!$B:$T,19,FALSE)</f>
        <v>0</v>
      </c>
      <c r="P27" s="31">
        <f>VLOOKUP($A:$A,'9'!$B:$T,19,FALSE)</f>
        <v>0</v>
      </c>
      <c r="Q27" s="31">
        <f>VLOOKUP($A:$A,'10'!$B:$T,19,FALSE)</f>
        <v>0</v>
      </c>
      <c r="R27" s="31">
        <f>VLOOKUP($A:$A,'11'!$B:$T,19,FALSE)</f>
        <v>0</v>
      </c>
      <c r="S27" s="31">
        <f>VLOOKUP($A:$A,'12'!$B:$T,19,FALSE)</f>
        <v>0</v>
      </c>
      <c r="T27" s="31">
        <f>VLOOKUP($A:$A,'13'!$B:$T,19,FALSE)</f>
        <v>0</v>
      </c>
      <c r="U27" s="31">
        <f>VLOOKUP($A:$A,'14'!$B:$T,19,FALSE)</f>
        <v>0</v>
      </c>
      <c r="V27" s="31">
        <f>VLOOKUP($A:$A,'15'!$A:$S,19,FALSE)</f>
        <v>0</v>
      </c>
      <c r="W27" s="31">
        <f>VLOOKUP($A:$A,'16'!$A:$S,19,FALSE)</f>
        <v>0</v>
      </c>
      <c r="X27" s="31">
        <f>VLOOKUP($A:$A,'17'!$A:$S,19,FALSE)</f>
        <v>0</v>
      </c>
      <c r="Y27" s="31">
        <f>VLOOKUP($A:$A,'18'!$A:$S,19,FALSE)</f>
        <v>0</v>
      </c>
      <c r="Z27" s="31">
        <f>VLOOKUP($A:$A,'19'!$A:$S,19,FALSE)</f>
        <v>0</v>
      </c>
      <c r="AA27" s="31">
        <f>VLOOKUP($A:$A,'20'!$A:$S,19,FALSE)</f>
        <v>0</v>
      </c>
      <c r="AB27" s="31">
        <f>VLOOKUP($A:$A,'21'!$A:$S,19,FALSE)</f>
        <v>0</v>
      </c>
      <c r="AC27" s="31">
        <f>VLOOKUP($A:$A,'22'!$A:$S,19,FALSE)</f>
        <v>0</v>
      </c>
      <c r="AD27" s="31">
        <f>VLOOKUP($A:$A,'23'!$A:$S,19,FALSE)</f>
        <v>0</v>
      </c>
      <c r="AE27" s="31">
        <f>VLOOKUP($A:$A,'24'!$A:$S,19,FALSE)</f>
        <v>0</v>
      </c>
      <c r="AF27" s="31">
        <f>VLOOKUP($A:$A,'25'!$A:$S,19,FALSE)</f>
        <v>0</v>
      </c>
      <c r="AG27" s="36">
        <f>VLOOKUP($A:$A,'26'!$A:$S,19,FALSE)</f>
        <v>0</v>
      </c>
      <c r="AH27" s="38">
        <f t="shared" si="0"/>
        <v>7.5</v>
      </c>
      <c r="AJ27" s="29" t="b">
        <f t="shared" si="1"/>
        <v>0</v>
      </c>
    </row>
    <row r="28" spans="1:36" x14ac:dyDescent="0.25">
      <c r="A28" s="28">
        <v>25673</v>
      </c>
      <c r="B28" s="40" t="s">
        <v>26</v>
      </c>
      <c r="C28" s="34">
        <f>VLOOKUP(A:A,'27'!A:S,19,FALSE)</f>
        <v>0</v>
      </c>
      <c r="D28" s="31">
        <f>VLOOKUP($A:$A,'28'!$A:$S,19,FALSE)</f>
        <v>3</v>
      </c>
      <c r="E28" s="31">
        <f>VLOOKUP($A:$A,'29'!$A:$S,19,FALSE)</f>
        <v>0</v>
      </c>
      <c r="F28" s="31">
        <f>VLOOKUP($A:$A,'30'!$A:$S,19,FALSE)</f>
        <v>0</v>
      </c>
      <c r="G28" s="31">
        <f>VLOOKUP($A:$A,'31'!$A:$S,19,FALSE)</f>
        <v>0</v>
      </c>
      <c r="H28" s="31">
        <f>VLOOKUP($A:$A,'1'!$A:$S,19,FALSE)</f>
        <v>0</v>
      </c>
      <c r="I28" s="31">
        <f>VLOOKUP($A:$A,'2'!$A:$S,19,FALSE)</f>
        <v>0</v>
      </c>
      <c r="J28" s="31">
        <f>VLOOKUP($A:$A,'3'!$A:$S,19,FALSE)</f>
        <v>0</v>
      </c>
      <c r="K28" s="31">
        <f>VLOOKUP($A:$A,'4'!$A:$S,19,FALSE)</f>
        <v>0</v>
      </c>
      <c r="L28" s="31">
        <f>VLOOKUP($A:$A,'5'!$A:$S,19,FALSE)</f>
        <v>0</v>
      </c>
      <c r="M28" s="31">
        <f>VLOOKUP($A:$A,'6'!$A:$S,19,FALSE)</f>
        <v>0</v>
      </c>
      <c r="N28" s="31">
        <f>VLOOKUP($A:$A,'7'!$A:$S,19,FALSE)</f>
        <v>0</v>
      </c>
      <c r="O28" s="31">
        <f>VLOOKUP($A:$A,'8'!$B:$T,19,FALSE)</f>
        <v>0</v>
      </c>
      <c r="P28" s="31">
        <f>VLOOKUP($A:$A,'9'!$B:$T,19,FALSE)</f>
        <v>0</v>
      </c>
      <c r="Q28" s="31">
        <f>VLOOKUP($A:$A,'10'!$B:$T,19,FALSE)</f>
        <v>0</v>
      </c>
      <c r="R28" s="31">
        <f>VLOOKUP($A:$A,'11'!$B:$T,19,FALSE)</f>
        <v>0</v>
      </c>
      <c r="S28" s="31">
        <f>VLOOKUP($A:$A,'12'!$B:$T,19,FALSE)</f>
        <v>0</v>
      </c>
      <c r="T28" s="31">
        <f>VLOOKUP($A:$A,'13'!$B:$T,19,FALSE)</f>
        <v>0</v>
      </c>
      <c r="U28" s="31">
        <f>VLOOKUP($A:$A,'14'!$B:$T,19,FALSE)</f>
        <v>0</v>
      </c>
      <c r="V28" s="31">
        <f>VLOOKUP($A:$A,'15'!$A:$S,19,FALSE)</f>
        <v>0</v>
      </c>
      <c r="W28" s="31">
        <f>VLOOKUP($A:$A,'16'!$A:$S,19,FALSE)</f>
        <v>0</v>
      </c>
      <c r="X28" s="31">
        <f>VLOOKUP($A:$A,'17'!$A:$S,19,FALSE)</f>
        <v>0</v>
      </c>
      <c r="Y28" s="31">
        <f>VLOOKUP($A:$A,'18'!$A:$S,19,FALSE)</f>
        <v>0</v>
      </c>
      <c r="Z28" s="31">
        <f>VLOOKUP($A:$A,'19'!$A:$S,19,FALSE)</f>
        <v>0</v>
      </c>
      <c r="AA28" s="31">
        <f>VLOOKUP($A:$A,'20'!$A:$S,19,FALSE)</f>
        <v>0</v>
      </c>
      <c r="AB28" s="31">
        <f>VLOOKUP($A:$A,'21'!$A:$S,19,FALSE)</f>
        <v>0</v>
      </c>
      <c r="AC28" s="31">
        <f>VLOOKUP($A:$A,'22'!$A:$S,19,FALSE)</f>
        <v>0</v>
      </c>
      <c r="AD28" s="31">
        <f>VLOOKUP($A:$A,'23'!$A:$S,19,FALSE)</f>
        <v>0</v>
      </c>
      <c r="AE28" s="31">
        <f>VLOOKUP($A:$A,'24'!$A:$S,19,FALSE)</f>
        <v>0</v>
      </c>
      <c r="AF28" s="31">
        <f>VLOOKUP($A:$A,'25'!$A:$S,19,FALSE)</f>
        <v>0</v>
      </c>
      <c r="AG28" s="36">
        <f>VLOOKUP($A:$A,'26'!$A:$S,19,FALSE)</f>
        <v>0</v>
      </c>
      <c r="AH28" s="38">
        <f t="shared" si="0"/>
        <v>3</v>
      </c>
      <c r="AJ28" s="29" t="b">
        <f t="shared" si="1"/>
        <v>0</v>
      </c>
    </row>
    <row r="29" spans="1:36" x14ac:dyDescent="0.25">
      <c r="A29" s="28">
        <v>25674</v>
      </c>
      <c r="B29" s="40" t="s">
        <v>27</v>
      </c>
      <c r="C29" s="34" t="e">
        <f>VLOOKUP(A:A,'27'!A:S,19,FALSE)</f>
        <v>#N/A</v>
      </c>
      <c r="D29" s="31" t="e">
        <f>VLOOKUP($A:$A,'28'!$A:$S,19,FALSE)</f>
        <v>#N/A</v>
      </c>
      <c r="E29" s="31" t="e">
        <f>VLOOKUP($A:$A,'29'!$A:$S,19,FALSE)</f>
        <v>#N/A</v>
      </c>
      <c r="F29" s="31" t="e">
        <f>VLOOKUP($A:$A,'30'!$A:$S,19,FALSE)</f>
        <v>#N/A</v>
      </c>
      <c r="G29" s="31" t="e">
        <f>VLOOKUP($A:$A,'31'!$A:$S,19,FALSE)</f>
        <v>#N/A</v>
      </c>
      <c r="H29" s="31" t="e">
        <f>VLOOKUP($A:$A,'1'!$A:$S,19,FALSE)</f>
        <v>#N/A</v>
      </c>
      <c r="I29" s="31" t="e">
        <f>VLOOKUP($A:$A,'2'!$A:$S,19,FALSE)</f>
        <v>#N/A</v>
      </c>
      <c r="J29" s="31" t="e">
        <f>VLOOKUP($A:$A,'3'!$A:$S,19,FALSE)</f>
        <v>#N/A</v>
      </c>
      <c r="K29" s="31" t="e">
        <f>VLOOKUP($A:$A,'4'!$A:$S,19,FALSE)</f>
        <v>#N/A</v>
      </c>
      <c r="L29" s="31" t="e">
        <f>VLOOKUP($A:$A,'5'!$A:$S,19,FALSE)</f>
        <v>#N/A</v>
      </c>
      <c r="M29" s="31" t="e">
        <f>VLOOKUP($A:$A,'6'!$A:$S,19,FALSE)</f>
        <v>#N/A</v>
      </c>
      <c r="N29" s="31" t="e">
        <f>VLOOKUP($A:$A,'7'!$A:$S,19,FALSE)</f>
        <v>#N/A</v>
      </c>
      <c r="O29" s="31" t="e">
        <f>VLOOKUP($A:$A,'8'!$B:$T,19,FALSE)</f>
        <v>#N/A</v>
      </c>
      <c r="P29" s="31" t="e">
        <f>VLOOKUP($A:$A,'9'!$B:$T,19,FALSE)</f>
        <v>#N/A</v>
      </c>
      <c r="Q29" s="31" t="e">
        <f>VLOOKUP($A:$A,'10'!$B:$T,19,FALSE)</f>
        <v>#N/A</v>
      </c>
      <c r="R29" s="31" t="e">
        <f>VLOOKUP($A:$A,'11'!$B:$T,19,FALSE)</f>
        <v>#N/A</v>
      </c>
      <c r="S29" s="31" t="e">
        <f>VLOOKUP($A:$A,'12'!$B:$T,19,FALSE)</f>
        <v>#N/A</v>
      </c>
      <c r="T29" s="31" t="e">
        <f>VLOOKUP($A:$A,'13'!$B:$T,19,FALSE)</f>
        <v>#N/A</v>
      </c>
      <c r="U29" s="31" t="e">
        <f>VLOOKUP($A:$A,'14'!$B:$T,19,FALSE)</f>
        <v>#N/A</v>
      </c>
      <c r="V29" s="31" t="e">
        <f>VLOOKUP($A:$A,'15'!$A:$S,19,FALSE)</f>
        <v>#N/A</v>
      </c>
      <c r="W29" s="31" t="e">
        <f>VLOOKUP($A:$A,'16'!$A:$S,19,FALSE)</f>
        <v>#N/A</v>
      </c>
      <c r="X29" s="31" t="e">
        <f>VLOOKUP($A:$A,'17'!$A:$S,19,FALSE)</f>
        <v>#N/A</v>
      </c>
      <c r="Y29" s="31" t="e">
        <f>VLOOKUP($A:$A,'18'!$A:$S,19,FALSE)</f>
        <v>#N/A</v>
      </c>
      <c r="Z29" s="31" t="e">
        <f>VLOOKUP($A:$A,'19'!$A:$S,19,FALSE)</f>
        <v>#N/A</v>
      </c>
      <c r="AA29" s="31" t="e">
        <f>VLOOKUP($A:$A,'20'!$A:$S,19,FALSE)</f>
        <v>#N/A</v>
      </c>
      <c r="AB29" s="31" t="e">
        <f>VLOOKUP($A:$A,'21'!$A:$S,19,FALSE)</f>
        <v>#N/A</v>
      </c>
      <c r="AC29" s="31" t="e">
        <f>VLOOKUP($A:$A,'22'!$A:$S,19,FALSE)</f>
        <v>#N/A</v>
      </c>
      <c r="AD29" s="31" t="e">
        <f>VLOOKUP($A:$A,'23'!$A:$S,19,FALSE)</f>
        <v>#N/A</v>
      </c>
      <c r="AE29" s="31" t="e">
        <f>VLOOKUP($A:$A,'24'!$A:$S,19,FALSE)</f>
        <v>#N/A</v>
      </c>
      <c r="AF29" s="31" t="e">
        <f>VLOOKUP($A:$A,'25'!$A:$S,19,FALSE)</f>
        <v>#N/A</v>
      </c>
      <c r="AG29" s="36" t="e">
        <f>VLOOKUP($A:$A,'26'!$A:$S,19,FALSE)</f>
        <v>#N/A</v>
      </c>
      <c r="AH29" s="38" t="e">
        <f t="shared" si="0"/>
        <v>#N/A</v>
      </c>
      <c r="AJ29" s="29" t="b">
        <f t="shared" si="1"/>
        <v>0</v>
      </c>
    </row>
    <row r="30" spans="1:36" x14ac:dyDescent="0.25">
      <c r="A30" s="28">
        <v>26241</v>
      </c>
      <c r="B30" s="40" t="s">
        <v>28</v>
      </c>
      <c r="C30" s="34" t="e">
        <f>VLOOKUP(A:A,'27'!A:S,19,FALSE)</f>
        <v>#N/A</v>
      </c>
      <c r="D30" s="31" t="e">
        <f>VLOOKUP($A:$A,'28'!$A:$S,19,FALSE)</f>
        <v>#N/A</v>
      </c>
      <c r="E30" s="31" t="e">
        <f>VLOOKUP($A:$A,'29'!$A:$S,19,FALSE)</f>
        <v>#N/A</v>
      </c>
      <c r="F30" s="31" t="e">
        <f>VLOOKUP($A:$A,'30'!$A:$S,19,FALSE)</f>
        <v>#N/A</v>
      </c>
      <c r="G30" s="31" t="e">
        <f>VLOOKUP($A:$A,'31'!$A:$S,19,FALSE)</f>
        <v>#N/A</v>
      </c>
      <c r="H30" s="31" t="e">
        <f>VLOOKUP($A:$A,'1'!$A:$S,19,FALSE)</f>
        <v>#N/A</v>
      </c>
      <c r="I30" s="31" t="e">
        <f>VLOOKUP($A:$A,'2'!$A:$S,19,FALSE)</f>
        <v>#N/A</v>
      </c>
      <c r="J30" s="31" t="e">
        <f>VLOOKUP($A:$A,'3'!$A:$S,19,FALSE)</f>
        <v>#N/A</v>
      </c>
      <c r="K30" s="31" t="e">
        <f>VLOOKUP($A:$A,'4'!$A:$S,19,FALSE)</f>
        <v>#N/A</v>
      </c>
      <c r="L30" s="31" t="e">
        <f>VLOOKUP($A:$A,'5'!$A:$S,19,FALSE)</f>
        <v>#N/A</v>
      </c>
      <c r="M30" s="31" t="e">
        <f>VLOOKUP($A:$A,'6'!$A:$S,19,FALSE)</f>
        <v>#N/A</v>
      </c>
      <c r="N30" s="31" t="e">
        <f>VLOOKUP($A:$A,'7'!$A:$S,19,FALSE)</f>
        <v>#N/A</v>
      </c>
      <c r="O30" s="31" t="e">
        <f>VLOOKUP($A:$A,'8'!$B:$T,19,FALSE)</f>
        <v>#N/A</v>
      </c>
      <c r="P30" s="31" t="e">
        <f>VLOOKUP($A:$A,'9'!$B:$T,19,FALSE)</f>
        <v>#N/A</v>
      </c>
      <c r="Q30" s="31" t="e">
        <f>VLOOKUP($A:$A,'10'!$B:$T,19,FALSE)</f>
        <v>#N/A</v>
      </c>
      <c r="R30" s="31" t="e">
        <f>VLOOKUP($A:$A,'11'!$B:$T,19,FALSE)</f>
        <v>#N/A</v>
      </c>
      <c r="S30" s="31" t="e">
        <f>VLOOKUP($A:$A,'12'!$B:$T,19,FALSE)</f>
        <v>#N/A</v>
      </c>
      <c r="T30" s="31" t="e">
        <f>VLOOKUP($A:$A,'13'!$B:$T,19,FALSE)</f>
        <v>#N/A</v>
      </c>
      <c r="U30" s="31" t="e">
        <f>VLOOKUP($A:$A,'14'!$B:$T,19,FALSE)</f>
        <v>#N/A</v>
      </c>
      <c r="V30" s="31" t="e">
        <f>VLOOKUP($A:$A,'15'!$A:$S,19,FALSE)</f>
        <v>#N/A</v>
      </c>
      <c r="W30" s="31" t="e">
        <f>VLOOKUP($A:$A,'16'!$A:$S,19,FALSE)</f>
        <v>#N/A</v>
      </c>
      <c r="X30" s="31" t="e">
        <f>VLOOKUP($A:$A,'17'!$A:$S,19,FALSE)</f>
        <v>#N/A</v>
      </c>
      <c r="Y30" s="31" t="e">
        <f>VLOOKUP($A:$A,'18'!$A:$S,19,FALSE)</f>
        <v>#N/A</v>
      </c>
      <c r="Z30" s="31" t="e">
        <f>VLOOKUP($A:$A,'19'!$A:$S,19,FALSE)</f>
        <v>#N/A</v>
      </c>
      <c r="AA30" s="31" t="e">
        <f>VLOOKUP($A:$A,'20'!$A:$S,19,FALSE)</f>
        <v>#N/A</v>
      </c>
      <c r="AB30" s="31" t="e">
        <f>VLOOKUP($A:$A,'21'!$A:$S,19,FALSE)</f>
        <v>#N/A</v>
      </c>
      <c r="AC30" s="31" t="e">
        <f>VLOOKUP($A:$A,'22'!$A:$S,19,FALSE)</f>
        <v>#N/A</v>
      </c>
      <c r="AD30" s="31" t="e">
        <f>VLOOKUP($A:$A,'23'!$A:$S,19,FALSE)</f>
        <v>#N/A</v>
      </c>
      <c r="AE30" s="31" t="e">
        <f>VLOOKUP($A:$A,'24'!$A:$S,19,FALSE)</f>
        <v>#N/A</v>
      </c>
      <c r="AF30" s="31" t="e">
        <f>VLOOKUP($A:$A,'25'!$A:$S,19,FALSE)</f>
        <v>#N/A</v>
      </c>
      <c r="AG30" s="36" t="e">
        <f>VLOOKUP($A:$A,'26'!$A:$S,19,FALSE)</f>
        <v>#N/A</v>
      </c>
      <c r="AH30" s="38" t="e">
        <f t="shared" si="0"/>
        <v>#N/A</v>
      </c>
      <c r="AJ30" s="29" t="b">
        <f t="shared" si="1"/>
        <v>0</v>
      </c>
    </row>
    <row r="31" spans="1:36" x14ac:dyDescent="0.25">
      <c r="A31" s="28">
        <v>27895</v>
      </c>
      <c r="B31" s="40" t="s">
        <v>29</v>
      </c>
      <c r="C31" s="34" t="e">
        <f>VLOOKUP(A:A,'27'!A:S,19,FALSE)</f>
        <v>#N/A</v>
      </c>
      <c r="D31" s="31" t="e">
        <f>VLOOKUP($A:$A,'28'!$A:$S,19,FALSE)</f>
        <v>#N/A</v>
      </c>
      <c r="E31" s="31" t="e">
        <f>VLOOKUP($A:$A,'29'!$A:$S,19,FALSE)</f>
        <v>#N/A</v>
      </c>
      <c r="F31" s="31" t="e">
        <f>VLOOKUP($A:$A,'30'!$A:$S,19,FALSE)</f>
        <v>#N/A</v>
      </c>
      <c r="G31" s="31" t="e">
        <f>VLOOKUP($A:$A,'31'!$A:$S,19,FALSE)</f>
        <v>#N/A</v>
      </c>
      <c r="H31" s="31" t="e">
        <f>VLOOKUP($A:$A,'1'!$A:$S,19,FALSE)</f>
        <v>#N/A</v>
      </c>
      <c r="I31" s="31" t="e">
        <f>VLOOKUP($A:$A,'2'!$A:$S,19,FALSE)</f>
        <v>#N/A</v>
      </c>
      <c r="J31" s="31" t="e">
        <f>VLOOKUP($A:$A,'3'!$A:$S,19,FALSE)</f>
        <v>#N/A</v>
      </c>
      <c r="K31" s="31" t="e">
        <f>VLOOKUP($A:$A,'4'!$A:$S,19,FALSE)</f>
        <v>#N/A</v>
      </c>
      <c r="L31" s="31" t="e">
        <f>VLOOKUP($A:$A,'5'!$A:$S,19,FALSE)</f>
        <v>#N/A</v>
      </c>
      <c r="M31" s="31" t="e">
        <f>VLOOKUP($A:$A,'6'!$A:$S,19,FALSE)</f>
        <v>#N/A</v>
      </c>
      <c r="N31" s="31" t="e">
        <f>VLOOKUP($A:$A,'7'!$A:$S,19,FALSE)</f>
        <v>#N/A</v>
      </c>
      <c r="O31" s="31" t="e">
        <f>VLOOKUP($A:$A,'8'!$B:$T,19,FALSE)</f>
        <v>#N/A</v>
      </c>
      <c r="P31" s="31" t="e">
        <f>VLOOKUP($A:$A,'9'!$B:$T,19,FALSE)</f>
        <v>#N/A</v>
      </c>
      <c r="Q31" s="31" t="e">
        <f>VLOOKUP($A:$A,'10'!$B:$T,19,FALSE)</f>
        <v>#N/A</v>
      </c>
      <c r="R31" s="31" t="e">
        <f>VLOOKUP($A:$A,'11'!$B:$T,19,FALSE)</f>
        <v>#N/A</v>
      </c>
      <c r="S31" s="31" t="e">
        <f>VLOOKUP($A:$A,'12'!$B:$T,19,FALSE)</f>
        <v>#N/A</v>
      </c>
      <c r="T31" s="31" t="e">
        <f>VLOOKUP($A:$A,'13'!$B:$T,19,FALSE)</f>
        <v>#N/A</v>
      </c>
      <c r="U31" s="31" t="e">
        <f>VLOOKUP($A:$A,'14'!$B:$T,19,FALSE)</f>
        <v>#N/A</v>
      </c>
      <c r="V31" s="31" t="e">
        <f>VLOOKUP($A:$A,'15'!$A:$S,19,FALSE)</f>
        <v>#N/A</v>
      </c>
      <c r="W31" s="31" t="e">
        <f>VLOOKUP($A:$A,'16'!$A:$S,19,FALSE)</f>
        <v>#N/A</v>
      </c>
      <c r="X31" s="31" t="e">
        <f>VLOOKUP($A:$A,'17'!$A:$S,19,FALSE)</f>
        <v>#N/A</v>
      </c>
      <c r="Y31" s="31" t="e">
        <f>VLOOKUP($A:$A,'18'!$A:$S,19,FALSE)</f>
        <v>#N/A</v>
      </c>
      <c r="Z31" s="31" t="e">
        <f>VLOOKUP($A:$A,'19'!$A:$S,19,FALSE)</f>
        <v>#N/A</v>
      </c>
      <c r="AA31" s="31" t="e">
        <f>VLOOKUP($A:$A,'20'!$A:$S,19,FALSE)</f>
        <v>#N/A</v>
      </c>
      <c r="AB31" s="31" t="e">
        <f>VLOOKUP($A:$A,'21'!$A:$S,19,FALSE)</f>
        <v>#N/A</v>
      </c>
      <c r="AC31" s="31" t="e">
        <f>VLOOKUP($A:$A,'22'!$A:$S,19,FALSE)</f>
        <v>#N/A</v>
      </c>
      <c r="AD31" s="31" t="e">
        <f>VLOOKUP($A:$A,'23'!$A:$S,19,FALSE)</f>
        <v>#N/A</v>
      </c>
      <c r="AE31" s="31" t="e">
        <f>VLOOKUP($A:$A,'24'!$A:$S,19,FALSE)</f>
        <v>#N/A</v>
      </c>
      <c r="AF31" s="31" t="e">
        <f>VLOOKUP($A:$A,'25'!$A:$S,19,FALSE)</f>
        <v>#N/A</v>
      </c>
      <c r="AG31" s="36" t="e">
        <f>VLOOKUP($A:$A,'26'!$A:$S,19,FALSE)</f>
        <v>#N/A</v>
      </c>
      <c r="AH31" s="38" t="e">
        <f t="shared" si="0"/>
        <v>#N/A</v>
      </c>
      <c r="AJ31" s="29" t="b">
        <f t="shared" si="1"/>
        <v>0</v>
      </c>
    </row>
    <row r="32" spans="1:36" x14ac:dyDescent="0.25">
      <c r="A32" s="28">
        <v>30594</v>
      </c>
      <c r="B32" s="40" t="s">
        <v>30</v>
      </c>
      <c r="C32" s="34" t="e">
        <f>VLOOKUP(A:A,'27'!A:S,19,FALSE)</f>
        <v>#N/A</v>
      </c>
      <c r="D32" s="31" t="e">
        <f>VLOOKUP($A:$A,'28'!$A:$S,19,FALSE)</f>
        <v>#N/A</v>
      </c>
      <c r="E32" s="31" t="e">
        <f>VLOOKUP($A:$A,'29'!$A:$S,19,FALSE)</f>
        <v>#N/A</v>
      </c>
      <c r="F32" s="31" t="e">
        <f>VLOOKUP($A:$A,'30'!$A:$S,19,FALSE)</f>
        <v>#N/A</v>
      </c>
      <c r="G32" s="31" t="e">
        <f>VLOOKUP($A:$A,'31'!$A:$S,19,FALSE)</f>
        <v>#N/A</v>
      </c>
      <c r="H32" s="31" t="e">
        <f>VLOOKUP($A:$A,'1'!$A:$S,19,FALSE)</f>
        <v>#N/A</v>
      </c>
      <c r="I32" s="31" t="e">
        <f>VLOOKUP($A:$A,'2'!$A:$S,19,FALSE)</f>
        <v>#N/A</v>
      </c>
      <c r="J32" s="31" t="e">
        <f>VLOOKUP($A:$A,'3'!$A:$S,19,FALSE)</f>
        <v>#N/A</v>
      </c>
      <c r="K32" s="31" t="e">
        <f>VLOOKUP($A:$A,'4'!$A:$S,19,FALSE)</f>
        <v>#N/A</v>
      </c>
      <c r="L32" s="31" t="e">
        <f>VLOOKUP($A:$A,'5'!$A:$S,19,FALSE)</f>
        <v>#N/A</v>
      </c>
      <c r="M32" s="31" t="e">
        <f>VLOOKUP($A:$A,'6'!$A:$S,19,FALSE)</f>
        <v>#N/A</v>
      </c>
      <c r="N32" s="31" t="e">
        <f>VLOOKUP($A:$A,'7'!$A:$S,19,FALSE)</f>
        <v>#N/A</v>
      </c>
      <c r="O32" s="31" t="e">
        <f>VLOOKUP($A:$A,'8'!$B:$T,19,FALSE)</f>
        <v>#N/A</v>
      </c>
      <c r="P32" s="31" t="e">
        <f>VLOOKUP($A:$A,'9'!$B:$T,19,FALSE)</f>
        <v>#N/A</v>
      </c>
      <c r="Q32" s="31" t="e">
        <f>VLOOKUP($A:$A,'10'!$B:$T,19,FALSE)</f>
        <v>#N/A</v>
      </c>
      <c r="R32" s="31" t="e">
        <f>VLOOKUP($A:$A,'11'!$B:$T,19,FALSE)</f>
        <v>#N/A</v>
      </c>
      <c r="S32" s="31" t="e">
        <f>VLOOKUP($A:$A,'12'!$B:$T,19,FALSE)</f>
        <v>#N/A</v>
      </c>
      <c r="T32" s="31" t="e">
        <f>VLOOKUP($A:$A,'13'!$B:$T,19,FALSE)</f>
        <v>#N/A</v>
      </c>
      <c r="U32" s="31" t="e">
        <f>VLOOKUP($A:$A,'14'!$B:$T,19,FALSE)</f>
        <v>#N/A</v>
      </c>
      <c r="V32" s="31" t="e">
        <f>VLOOKUP($A:$A,'15'!$A:$S,19,FALSE)</f>
        <v>#N/A</v>
      </c>
      <c r="W32" s="31" t="e">
        <f>VLOOKUP($A:$A,'16'!$A:$S,19,FALSE)</f>
        <v>#N/A</v>
      </c>
      <c r="X32" s="31" t="e">
        <f>VLOOKUP($A:$A,'17'!$A:$S,19,FALSE)</f>
        <v>#N/A</v>
      </c>
      <c r="Y32" s="31" t="e">
        <f>VLOOKUP($A:$A,'18'!$A:$S,19,FALSE)</f>
        <v>#N/A</v>
      </c>
      <c r="Z32" s="31" t="e">
        <f>VLOOKUP($A:$A,'19'!$A:$S,19,FALSE)</f>
        <v>#N/A</v>
      </c>
      <c r="AA32" s="31" t="e">
        <f>VLOOKUP($A:$A,'20'!$A:$S,19,FALSE)</f>
        <v>#N/A</v>
      </c>
      <c r="AB32" s="31" t="e">
        <f>VLOOKUP($A:$A,'21'!$A:$S,19,FALSE)</f>
        <v>#N/A</v>
      </c>
      <c r="AC32" s="31" t="e">
        <f>VLOOKUP($A:$A,'22'!$A:$S,19,FALSE)</f>
        <v>#N/A</v>
      </c>
      <c r="AD32" s="31" t="e">
        <f>VLOOKUP($A:$A,'23'!$A:$S,19,FALSE)</f>
        <v>#N/A</v>
      </c>
      <c r="AE32" s="31" t="e">
        <f>VLOOKUP($A:$A,'24'!$A:$S,19,FALSE)</f>
        <v>#N/A</v>
      </c>
      <c r="AF32" s="31" t="e">
        <f>VLOOKUP($A:$A,'25'!$A:$S,19,FALSE)</f>
        <v>#N/A</v>
      </c>
      <c r="AG32" s="36" t="e">
        <f>VLOOKUP($A:$A,'26'!$A:$S,19,FALSE)</f>
        <v>#N/A</v>
      </c>
      <c r="AH32" s="38" t="e">
        <f t="shared" si="0"/>
        <v>#N/A</v>
      </c>
      <c r="AJ32" s="29" t="b">
        <f t="shared" si="1"/>
        <v>0</v>
      </c>
    </row>
    <row r="33" spans="1:36" x14ac:dyDescent="0.25">
      <c r="A33" s="28">
        <v>30596</v>
      </c>
      <c r="B33" s="40" t="s">
        <v>31</v>
      </c>
      <c r="C33" s="34">
        <f>VLOOKUP(A:A,'27'!A:S,19,FALSE)</f>
        <v>0</v>
      </c>
      <c r="D33" s="31">
        <f>VLOOKUP($A:$A,'28'!$A:$S,19,FALSE)</f>
        <v>0</v>
      </c>
      <c r="E33" s="31">
        <f>VLOOKUP($A:$A,'29'!$A:$S,19,FALSE)</f>
        <v>0</v>
      </c>
      <c r="F33" s="31">
        <f>VLOOKUP($A:$A,'30'!$A:$S,19,FALSE)</f>
        <v>0</v>
      </c>
      <c r="G33" s="31">
        <f>VLOOKUP($A:$A,'31'!$A:$S,19,FALSE)</f>
        <v>0</v>
      </c>
      <c r="H33" s="31">
        <f>VLOOKUP($A:$A,'1'!$A:$S,19,FALSE)</f>
        <v>0</v>
      </c>
      <c r="I33" s="31">
        <f>VLOOKUP($A:$A,'2'!$A:$S,19,FALSE)</f>
        <v>0</v>
      </c>
      <c r="J33" s="31">
        <f>VLOOKUP($A:$A,'3'!$A:$S,19,FALSE)</f>
        <v>0</v>
      </c>
      <c r="K33" s="31">
        <f>VLOOKUP($A:$A,'4'!$A:$S,19,FALSE)</f>
        <v>0</v>
      </c>
      <c r="L33" s="31">
        <f>VLOOKUP($A:$A,'5'!$A:$S,19,FALSE)</f>
        <v>0</v>
      </c>
      <c r="M33" s="31">
        <f>VLOOKUP($A:$A,'6'!$A:$S,19,FALSE)</f>
        <v>0</v>
      </c>
      <c r="N33" s="31">
        <f>VLOOKUP($A:$A,'7'!$A:$S,19,FALSE)</f>
        <v>0</v>
      </c>
      <c r="O33" s="31">
        <f>VLOOKUP($A:$A,'8'!$B:$T,19,FALSE)</f>
        <v>0</v>
      </c>
      <c r="P33" s="31">
        <f>VLOOKUP($A:$A,'9'!$B:$T,19,FALSE)</f>
        <v>0</v>
      </c>
      <c r="Q33" s="31">
        <f>VLOOKUP($A:$A,'10'!$B:$T,19,FALSE)</f>
        <v>0</v>
      </c>
      <c r="R33" s="31">
        <f>VLOOKUP($A:$A,'11'!$B:$T,19,FALSE)</f>
        <v>0</v>
      </c>
      <c r="S33" s="31">
        <f>VLOOKUP($A:$A,'12'!$B:$T,19,FALSE)</f>
        <v>0</v>
      </c>
      <c r="T33" s="31">
        <f>VLOOKUP($A:$A,'13'!$B:$T,19,FALSE)</f>
        <v>0</v>
      </c>
      <c r="U33" s="31">
        <f>VLOOKUP($A:$A,'14'!$B:$T,19,FALSE)</f>
        <v>0</v>
      </c>
      <c r="V33" s="31">
        <f>VLOOKUP($A:$A,'15'!$A:$S,19,FALSE)</f>
        <v>0</v>
      </c>
      <c r="W33" s="31">
        <f>VLOOKUP($A:$A,'16'!$A:$S,19,FALSE)</f>
        <v>0</v>
      </c>
      <c r="X33" s="31">
        <f>VLOOKUP($A:$A,'17'!$A:$S,19,FALSE)</f>
        <v>0</v>
      </c>
      <c r="Y33" s="31">
        <f>VLOOKUP($A:$A,'18'!$A:$S,19,FALSE)</f>
        <v>0</v>
      </c>
      <c r="Z33" s="31">
        <f>VLOOKUP($A:$A,'19'!$A:$S,19,FALSE)</f>
        <v>0</v>
      </c>
      <c r="AA33" s="31">
        <f>VLOOKUP($A:$A,'20'!$A:$S,19,FALSE)</f>
        <v>0</v>
      </c>
      <c r="AB33" s="31">
        <f>VLOOKUP($A:$A,'21'!$A:$S,19,FALSE)</f>
        <v>0</v>
      </c>
      <c r="AC33" s="31">
        <f>VLOOKUP($A:$A,'22'!$A:$S,19,FALSE)</f>
        <v>0</v>
      </c>
      <c r="AD33" s="31">
        <f>VLOOKUP($A:$A,'23'!$A:$S,19,FALSE)</f>
        <v>0</v>
      </c>
      <c r="AE33" s="31">
        <f>VLOOKUP($A:$A,'24'!$A:$S,19,FALSE)</f>
        <v>0</v>
      </c>
      <c r="AF33" s="31">
        <f>VLOOKUP($A:$A,'25'!$A:$S,19,FALSE)</f>
        <v>0</v>
      </c>
      <c r="AG33" s="36">
        <f>VLOOKUP($A:$A,'26'!$A:$S,19,FALSE)</f>
        <v>0</v>
      </c>
      <c r="AH33" s="38">
        <f t="shared" si="0"/>
        <v>0</v>
      </c>
      <c r="AJ33" s="29" t="b">
        <f t="shared" si="1"/>
        <v>0</v>
      </c>
    </row>
    <row r="34" spans="1:36" x14ac:dyDescent="0.25">
      <c r="A34" s="28">
        <v>30618</v>
      </c>
      <c r="B34" s="40" t="s">
        <v>32</v>
      </c>
      <c r="C34" s="34" t="e">
        <f>VLOOKUP(A:A,'27'!A:S,19,FALSE)</f>
        <v>#N/A</v>
      </c>
      <c r="D34" s="31" t="e">
        <f>VLOOKUP($A:$A,'28'!$A:$S,19,FALSE)</f>
        <v>#N/A</v>
      </c>
      <c r="E34" s="31" t="e">
        <f>VLOOKUP($A:$A,'29'!$A:$S,19,FALSE)</f>
        <v>#N/A</v>
      </c>
      <c r="F34" s="31" t="e">
        <f>VLOOKUP($A:$A,'30'!$A:$S,19,FALSE)</f>
        <v>#N/A</v>
      </c>
      <c r="G34" s="31" t="e">
        <f>VLOOKUP($A:$A,'31'!$A:$S,19,FALSE)</f>
        <v>#N/A</v>
      </c>
      <c r="H34" s="31" t="e">
        <f>VLOOKUP($A:$A,'1'!$A:$S,19,FALSE)</f>
        <v>#N/A</v>
      </c>
      <c r="I34" s="31" t="e">
        <f>VLOOKUP($A:$A,'2'!$A:$S,19,FALSE)</f>
        <v>#N/A</v>
      </c>
      <c r="J34" s="31" t="e">
        <f>VLOOKUP($A:$A,'3'!$A:$S,19,FALSE)</f>
        <v>#N/A</v>
      </c>
      <c r="K34" s="31" t="e">
        <f>VLOOKUP($A:$A,'4'!$A:$S,19,FALSE)</f>
        <v>#N/A</v>
      </c>
      <c r="L34" s="31" t="e">
        <f>VLOOKUP($A:$A,'5'!$A:$S,19,FALSE)</f>
        <v>#N/A</v>
      </c>
      <c r="M34" s="31" t="e">
        <f>VLOOKUP($A:$A,'6'!$A:$S,19,FALSE)</f>
        <v>#N/A</v>
      </c>
      <c r="N34" s="31" t="e">
        <f>VLOOKUP($A:$A,'7'!$A:$S,19,FALSE)</f>
        <v>#N/A</v>
      </c>
      <c r="O34" s="31" t="e">
        <f>VLOOKUP($A:$A,'8'!$B:$T,19,FALSE)</f>
        <v>#N/A</v>
      </c>
      <c r="P34" s="31" t="e">
        <f>VLOOKUP($A:$A,'9'!$B:$T,19,FALSE)</f>
        <v>#N/A</v>
      </c>
      <c r="Q34" s="31" t="e">
        <f>VLOOKUP($A:$A,'10'!$B:$T,19,FALSE)</f>
        <v>#N/A</v>
      </c>
      <c r="R34" s="31" t="e">
        <f>VLOOKUP($A:$A,'11'!$B:$T,19,FALSE)</f>
        <v>#N/A</v>
      </c>
      <c r="S34" s="31" t="e">
        <f>VLOOKUP($A:$A,'12'!$B:$T,19,FALSE)</f>
        <v>#N/A</v>
      </c>
      <c r="T34" s="31" t="e">
        <f>VLOOKUP($A:$A,'13'!$B:$T,19,FALSE)</f>
        <v>#N/A</v>
      </c>
      <c r="U34" s="31" t="e">
        <f>VLOOKUP($A:$A,'14'!$B:$T,19,FALSE)</f>
        <v>#N/A</v>
      </c>
      <c r="V34" s="31" t="e">
        <f>VLOOKUP($A:$A,'15'!$A:$S,19,FALSE)</f>
        <v>#N/A</v>
      </c>
      <c r="W34" s="31" t="e">
        <f>VLOOKUP($A:$A,'16'!$A:$S,19,FALSE)</f>
        <v>#N/A</v>
      </c>
      <c r="X34" s="31" t="e">
        <f>VLOOKUP($A:$A,'17'!$A:$S,19,FALSE)</f>
        <v>#N/A</v>
      </c>
      <c r="Y34" s="31" t="e">
        <f>VLOOKUP($A:$A,'18'!$A:$S,19,FALSE)</f>
        <v>#N/A</v>
      </c>
      <c r="Z34" s="31" t="e">
        <f>VLOOKUP($A:$A,'19'!$A:$S,19,FALSE)</f>
        <v>#N/A</v>
      </c>
      <c r="AA34" s="31" t="e">
        <f>VLOOKUP($A:$A,'20'!$A:$S,19,FALSE)</f>
        <v>#N/A</v>
      </c>
      <c r="AB34" s="31" t="e">
        <f>VLOOKUP($A:$A,'21'!$A:$S,19,FALSE)</f>
        <v>#N/A</v>
      </c>
      <c r="AC34" s="31" t="e">
        <f>VLOOKUP($A:$A,'22'!$A:$S,19,FALSE)</f>
        <v>#N/A</v>
      </c>
      <c r="AD34" s="31" t="e">
        <f>VLOOKUP($A:$A,'23'!$A:$S,19,FALSE)</f>
        <v>#N/A</v>
      </c>
      <c r="AE34" s="31" t="e">
        <f>VLOOKUP($A:$A,'24'!$A:$S,19,FALSE)</f>
        <v>#N/A</v>
      </c>
      <c r="AF34" s="31" t="e">
        <f>VLOOKUP($A:$A,'25'!$A:$S,19,FALSE)</f>
        <v>#N/A</v>
      </c>
      <c r="AG34" s="36" t="e">
        <f>VLOOKUP($A:$A,'26'!$A:$S,19,FALSE)</f>
        <v>#N/A</v>
      </c>
      <c r="AH34" s="38" t="e">
        <f t="shared" si="0"/>
        <v>#N/A</v>
      </c>
      <c r="AJ34" s="29" t="b">
        <f t="shared" si="1"/>
        <v>0</v>
      </c>
    </row>
    <row r="35" spans="1:36" x14ac:dyDescent="0.25">
      <c r="A35" s="28">
        <v>30623</v>
      </c>
      <c r="B35" s="40" t="s">
        <v>33</v>
      </c>
      <c r="C35" s="34">
        <f>VLOOKUP(A:A,'27'!A:S,19,FALSE)</f>
        <v>2.5</v>
      </c>
      <c r="D35" s="31">
        <f>VLOOKUP($A:$A,'28'!$A:$S,19,FALSE)</f>
        <v>0</v>
      </c>
      <c r="E35" s="31">
        <f>VLOOKUP($A:$A,'29'!$A:$S,19,FALSE)</f>
        <v>0</v>
      </c>
      <c r="F35" s="31">
        <f>VLOOKUP($A:$A,'30'!$A:$S,19,FALSE)</f>
        <v>7.5</v>
      </c>
      <c r="G35" s="31">
        <f>VLOOKUP($A:$A,'31'!$A:$S,19,FALSE)</f>
        <v>0</v>
      </c>
      <c r="H35" s="31">
        <f>VLOOKUP($A:$A,'1'!$A:$S,19,FALSE)</f>
        <v>0</v>
      </c>
      <c r="I35" s="31">
        <f>VLOOKUP($A:$A,'2'!$A:$S,19,FALSE)</f>
        <v>0</v>
      </c>
      <c r="J35" s="31">
        <f>VLOOKUP($A:$A,'3'!$A:$S,19,FALSE)</f>
        <v>0</v>
      </c>
      <c r="K35" s="31">
        <f>VLOOKUP($A:$A,'4'!$A:$S,19,FALSE)</f>
        <v>0</v>
      </c>
      <c r="L35" s="31">
        <f>VLOOKUP($A:$A,'5'!$A:$S,19,FALSE)</f>
        <v>0</v>
      </c>
      <c r="M35" s="31">
        <f>VLOOKUP($A:$A,'6'!$A:$S,19,FALSE)</f>
        <v>0</v>
      </c>
      <c r="N35" s="31">
        <f>VLOOKUP($A:$A,'7'!$A:$S,19,FALSE)</f>
        <v>0</v>
      </c>
      <c r="O35" s="31">
        <f>VLOOKUP($A:$A,'8'!$B:$T,19,FALSE)</f>
        <v>0</v>
      </c>
      <c r="P35" s="31">
        <f>VLOOKUP($A:$A,'9'!$B:$T,19,FALSE)</f>
        <v>0</v>
      </c>
      <c r="Q35" s="31">
        <f>VLOOKUP($A:$A,'10'!$B:$T,19,FALSE)</f>
        <v>0</v>
      </c>
      <c r="R35" s="31">
        <f>VLOOKUP($A:$A,'11'!$B:$T,19,FALSE)</f>
        <v>0</v>
      </c>
      <c r="S35" s="31">
        <f>VLOOKUP($A:$A,'12'!$B:$T,19,FALSE)</f>
        <v>0</v>
      </c>
      <c r="T35" s="31">
        <f>VLOOKUP($A:$A,'13'!$B:$T,19,FALSE)</f>
        <v>0</v>
      </c>
      <c r="U35" s="31">
        <f>VLOOKUP($A:$A,'14'!$B:$T,19,FALSE)</f>
        <v>0</v>
      </c>
      <c r="V35" s="31">
        <f>VLOOKUP($A:$A,'15'!$A:$S,19,FALSE)</f>
        <v>0</v>
      </c>
      <c r="W35" s="31">
        <f>VLOOKUP($A:$A,'16'!$A:$S,19,FALSE)</f>
        <v>0</v>
      </c>
      <c r="X35" s="31">
        <f>VLOOKUP($A:$A,'17'!$A:$S,19,FALSE)</f>
        <v>0</v>
      </c>
      <c r="Y35" s="31">
        <f>VLOOKUP($A:$A,'18'!$A:$S,19,FALSE)</f>
        <v>0</v>
      </c>
      <c r="Z35" s="31">
        <f>VLOOKUP($A:$A,'19'!$A:$S,19,FALSE)</f>
        <v>0</v>
      </c>
      <c r="AA35" s="31">
        <f>VLOOKUP($A:$A,'20'!$A:$S,19,FALSE)</f>
        <v>0</v>
      </c>
      <c r="AB35" s="31">
        <f>VLOOKUP($A:$A,'21'!$A:$S,19,FALSE)</f>
        <v>0</v>
      </c>
      <c r="AC35" s="31">
        <f>VLOOKUP($A:$A,'22'!$A:$S,19,FALSE)</f>
        <v>0</v>
      </c>
      <c r="AD35" s="31">
        <f>VLOOKUP($A:$A,'23'!$A:$S,19,FALSE)</f>
        <v>0</v>
      </c>
      <c r="AE35" s="31">
        <f>VLOOKUP($A:$A,'24'!$A:$S,19,FALSE)</f>
        <v>0</v>
      </c>
      <c r="AF35" s="31">
        <f>VLOOKUP($A:$A,'25'!$A:$S,19,FALSE)</f>
        <v>0</v>
      </c>
      <c r="AG35" s="36">
        <f>VLOOKUP($A:$A,'26'!$A:$S,19,FALSE)</f>
        <v>0</v>
      </c>
      <c r="AH35" s="38">
        <f t="shared" si="0"/>
        <v>10</v>
      </c>
      <c r="AJ35" s="29" t="b">
        <f t="shared" si="1"/>
        <v>0</v>
      </c>
    </row>
    <row r="36" spans="1:36" x14ac:dyDescent="0.25">
      <c r="A36" s="28">
        <v>31021</v>
      </c>
      <c r="B36" s="40" t="s">
        <v>34</v>
      </c>
      <c r="C36" s="34" t="e">
        <f>VLOOKUP(A:A,'27'!A:S,19,FALSE)</f>
        <v>#N/A</v>
      </c>
      <c r="D36" s="31" t="e">
        <f>VLOOKUP($A:$A,'28'!$A:$S,19,FALSE)</f>
        <v>#N/A</v>
      </c>
      <c r="E36" s="31" t="e">
        <f>VLOOKUP($A:$A,'29'!$A:$S,19,FALSE)</f>
        <v>#N/A</v>
      </c>
      <c r="F36" s="31" t="e">
        <f>VLOOKUP($A:$A,'30'!$A:$S,19,FALSE)</f>
        <v>#N/A</v>
      </c>
      <c r="G36" s="31" t="e">
        <f>VLOOKUP($A:$A,'31'!$A:$S,19,FALSE)</f>
        <v>#N/A</v>
      </c>
      <c r="H36" s="31" t="e">
        <f>VLOOKUP($A:$A,'1'!$A:$S,19,FALSE)</f>
        <v>#N/A</v>
      </c>
      <c r="I36" s="31" t="e">
        <f>VLOOKUP($A:$A,'2'!$A:$S,19,FALSE)</f>
        <v>#N/A</v>
      </c>
      <c r="J36" s="31" t="e">
        <f>VLOOKUP($A:$A,'3'!$A:$S,19,FALSE)</f>
        <v>#N/A</v>
      </c>
      <c r="K36" s="31" t="e">
        <f>VLOOKUP($A:$A,'4'!$A:$S,19,FALSE)</f>
        <v>#N/A</v>
      </c>
      <c r="L36" s="31" t="e">
        <f>VLOOKUP($A:$A,'5'!$A:$S,19,FALSE)</f>
        <v>#N/A</v>
      </c>
      <c r="M36" s="31" t="e">
        <f>VLOOKUP($A:$A,'6'!$A:$S,19,FALSE)</f>
        <v>#N/A</v>
      </c>
      <c r="N36" s="31" t="e">
        <f>VLOOKUP($A:$A,'7'!$A:$S,19,FALSE)</f>
        <v>#N/A</v>
      </c>
      <c r="O36" s="31" t="e">
        <f>VLOOKUP($A:$A,'8'!$B:$T,19,FALSE)</f>
        <v>#N/A</v>
      </c>
      <c r="P36" s="31" t="e">
        <f>VLOOKUP($A:$A,'9'!$B:$T,19,FALSE)</f>
        <v>#N/A</v>
      </c>
      <c r="Q36" s="31" t="e">
        <f>VLOOKUP($A:$A,'10'!$B:$T,19,FALSE)</f>
        <v>#N/A</v>
      </c>
      <c r="R36" s="31" t="e">
        <f>VLOOKUP($A:$A,'11'!$B:$T,19,FALSE)</f>
        <v>#N/A</v>
      </c>
      <c r="S36" s="31" t="e">
        <f>VLOOKUP($A:$A,'12'!$B:$T,19,FALSE)</f>
        <v>#N/A</v>
      </c>
      <c r="T36" s="31" t="e">
        <f>VLOOKUP($A:$A,'13'!$B:$T,19,FALSE)</f>
        <v>#N/A</v>
      </c>
      <c r="U36" s="31" t="e">
        <f>VLOOKUP($A:$A,'14'!$B:$T,19,FALSE)</f>
        <v>#N/A</v>
      </c>
      <c r="V36" s="31" t="e">
        <f>VLOOKUP($A:$A,'15'!$A:$S,19,FALSE)</f>
        <v>#N/A</v>
      </c>
      <c r="W36" s="31" t="e">
        <f>VLOOKUP($A:$A,'16'!$A:$S,19,FALSE)</f>
        <v>#N/A</v>
      </c>
      <c r="X36" s="31" t="e">
        <f>VLOOKUP($A:$A,'17'!$A:$S,19,FALSE)</f>
        <v>#N/A</v>
      </c>
      <c r="Y36" s="31" t="e">
        <f>VLOOKUP($A:$A,'18'!$A:$S,19,FALSE)</f>
        <v>#N/A</v>
      </c>
      <c r="Z36" s="31" t="e">
        <f>VLOOKUP($A:$A,'19'!$A:$S,19,FALSE)</f>
        <v>#N/A</v>
      </c>
      <c r="AA36" s="31" t="e">
        <f>VLOOKUP($A:$A,'20'!$A:$S,19,FALSE)</f>
        <v>#N/A</v>
      </c>
      <c r="AB36" s="31" t="e">
        <f>VLOOKUP($A:$A,'21'!$A:$S,19,FALSE)</f>
        <v>#N/A</v>
      </c>
      <c r="AC36" s="31" t="e">
        <f>VLOOKUP($A:$A,'22'!$A:$S,19,FALSE)</f>
        <v>#N/A</v>
      </c>
      <c r="AD36" s="31" t="e">
        <f>VLOOKUP($A:$A,'23'!$A:$S,19,FALSE)</f>
        <v>#N/A</v>
      </c>
      <c r="AE36" s="31" t="e">
        <f>VLOOKUP($A:$A,'24'!$A:$S,19,FALSE)</f>
        <v>#N/A</v>
      </c>
      <c r="AF36" s="31" t="e">
        <f>VLOOKUP($A:$A,'25'!$A:$S,19,FALSE)</f>
        <v>#N/A</v>
      </c>
      <c r="AG36" s="36" t="e">
        <f>VLOOKUP($A:$A,'26'!$A:$S,19,FALSE)</f>
        <v>#N/A</v>
      </c>
      <c r="AH36" s="38" t="e">
        <f t="shared" si="0"/>
        <v>#N/A</v>
      </c>
      <c r="AJ36" s="29" t="b">
        <f t="shared" si="1"/>
        <v>0</v>
      </c>
    </row>
    <row r="37" spans="1:36" x14ac:dyDescent="0.25">
      <c r="A37" s="28">
        <v>31364</v>
      </c>
      <c r="B37" s="40" t="s">
        <v>35</v>
      </c>
      <c r="C37" s="34" t="e">
        <f>VLOOKUP(A:A,'27'!A:S,19,FALSE)</f>
        <v>#N/A</v>
      </c>
      <c r="D37" s="31" t="e">
        <f>VLOOKUP($A:$A,'28'!$A:$S,19,FALSE)</f>
        <v>#N/A</v>
      </c>
      <c r="E37" s="31" t="e">
        <f>VLOOKUP($A:$A,'29'!$A:$S,19,FALSE)</f>
        <v>#N/A</v>
      </c>
      <c r="F37" s="31" t="e">
        <f>VLOOKUP($A:$A,'30'!$A:$S,19,FALSE)</f>
        <v>#N/A</v>
      </c>
      <c r="G37" s="31" t="e">
        <f>VLOOKUP($A:$A,'31'!$A:$S,19,FALSE)</f>
        <v>#N/A</v>
      </c>
      <c r="H37" s="31" t="e">
        <f>VLOOKUP($A:$A,'1'!$A:$S,19,FALSE)</f>
        <v>#N/A</v>
      </c>
      <c r="I37" s="31" t="e">
        <f>VLOOKUP($A:$A,'2'!$A:$S,19,FALSE)</f>
        <v>#N/A</v>
      </c>
      <c r="J37" s="31" t="e">
        <f>VLOOKUP($A:$A,'3'!$A:$S,19,FALSE)</f>
        <v>#N/A</v>
      </c>
      <c r="K37" s="31" t="e">
        <f>VLOOKUP($A:$A,'4'!$A:$S,19,FALSE)</f>
        <v>#N/A</v>
      </c>
      <c r="L37" s="31" t="e">
        <f>VLOOKUP($A:$A,'5'!$A:$S,19,FALSE)</f>
        <v>#N/A</v>
      </c>
      <c r="M37" s="31" t="e">
        <f>VLOOKUP($A:$A,'6'!$A:$S,19,FALSE)</f>
        <v>#N/A</v>
      </c>
      <c r="N37" s="31" t="e">
        <f>VLOOKUP($A:$A,'7'!$A:$S,19,FALSE)</f>
        <v>#N/A</v>
      </c>
      <c r="O37" s="31" t="e">
        <f>VLOOKUP($A:$A,'8'!$B:$T,19,FALSE)</f>
        <v>#N/A</v>
      </c>
      <c r="P37" s="31" t="e">
        <f>VLOOKUP($A:$A,'9'!$B:$T,19,FALSE)</f>
        <v>#N/A</v>
      </c>
      <c r="Q37" s="31" t="e">
        <f>VLOOKUP($A:$A,'10'!$B:$T,19,FALSE)</f>
        <v>#N/A</v>
      </c>
      <c r="R37" s="31" t="e">
        <f>VLOOKUP($A:$A,'11'!$B:$T,19,FALSE)</f>
        <v>#N/A</v>
      </c>
      <c r="S37" s="31" t="e">
        <f>VLOOKUP($A:$A,'12'!$B:$T,19,FALSE)</f>
        <v>#N/A</v>
      </c>
      <c r="T37" s="31" t="e">
        <f>VLOOKUP($A:$A,'13'!$B:$T,19,FALSE)</f>
        <v>#N/A</v>
      </c>
      <c r="U37" s="31" t="e">
        <f>VLOOKUP($A:$A,'14'!$B:$T,19,FALSE)</f>
        <v>#N/A</v>
      </c>
      <c r="V37" s="31" t="e">
        <f>VLOOKUP($A:$A,'15'!$A:$S,19,FALSE)</f>
        <v>#N/A</v>
      </c>
      <c r="W37" s="31" t="e">
        <f>VLOOKUP($A:$A,'16'!$A:$S,19,FALSE)</f>
        <v>#N/A</v>
      </c>
      <c r="X37" s="31" t="e">
        <f>VLOOKUP($A:$A,'17'!$A:$S,19,FALSE)</f>
        <v>#N/A</v>
      </c>
      <c r="Y37" s="31" t="e">
        <f>VLOOKUP($A:$A,'18'!$A:$S,19,FALSE)</f>
        <v>#N/A</v>
      </c>
      <c r="Z37" s="31" t="e">
        <f>VLOOKUP($A:$A,'19'!$A:$S,19,FALSE)</f>
        <v>#N/A</v>
      </c>
      <c r="AA37" s="31" t="e">
        <f>VLOOKUP($A:$A,'20'!$A:$S,19,FALSE)</f>
        <v>#N/A</v>
      </c>
      <c r="AB37" s="31" t="e">
        <f>VLOOKUP($A:$A,'21'!$A:$S,19,FALSE)</f>
        <v>#N/A</v>
      </c>
      <c r="AC37" s="31" t="e">
        <f>VLOOKUP($A:$A,'22'!$A:$S,19,FALSE)</f>
        <v>#N/A</v>
      </c>
      <c r="AD37" s="31" t="e">
        <f>VLOOKUP($A:$A,'23'!$A:$S,19,FALSE)</f>
        <v>#N/A</v>
      </c>
      <c r="AE37" s="31" t="e">
        <f>VLOOKUP($A:$A,'24'!$A:$S,19,FALSE)</f>
        <v>#N/A</v>
      </c>
      <c r="AF37" s="31" t="e">
        <f>VLOOKUP($A:$A,'25'!$A:$S,19,FALSE)</f>
        <v>#N/A</v>
      </c>
      <c r="AG37" s="36" t="e">
        <f>VLOOKUP($A:$A,'26'!$A:$S,19,FALSE)</f>
        <v>#N/A</v>
      </c>
      <c r="AH37" s="38" t="e">
        <f t="shared" si="0"/>
        <v>#N/A</v>
      </c>
      <c r="AJ37" s="29" t="b">
        <f t="shared" si="1"/>
        <v>0</v>
      </c>
    </row>
    <row r="38" spans="1:36" x14ac:dyDescent="0.25">
      <c r="A38" s="28">
        <v>31551</v>
      </c>
      <c r="B38" s="40" t="s">
        <v>36</v>
      </c>
      <c r="C38" s="34" t="e">
        <f>VLOOKUP(A:A,'27'!A:S,19,FALSE)</f>
        <v>#N/A</v>
      </c>
      <c r="D38" s="31" t="e">
        <f>VLOOKUP($A:$A,'28'!$A:$S,19,FALSE)</f>
        <v>#N/A</v>
      </c>
      <c r="E38" s="31" t="e">
        <f>VLOOKUP($A:$A,'29'!$A:$S,19,FALSE)</f>
        <v>#N/A</v>
      </c>
      <c r="F38" s="31" t="e">
        <f>VLOOKUP($A:$A,'30'!$A:$S,19,FALSE)</f>
        <v>#N/A</v>
      </c>
      <c r="G38" s="31" t="e">
        <f>VLOOKUP($A:$A,'31'!$A:$S,19,FALSE)</f>
        <v>#N/A</v>
      </c>
      <c r="H38" s="31" t="e">
        <f>VLOOKUP($A:$A,'1'!$A:$S,19,FALSE)</f>
        <v>#N/A</v>
      </c>
      <c r="I38" s="31" t="e">
        <f>VLOOKUP($A:$A,'2'!$A:$S,19,FALSE)</f>
        <v>#N/A</v>
      </c>
      <c r="J38" s="31" t="e">
        <f>VLOOKUP($A:$A,'3'!$A:$S,19,FALSE)</f>
        <v>#N/A</v>
      </c>
      <c r="K38" s="31" t="e">
        <f>VLOOKUP($A:$A,'4'!$A:$S,19,FALSE)</f>
        <v>#N/A</v>
      </c>
      <c r="L38" s="31" t="e">
        <f>VLOOKUP($A:$A,'5'!$A:$S,19,FALSE)</f>
        <v>#N/A</v>
      </c>
      <c r="M38" s="31" t="e">
        <f>VLOOKUP($A:$A,'6'!$A:$S,19,FALSE)</f>
        <v>#N/A</v>
      </c>
      <c r="N38" s="31" t="e">
        <f>VLOOKUP($A:$A,'7'!$A:$S,19,FALSE)</f>
        <v>#N/A</v>
      </c>
      <c r="O38" s="31" t="e">
        <f>VLOOKUP($A:$A,'8'!$B:$T,19,FALSE)</f>
        <v>#N/A</v>
      </c>
      <c r="P38" s="31" t="e">
        <f>VLOOKUP($A:$A,'9'!$B:$T,19,FALSE)</f>
        <v>#N/A</v>
      </c>
      <c r="Q38" s="31" t="e">
        <f>VLOOKUP($A:$A,'10'!$B:$T,19,FALSE)</f>
        <v>#N/A</v>
      </c>
      <c r="R38" s="31" t="e">
        <f>VLOOKUP($A:$A,'11'!$B:$T,19,FALSE)</f>
        <v>#N/A</v>
      </c>
      <c r="S38" s="31" t="e">
        <f>VLOOKUP($A:$A,'12'!$B:$T,19,FALSE)</f>
        <v>#N/A</v>
      </c>
      <c r="T38" s="31" t="e">
        <f>VLOOKUP($A:$A,'13'!$B:$T,19,FALSE)</f>
        <v>#N/A</v>
      </c>
      <c r="U38" s="31" t="e">
        <f>VLOOKUP($A:$A,'14'!$B:$T,19,FALSE)</f>
        <v>#N/A</v>
      </c>
      <c r="V38" s="31" t="e">
        <f>VLOOKUP($A:$A,'15'!$A:$S,19,FALSE)</f>
        <v>#N/A</v>
      </c>
      <c r="W38" s="31" t="e">
        <f>VLOOKUP($A:$A,'16'!$A:$S,19,FALSE)</f>
        <v>#N/A</v>
      </c>
      <c r="X38" s="31" t="e">
        <f>VLOOKUP($A:$A,'17'!$A:$S,19,FALSE)</f>
        <v>#N/A</v>
      </c>
      <c r="Y38" s="31" t="e">
        <f>VLOOKUP($A:$A,'18'!$A:$S,19,FALSE)</f>
        <v>#N/A</v>
      </c>
      <c r="Z38" s="31" t="e">
        <f>VLOOKUP($A:$A,'19'!$A:$S,19,FALSE)</f>
        <v>#N/A</v>
      </c>
      <c r="AA38" s="31" t="e">
        <f>VLOOKUP($A:$A,'20'!$A:$S,19,FALSE)</f>
        <v>#N/A</v>
      </c>
      <c r="AB38" s="31" t="e">
        <f>VLOOKUP($A:$A,'21'!$A:$S,19,FALSE)</f>
        <v>#N/A</v>
      </c>
      <c r="AC38" s="31" t="e">
        <f>VLOOKUP($A:$A,'22'!$A:$S,19,FALSE)</f>
        <v>#N/A</v>
      </c>
      <c r="AD38" s="31" t="e">
        <f>VLOOKUP($A:$A,'23'!$A:$S,19,FALSE)</f>
        <v>#N/A</v>
      </c>
      <c r="AE38" s="31" t="e">
        <f>VLOOKUP($A:$A,'24'!$A:$S,19,FALSE)</f>
        <v>#N/A</v>
      </c>
      <c r="AF38" s="31" t="e">
        <f>VLOOKUP($A:$A,'25'!$A:$S,19,FALSE)</f>
        <v>#N/A</v>
      </c>
      <c r="AG38" s="36" t="e">
        <f>VLOOKUP($A:$A,'26'!$A:$S,19,FALSE)</f>
        <v>#N/A</v>
      </c>
      <c r="AH38" s="38" t="e">
        <f t="shared" si="0"/>
        <v>#N/A</v>
      </c>
      <c r="AJ38" s="29" t="b">
        <f t="shared" si="1"/>
        <v>0</v>
      </c>
    </row>
    <row r="39" spans="1:36" x14ac:dyDescent="0.25">
      <c r="A39" s="28">
        <v>31553</v>
      </c>
      <c r="B39" s="40" t="s">
        <v>37</v>
      </c>
      <c r="C39" s="34" t="e">
        <f>VLOOKUP(A:A,'27'!A:S,19,FALSE)</f>
        <v>#N/A</v>
      </c>
      <c r="D39" s="31" t="e">
        <f>VLOOKUP($A:$A,'28'!$A:$S,19,FALSE)</f>
        <v>#N/A</v>
      </c>
      <c r="E39" s="31" t="e">
        <f>VLOOKUP($A:$A,'29'!$A:$S,19,FALSE)</f>
        <v>#N/A</v>
      </c>
      <c r="F39" s="31" t="e">
        <f>VLOOKUP($A:$A,'30'!$A:$S,19,FALSE)</f>
        <v>#N/A</v>
      </c>
      <c r="G39" s="31" t="e">
        <f>VLOOKUP($A:$A,'31'!$A:$S,19,FALSE)</f>
        <v>#N/A</v>
      </c>
      <c r="H39" s="31" t="e">
        <f>VLOOKUP($A:$A,'1'!$A:$S,19,FALSE)</f>
        <v>#N/A</v>
      </c>
      <c r="I39" s="31" t="e">
        <f>VLOOKUP($A:$A,'2'!$A:$S,19,FALSE)</f>
        <v>#N/A</v>
      </c>
      <c r="J39" s="31" t="e">
        <f>VLOOKUP($A:$A,'3'!$A:$S,19,FALSE)</f>
        <v>#N/A</v>
      </c>
      <c r="K39" s="31" t="e">
        <f>VLOOKUP($A:$A,'4'!$A:$S,19,FALSE)</f>
        <v>#N/A</v>
      </c>
      <c r="L39" s="31" t="e">
        <f>VLOOKUP($A:$A,'5'!$A:$S,19,FALSE)</f>
        <v>#N/A</v>
      </c>
      <c r="M39" s="31" t="e">
        <f>VLOOKUP($A:$A,'6'!$A:$S,19,FALSE)</f>
        <v>#N/A</v>
      </c>
      <c r="N39" s="31" t="e">
        <f>VLOOKUP($A:$A,'7'!$A:$S,19,FALSE)</f>
        <v>#N/A</v>
      </c>
      <c r="O39" s="31" t="e">
        <f>VLOOKUP($A:$A,'8'!$B:$T,19,FALSE)</f>
        <v>#N/A</v>
      </c>
      <c r="P39" s="31" t="e">
        <f>VLOOKUP($A:$A,'9'!$B:$T,19,FALSE)</f>
        <v>#N/A</v>
      </c>
      <c r="Q39" s="31" t="e">
        <f>VLOOKUP($A:$A,'10'!$B:$T,19,FALSE)</f>
        <v>#N/A</v>
      </c>
      <c r="R39" s="31" t="e">
        <f>VLOOKUP($A:$A,'11'!$B:$T,19,FALSE)</f>
        <v>#N/A</v>
      </c>
      <c r="S39" s="31" t="e">
        <f>VLOOKUP($A:$A,'12'!$B:$T,19,FALSE)</f>
        <v>#N/A</v>
      </c>
      <c r="T39" s="31" t="e">
        <f>VLOOKUP($A:$A,'13'!$B:$T,19,FALSE)</f>
        <v>#N/A</v>
      </c>
      <c r="U39" s="31" t="e">
        <f>VLOOKUP($A:$A,'14'!$B:$T,19,FALSE)</f>
        <v>#N/A</v>
      </c>
      <c r="V39" s="31" t="e">
        <f>VLOOKUP($A:$A,'15'!$A:$S,19,FALSE)</f>
        <v>#N/A</v>
      </c>
      <c r="W39" s="31" t="e">
        <f>VLOOKUP($A:$A,'16'!$A:$S,19,FALSE)</f>
        <v>#N/A</v>
      </c>
      <c r="X39" s="31" t="e">
        <f>VLOOKUP($A:$A,'17'!$A:$S,19,FALSE)</f>
        <v>#N/A</v>
      </c>
      <c r="Y39" s="31" t="e">
        <f>VLOOKUP($A:$A,'18'!$A:$S,19,FALSE)</f>
        <v>#N/A</v>
      </c>
      <c r="Z39" s="31" t="e">
        <f>VLOOKUP($A:$A,'19'!$A:$S,19,FALSE)</f>
        <v>#N/A</v>
      </c>
      <c r="AA39" s="31" t="e">
        <f>VLOOKUP($A:$A,'20'!$A:$S,19,FALSE)</f>
        <v>#N/A</v>
      </c>
      <c r="AB39" s="31" t="e">
        <f>VLOOKUP($A:$A,'21'!$A:$S,19,FALSE)</f>
        <v>#N/A</v>
      </c>
      <c r="AC39" s="31" t="e">
        <f>VLOOKUP($A:$A,'22'!$A:$S,19,FALSE)</f>
        <v>#N/A</v>
      </c>
      <c r="AD39" s="31" t="e">
        <f>VLOOKUP($A:$A,'23'!$A:$S,19,FALSE)</f>
        <v>#N/A</v>
      </c>
      <c r="AE39" s="31" t="e">
        <f>VLOOKUP($A:$A,'24'!$A:$S,19,FALSE)</f>
        <v>#N/A</v>
      </c>
      <c r="AF39" s="31" t="e">
        <f>VLOOKUP($A:$A,'25'!$A:$S,19,FALSE)</f>
        <v>#N/A</v>
      </c>
      <c r="AG39" s="36" t="e">
        <f>VLOOKUP($A:$A,'26'!$A:$S,19,FALSE)</f>
        <v>#N/A</v>
      </c>
      <c r="AH39" s="38" t="e">
        <f t="shared" si="0"/>
        <v>#N/A</v>
      </c>
      <c r="AJ39" s="29" t="b">
        <f t="shared" si="1"/>
        <v>0</v>
      </c>
    </row>
    <row r="40" spans="1:36" x14ac:dyDescent="0.25">
      <c r="A40" s="28">
        <v>31554</v>
      </c>
      <c r="B40" s="40" t="s">
        <v>38</v>
      </c>
      <c r="C40" s="34" t="e">
        <f>VLOOKUP(A:A,'27'!A:S,19,FALSE)</f>
        <v>#N/A</v>
      </c>
      <c r="D40" s="31" t="e">
        <f>VLOOKUP($A:$A,'28'!$A:$S,19,FALSE)</f>
        <v>#N/A</v>
      </c>
      <c r="E40" s="31" t="e">
        <f>VLOOKUP($A:$A,'29'!$A:$S,19,FALSE)</f>
        <v>#N/A</v>
      </c>
      <c r="F40" s="31" t="e">
        <f>VLOOKUP($A:$A,'30'!$A:$S,19,FALSE)</f>
        <v>#N/A</v>
      </c>
      <c r="G40" s="31" t="e">
        <f>VLOOKUP($A:$A,'31'!$A:$S,19,FALSE)</f>
        <v>#N/A</v>
      </c>
      <c r="H40" s="31" t="e">
        <f>VLOOKUP($A:$A,'1'!$A:$S,19,FALSE)</f>
        <v>#N/A</v>
      </c>
      <c r="I40" s="31" t="e">
        <f>VLOOKUP($A:$A,'2'!$A:$S,19,FALSE)</f>
        <v>#N/A</v>
      </c>
      <c r="J40" s="31" t="e">
        <f>VLOOKUP($A:$A,'3'!$A:$S,19,FALSE)</f>
        <v>#N/A</v>
      </c>
      <c r="K40" s="31" t="e">
        <f>VLOOKUP($A:$A,'4'!$A:$S,19,FALSE)</f>
        <v>#N/A</v>
      </c>
      <c r="L40" s="31" t="e">
        <f>VLOOKUP($A:$A,'5'!$A:$S,19,FALSE)</f>
        <v>#N/A</v>
      </c>
      <c r="M40" s="31" t="e">
        <f>VLOOKUP($A:$A,'6'!$A:$S,19,FALSE)</f>
        <v>#N/A</v>
      </c>
      <c r="N40" s="31" t="e">
        <f>VLOOKUP($A:$A,'7'!$A:$S,19,FALSE)</f>
        <v>#N/A</v>
      </c>
      <c r="O40" s="31" t="e">
        <f>VLOOKUP($A:$A,'8'!$B:$T,19,FALSE)</f>
        <v>#N/A</v>
      </c>
      <c r="P40" s="31" t="e">
        <f>VLOOKUP($A:$A,'9'!$B:$T,19,FALSE)</f>
        <v>#N/A</v>
      </c>
      <c r="Q40" s="31" t="e">
        <f>VLOOKUP($A:$A,'10'!$B:$T,19,FALSE)</f>
        <v>#N/A</v>
      </c>
      <c r="R40" s="31" t="e">
        <f>VLOOKUP($A:$A,'11'!$B:$T,19,FALSE)</f>
        <v>#N/A</v>
      </c>
      <c r="S40" s="31" t="e">
        <f>VLOOKUP($A:$A,'12'!$B:$T,19,FALSE)</f>
        <v>#N/A</v>
      </c>
      <c r="T40" s="31" t="e">
        <f>VLOOKUP($A:$A,'13'!$B:$T,19,FALSE)</f>
        <v>#N/A</v>
      </c>
      <c r="U40" s="31" t="e">
        <f>VLOOKUP($A:$A,'14'!$B:$T,19,FALSE)</f>
        <v>#N/A</v>
      </c>
      <c r="V40" s="31" t="e">
        <f>VLOOKUP($A:$A,'15'!$A:$S,19,FALSE)</f>
        <v>#N/A</v>
      </c>
      <c r="W40" s="31" t="e">
        <f>VLOOKUP($A:$A,'16'!$A:$S,19,FALSE)</f>
        <v>#N/A</v>
      </c>
      <c r="X40" s="31" t="e">
        <f>VLOOKUP($A:$A,'17'!$A:$S,19,FALSE)</f>
        <v>#N/A</v>
      </c>
      <c r="Y40" s="31" t="e">
        <f>VLOOKUP($A:$A,'18'!$A:$S,19,FALSE)</f>
        <v>#N/A</v>
      </c>
      <c r="Z40" s="31" t="e">
        <f>VLOOKUP($A:$A,'19'!$A:$S,19,FALSE)</f>
        <v>#N/A</v>
      </c>
      <c r="AA40" s="31" t="e">
        <f>VLOOKUP($A:$A,'20'!$A:$S,19,FALSE)</f>
        <v>#N/A</v>
      </c>
      <c r="AB40" s="31" t="e">
        <f>VLOOKUP($A:$A,'21'!$A:$S,19,FALSE)</f>
        <v>#N/A</v>
      </c>
      <c r="AC40" s="31" t="e">
        <f>VLOOKUP($A:$A,'22'!$A:$S,19,FALSE)</f>
        <v>#N/A</v>
      </c>
      <c r="AD40" s="31" t="e">
        <f>VLOOKUP($A:$A,'23'!$A:$S,19,FALSE)</f>
        <v>#N/A</v>
      </c>
      <c r="AE40" s="31" t="e">
        <f>VLOOKUP($A:$A,'24'!$A:$S,19,FALSE)</f>
        <v>#N/A</v>
      </c>
      <c r="AF40" s="31" t="e">
        <f>VLOOKUP($A:$A,'25'!$A:$S,19,FALSE)</f>
        <v>#N/A</v>
      </c>
      <c r="AG40" s="36" t="e">
        <f>VLOOKUP($A:$A,'26'!$A:$S,19,FALSE)</f>
        <v>#N/A</v>
      </c>
      <c r="AH40" s="38" t="e">
        <f t="shared" si="0"/>
        <v>#N/A</v>
      </c>
      <c r="AJ40" s="29" t="b">
        <f t="shared" si="1"/>
        <v>0</v>
      </c>
    </row>
    <row r="41" spans="1:36" x14ac:dyDescent="0.25">
      <c r="A41" s="28">
        <v>32806</v>
      </c>
      <c r="B41" s="40" t="s">
        <v>39</v>
      </c>
      <c r="C41" s="34" t="e">
        <f>VLOOKUP(A:A,'27'!A:S,19,FALSE)</f>
        <v>#N/A</v>
      </c>
      <c r="D41" s="31" t="e">
        <f>VLOOKUP($A:$A,'28'!$A:$S,19,FALSE)</f>
        <v>#N/A</v>
      </c>
      <c r="E41" s="31" t="e">
        <f>VLOOKUP($A:$A,'29'!$A:$S,19,FALSE)</f>
        <v>#N/A</v>
      </c>
      <c r="F41" s="31" t="e">
        <f>VLOOKUP($A:$A,'30'!$A:$S,19,FALSE)</f>
        <v>#N/A</v>
      </c>
      <c r="G41" s="31" t="e">
        <f>VLOOKUP($A:$A,'31'!$A:$S,19,FALSE)</f>
        <v>#N/A</v>
      </c>
      <c r="H41" s="31" t="e">
        <f>VLOOKUP($A:$A,'1'!$A:$S,19,FALSE)</f>
        <v>#N/A</v>
      </c>
      <c r="I41" s="31" t="e">
        <f>VLOOKUP($A:$A,'2'!$A:$S,19,FALSE)</f>
        <v>#N/A</v>
      </c>
      <c r="J41" s="31" t="e">
        <f>VLOOKUP($A:$A,'3'!$A:$S,19,FALSE)</f>
        <v>#N/A</v>
      </c>
      <c r="K41" s="31" t="e">
        <f>VLOOKUP($A:$A,'4'!$A:$S,19,FALSE)</f>
        <v>#N/A</v>
      </c>
      <c r="L41" s="31" t="e">
        <f>VLOOKUP($A:$A,'5'!$A:$S,19,FALSE)</f>
        <v>#N/A</v>
      </c>
      <c r="M41" s="31" t="e">
        <f>VLOOKUP($A:$A,'6'!$A:$S,19,FALSE)</f>
        <v>#N/A</v>
      </c>
      <c r="N41" s="31" t="e">
        <f>VLOOKUP($A:$A,'7'!$A:$S,19,FALSE)</f>
        <v>#N/A</v>
      </c>
      <c r="O41" s="31" t="e">
        <f>VLOOKUP($A:$A,'8'!$B:$T,19,FALSE)</f>
        <v>#N/A</v>
      </c>
      <c r="P41" s="31" t="e">
        <f>VLOOKUP($A:$A,'9'!$B:$T,19,FALSE)</f>
        <v>#N/A</v>
      </c>
      <c r="Q41" s="31" t="e">
        <f>VLOOKUP($A:$A,'10'!$B:$T,19,FALSE)</f>
        <v>#N/A</v>
      </c>
      <c r="R41" s="31" t="e">
        <f>VLOOKUP($A:$A,'11'!$B:$T,19,FALSE)</f>
        <v>#N/A</v>
      </c>
      <c r="S41" s="31" t="e">
        <f>VLOOKUP($A:$A,'12'!$B:$T,19,FALSE)</f>
        <v>#N/A</v>
      </c>
      <c r="T41" s="31" t="e">
        <f>VLOOKUP($A:$A,'13'!$B:$T,19,FALSE)</f>
        <v>#N/A</v>
      </c>
      <c r="U41" s="31" t="e">
        <f>VLOOKUP($A:$A,'14'!$B:$T,19,FALSE)</f>
        <v>#N/A</v>
      </c>
      <c r="V41" s="31" t="e">
        <f>VLOOKUP($A:$A,'15'!$A:$S,19,FALSE)</f>
        <v>#N/A</v>
      </c>
      <c r="W41" s="31" t="e">
        <f>VLOOKUP($A:$A,'16'!$A:$S,19,FALSE)</f>
        <v>#N/A</v>
      </c>
      <c r="X41" s="31" t="e">
        <f>VLOOKUP($A:$A,'17'!$A:$S,19,FALSE)</f>
        <v>#N/A</v>
      </c>
      <c r="Y41" s="31" t="e">
        <f>VLOOKUP($A:$A,'18'!$A:$S,19,FALSE)</f>
        <v>#N/A</v>
      </c>
      <c r="Z41" s="31" t="e">
        <f>VLOOKUP($A:$A,'19'!$A:$S,19,FALSE)</f>
        <v>#N/A</v>
      </c>
      <c r="AA41" s="31" t="e">
        <f>VLOOKUP($A:$A,'20'!$A:$S,19,FALSE)</f>
        <v>#N/A</v>
      </c>
      <c r="AB41" s="31" t="e">
        <f>VLOOKUP($A:$A,'21'!$A:$S,19,FALSE)</f>
        <v>#N/A</v>
      </c>
      <c r="AC41" s="31" t="e">
        <f>VLOOKUP($A:$A,'22'!$A:$S,19,FALSE)</f>
        <v>#N/A</v>
      </c>
      <c r="AD41" s="31" t="e">
        <f>VLOOKUP($A:$A,'23'!$A:$S,19,FALSE)</f>
        <v>#N/A</v>
      </c>
      <c r="AE41" s="31" t="e">
        <f>VLOOKUP($A:$A,'24'!$A:$S,19,FALSE)</f>
        <v>#N/A</v>
      </c>
      <c r="AF41" s="31" t="e">
        <f>VLOOKUP($A:$A,'25'!$A:$S,19,FALSE)</f>
        <v>#N/A</v>
      </c>
      <c r="AG41" s="36" t="e">
        <f>VLOOKUP($A:$A,'26'!$A:$S,19,FALSE)</f>
        <v>#N/A</v>
      </c>
      <c r="AH41" s="38" t="e">
        <f t="shared" si="0"/>
        <v>#N/A</v>
      </c>
      <c r="AJ41" s="29" t="b">
        <f t="shared" si="1"/>
        <v>0</v>
      </c>
    </row>
    <row r="42" spans="1:36" x14ac:dyDescent="0.25">
      <c r="A42" s="28">
        <v>33122</v>
      </c>
      <c r="B42" s="40" t="s">
        <v>40</v>
      </c>
      <c r="C42" s="34">
        <f>VLOOKUP(A:A,'27'!A:S,19,FALSE)</f>
        <v>0</v>
      </c>
      <c r="D42" s="31">
        <f>VLOOKUP($A:$A,'28'!$A:$S,19,FALSE)</f>
        <v>0</v>
      </c>
      <c r="E42" s="31">
        <f>VLOOKUP($A:$A,'29'!$A:$S,19,FALSE)</f>
        <v>0</v>
      </c>
      <c r="F42" s="31">
        <f>VLOOKUP($A:$A,'30'!$A:$S,19,FALSE)</f>
        <v>7.5</v>
      </c>
      <c r="G42" s="31">
        <f>VLOOKUP($A:$A,'31'!$A:$S,19,FALSE)</f>
        <v>0</v>
      </c>
      <c r="H42" s="31">
        <f>VLOOKUP($A:$A,'1'!$A:$S,19,FALSE)</f>
        <v>0</v>
      </c>
      <c r="I42" s="31">
        <f>VLOOKUP($A:$A,'2'!$A:$S,19,FALSE)</f>
        <v>0</v>
      </c>
      <c r="J42" s="31">
        <f>VLOOKUP($A:$A,'3'!$A:$S,19,FALSE)</f>
        <v>0</v>
      </c>
      <c r="K42" s="31">
        <f>VLOOKUP($A:$A,'4'!$A:$S,19,FALSE)</f>
        <v>0</v>
      </c>
      <c r="L42" s="31">
        <f>VLOOKUP($A:$A,'5'!$A:$S,19,FALSE)</f>
        <v>0</v>
      </c>
      <c r="M42" s="31">
        <f>VLOOKUP($A:$A,'6'!$A:$S,19,FALSE)</f>
        <v>0</v>
      </c>
      <c r="N42" s="31">
        <f>VLOOKUP($A:$A,'7'!$A:$S,19,FALSE)</f>
        <v>0</v>
      </c>
      <c r="O42" s="31">
        <f>VLOOKUP($A:$A,'8'!$B:$T,19,FALSE)</f>
        <v>0</v>
      </c>
      <c r="P42" s="31">
        <f>VLOOKUP($A:$A,'9'!$B:$T,19,FALSE)</f>
        <v>0</v>
      </c>
      <c r="Q42" s="31">
        <f>VLOOKUP($A:$A,'10'!$B:$T,19,FALSE)</f>
        <v>0</v>
      </c>
      <c r="R42" s="31">
        <f>VLOOKUP($A:$A,'11'!$B:$T,19,FALSE)</f>
        <v>0</v>
      </c>
      <c r="S42" s="31">
        <f>VLOOKUP($A:$A,'12'!$B:$T,19,FALSE)</f>
        <v>2.5</v>
      </c>
      <c r="T42" s="31">
        <f>VLOOKUP($A:$A,'13'!$B:$T,19,FALSE)</f>
        <v>0</v>
      </c>
      <c r="U42" s="31">
        <f>VLOOKUP($A:$A,'14'!$B:$T,19,FALSE)</f>
        <v>3</v>
      </c>
      <c r="V42" s="31">
        <f>VLOOKUP($A:$A,'15'!$A:$S,19,FALSE)</f>
        <v>0</v>
      </c>
      <c r="W42" s="31">
        <f>VLOOKUP($A:$A,'16'!$A:$S,19,FALSE)</f>
        <v>0</v>
      </c>
      <c r="X42" s="31">
        <f>VLOOKUP($A:$A,'17'!$A:$S,19,FALSE)</f>
        <v>0</v>
      </c>
      <c r="Y42" s="31">
        <f>VLOOKUP($A:$A,'18'!$A:$S,19,FALSE)</f>
        <v>0</v>
      </c>
      <c r="Z42" s="31">
        <f>VLOOKUP($A:$A,'19'!$A:$S,19,FALSE)</f>
        <v>0</v>
      </c>
      <c r="AA42" s="31">
        <f>VLOOKUP($A:$A,'20'!$A:$S,19,FALSE)</f>
        <v>0</v>
      </c>
      <c r="AB42" s="31">
        <f>VLOOKUP($A:$A,'21'!$A:$S,19,FALSE)</f>
        <v>0</v>
      </c>
      <c r="AC42" s="31">
        <f>VLOOKUP($A:$A,'22'!$A:$S,19,FALSE)</f>
        <v>0</v>
      </c>
      <c r="AD42" s="31">
        <f>VLOOKUP($A:$A,'23'!$A:$S,19,FALSE)</f>
        <v>0</v>
      </c>
      <c r="AE42" s="31">
        <f>VLOOKUP($A:$A,'24'!$A:$S,19,FALSE)</f>
        <v>0</v>
      </c>
      <c r="AF42" s="31">
        <f>VLOOKUP($A:$A,'25'!$A:$S,19,FALSE)</f>
        <v>0</v>
      </c>
      <c r="AG42" s="36">
        <f>VLOOKUP($A:$A,'26'!$A:$S,19,FALSE)</f>
        <v>0</v>
      </c>
      <c r="AH42" s="38">
        <f t="shared" si="0"/>
        <v>13</v>
      </c>
      <c r="AJ42" s="29" t="b">
        <f t="shared" si="1"/>
        <v>0</v>
      </c>
    </row>
    <row r="43" spans="1:36" x14ac:dyDescent="0.25">
      <c r="A43" s="28">
        <v>35687</v>
      </c>
      <c r="B43" s="40" t="s">
        <v>63</v>
      </c>
      <c r="C43" s="34" t="e">
        <f>VLOOKUP(A:A,'27'!A:S,19,FALSE)</f>
        <v>#N/A</v>
      </c>
      <c r="D43" s="31" t="e">
        <f>VLOOKUP($A:$A,'28'!$A:$S,19,FALSE)</f>
        <v>#N/A</v>
      </c>
      <c r="E43" s="31" t="e">
        <f>VLOOKUP($A:$A,'29'!$A:$S,19,FALSE)</f>
        <v>#N/A</v>
      </c>
      <c r="F43" s="31" t="e">
        <f>VLOOKUP($A:$A,'30'!$A:$S,19,FALSE)</f>
        <v>#N/A</v>
      </c>
      <c r="G43" s="31" t="e">
        <f>VLOOKUP($A:$A,'31'!$A:$S,19,FALSE)</f>
        <v>#N/A</v>
      </c>
      <c r="H43" s="31" t="e">
        <f>VLOOKUP($A:$A,'1'!$A:$S,19,FALSE)</f>
        <v>#N/A</v>
      </c>
      <c r="I43" s="31" t="e">
        <f>VLOOKUP($A:$A,'2'!$A:$S,19,FALSE)</f>
        <v>#N/A</v>
      </c>
      <c r="J43" s="31" t="e">
        <f>VLOOKUP($A:$A,'3'!$A:$S,19,FALSE)</f>
        <v>#N/A</v>
      </c>
      <c r="K43" s="31" t="e">
        <f>VLOOKUP($A:$A,'4'!$A:$S,19,FALSE)</f>
        <v>#N/A</v>
      </c>
      <c r="L43" s="31" t="e">
        <f>VLOOKUP($A:$A,'5'!$A:$S,19,FALSE)</f>
        <v>#N/A</v>
      </c>
      <c r="M43" s="31" t="e">
        <f>VLOOKUP($A:$A,'6'!$A:$S,19,FALSE)</f>
        <v>#N/A</v>
      </c>
      <c r="N43" s="31" t="e">
        <f>VLOOKUP($A:$A,'7'!$A:$S,19,FALSE)</f>
        <v>#N/A</v>
      </c>
      <c r="O43" s="31" t="e">
        <f>VLOOKUP($A:$A,'8'!$B:$T,19,FALSE)</f>
        <v>#N/A</v>
      </c>
      <c r="P43" s="31" t="e">
        <f>VLOOKUP($A:$A,'9'!$B:$T,19,FALSE)</f>
        <v>#N/A</v>
      </c>
      <c r="Q43" s="31" t="e">
        <f>VLOOKUP($A:$A,'10'!$B:$T,19,FALSE)</f>
        <v>#N/A</v>
      </c>
      <c r="R43" s="31" t="e">
        <f>VLOOKUP($A:$A,'11'!$B:$T,19,FALSE)</f>
        <v>#N/A</v>
      </c>
      <c r="S43" s="31" t="e">
        <f>VLOOKUP($A:$A,'12'!$B:$T,19,FALSE)</f>
        <v>#N/A</v>
      </c>
      <c r="T43" s="31" t="e">
        <f>VLOOKUP($A:$A,'13'!$B:$T,19,FALSE)</f>
        <v>#N/A</v>
      </c>
      <c r="U43" s="31" t="e">
        <f>VLOOKUP($A:$A,'14'!$B:$T,19,FALSE)</f>
        <v>#N/A</v>
      </c>
      <c r="V43" s="31" t="e">
        <f>VLOOKUP($A:$A,'15'!$A:$S,19,FALSE)</f>
        <v>#N/A</v>
      </c>
      <c r="W43" s="31" t="e">
        <f>VLOOKUP($A:$A,'16'!$A:$S,19,FALSE)</f>
        <v>#N/A</v>
      </c>
      <c r="X43" s="31" t="e">
        <f>VLOOKUP($A:$A,'17'!$A:$S,19,FALSE)</f>
        <v>#N/A</v>
      </c>
      <c r="Y43" s="31" t="e">
        <f>VLOOKUP($A:$A,'18'!$A:$S,19,FALSE)</f>
        <v>#N/A</v>
      </c>
      <c r="Z43" s="31" t="e">
        <f>VLOOKUP($A:$A,'19'!$A:$S,19,FALSE)</f>
        <v>#N/A</v>
      </c>
      <c r="AA43" s="31" t="e">
        <f>VLOOKUP($A:$A,'20'!$A:$S,19,FALSE)</f>
        <v>#N/A</v>
      </c>
      <c r="AB43" s="31" t="e">
        <f>VLOOKUP($A:$A,'21'!$A:$S,19,FALSE)</f>
        <v>#N/A</v>
      </c>
      <c r="AC43" s="31" t="e">
        <f>VLOOKUP($A:$A,'22'!$A:$S,19,FALSE)</f>
        <v>#N/A</v>
      </c>
      <c r="AD43" s="31" t="e">
        <f>VLOOKUP($A:$A,'23'!$A:$S,19,FALSE)</f>
        <v>#N/A</v>
      </c>
      <c r="AE43" s="31" t="e">
        <f>VLOOKUP($A:$A,'24'!$A:$S,19,FALSE)</f>
        <v>#N/A</v>
      </c>
      <c r="AF43" s="31" t="e">
        <f>VLOOKUP($A:$A,'25'!$A:$S,19,FALSE)</f>
        <v>#N/A</v>
      </c>
      <c r="AG43" s="36" t="e">
        <f>VLOOKUP($A:$A,'26'!$A:$S,19,FALSE)</f>
        <v>#N/A</v>
      </c>
      <c r="AH43" s="38" t="e">
        <f t="shared" si="0"/>
        <v>#N/A</v>
      </c>
      <c r="AJ43" s="29" t="b">
        <f t="shared" si="1"/>
        <v>0</v>
      </c>
    </row>
    <row r="44" spans="1:36" x14ac:dyDescent="0.25">
      <c r="A44" s="28">
        <v>36541</v>
      </c>
      <c r="B44" s="40" t="s">
        <v>93</v>
      </c>
    </row>
    <row r="45" spans="1:36" x14ac:dyDescent="0.25">
      <c r="A45" s="28">
        <v>36542</v>
      </c>
      <c r="B45" s="40" t="s">
        <v>92</v>
      </c>
    </row>
    <row r="46" spans="1:36" x14ac:dyDescent="0.25">
      <c r="A46" s="28">
        <v>36611</v>
      </c>
      <c r="B46" s="40" t="s">
        <v>94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pageSetUpPr fitToPage="1"/>
  </sheetPr>
  <dimension ref="A1:S220"/>
  <sheetViews>
    <sheetView showGridLines="0" workbookViewId="0">
      <pane ySplit="2" topLeftCell="A51"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GUN!A4</f>
        <v>44591</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236</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1</v>
      </c>
      <c r="D6" s="125"/>
      <c r="E6" s="126"/>
      <c r="F6" s="127"/>
      <c r="G6" s="198">
        <v>7.5</v>
      </c>
      <c r="H6" s="200"/>
      <c r="I6" s="200"/>
      <c r="J6" s="196" t="str">
        <f>IF(SUM(F6:F8)+I6+G6+H6=7.5,"ü","û")</f>
        <v>ü</v>
      </c>
      <c r="K6" s="128"/>
      <c r="L6" s="160" t="s">
        <v>78</v>
      </c>
      <c r="M6" s="130">
        <v>125</v>
      </c>
      <c r="N6" s="130">
        <v>4</v>
      </c>
      <c r="O6" s="190" t="s">
        <v>104</v>
      </c>
      <c r="P6" s="191"/>
      <c r="Q6" s="131"/>
      <c r="R6" s="131"/>
      <c r="S6" s="181">
        <f t="shared" ref="S6" si="0">SUM(N6:N8)</f>
        <v>7.5</v>
      </c>
    </row>
    <row r="7" spans="1:19" s="132" customFormat="1" ht="15.75" customHeight="1" x14ac:dyDescent="0.3">
      <c r="A7" s="133"/>
      <c r="B7" s="133"/>
      <c r="C7" s="200"/>
      <c r="D7" s="134"/>
      <c r="E7" s="135"/>
      <c r="F7" s="136"/>
      <c r="G7" s="198"/>
      <c r="H7" s="200"/>
      <c r="I7" s="200"/>
      <c r="J7" s="196"/>
      <c r="K7" s="128"/>
      <c r="L7" s="129" t="s">
        <v>87</v>
      </c>
      <c r="M7" s="137">
        <v>50</v>
      </c>
      <c r="N7" s="137">
        <v>2.5</v>
      </c>
      <c r="O7" s="192"/>
      <c r="P7" s="193"/>
      <c r="Q7" s="131"/>
      <c r="R7" s="131"/>
      <c r="S7" s="181"/>
    </row>
    <row r="8" spans="1:19" s="132" customFormat="1" ht="15.75" customHeight="1" x14ac:dyDescent="0.3">
      <c r="A8" s="138"/>
      <c r="B8" s="139"/>
      <c r="C8" s="201"/>
      <c r="D8" s="140"/>
      <c r="E8" s="141"/>
      <c r="F8" s="142"/>
      <c r="G8" s="199"/>
      <c r="H8" s="201"/>
      <c r="I8" s="201"/>
      <c r="J8" s="197"/>
      <c r="K8" s="128"/>
      <c r="L8" s="143" t="s">
        <v>67</v>
      </c>
      <c r="M8" s="144">
        <v>41</v>
      </c>
      <c r="N8" s="144">
        <v>1</v>
      </c>
      <c r="O8" s="194"/>
      <c r="P8" s="195"/>
      <c r="Q8" s="131"/>
      <c r="R8" s="131"/>
      <c r="S8" s="181"/>
    </row>
    <row r="9" spans="1:19" s="132" customFormat="1" ht="15.75" customHeight="1" x14ac:dyDescent="0.3">
      <c r="A9" s="124">
        <v>19183</v>
      </c>
      <c r="B9" s="124" t="s">
        <v>99</v>
      </c>
      <c r="C9" s="200"/>
      <c r="D9" s="125"/>
      <c r="E9" s="126"/>
      <c r="F9" s="127"/>
      <c r="G9" s="198"/>
      <c r="H9" s="200"/>
      <c r="I9" s="200">
        <v>7.5</v>
      </c>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3</v>
      </c>
      <c r="D12" s="125" t="s">
        <v>74</v>
      </c>
      <c r="E12" s="126">
        <v>124</v>
      </c>
      <c r="F12" s="127">
        <v>7.5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26"/>
      <c r="F15" s="127"/>
      <c r="G15" s="198"/>
      <c r="H15" s="200"/>
      <c r="I15" s="200">
        <v>7.5</v>
      </c>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c r="D18" s="125"/>
      <c r="E18" s="126"/>
      <c r="F18" s="127"/>
      <c r="G18" s="198">
        <v>7.5</v>
      </c>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c r="E21" s="126"/>
      <c r="F21" s="127"/>
      <c r="G21" s="198">
        <v>7.5</v>
      </c>
      <c r="H21" s="200"/>
      <c r="I21" s="200"/>
      <c r="J21" s="196" t="str">
        <f>IF(SUM(F21:F23)+I21+G21+H21=7.5,"ü","û")</f>
        <v>ü</v>
      </c>
      <c r="K21" s="128"/>
      <c r="L21" s="160" t="s">
        <v>73</v>
      </c>
      <c r="M21" s="130">
        <v>103</v>
      </c>
      <c r="N21" s="130">
        <v>7.5</v>
      </c>
      <c r="O21" s="190"/>
      <c r="P21" s="191"/>
      <c r="Q21" s="131"/>
      <c r="R21" s="131"/>
      <c r="S21" s="181">
        <f t="shared" ref="S21" si="5">SUM(N21:N23)</f>
        <v>7.5</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78</v>
      </c>
      <c r="E24" s="126">
        <v>60</v>
      </c>
      <c r="F24" s="127">
        <v>2</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87</v>
      </c>
      <c r="E25" s="135">
        <v>81</v>
      </c>
      <c r="F25" s="136">
        <v>4</v>
      </c>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t="s">
        <v>67</v>
      </c>
      <c r="E26" s="141">
        <v>60</v>
      </c>
      <c r="F26" s="142">
        <v>1.5</v>
      </c>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2</v>
      </c>
      <c r="D27" s="125" t="s">
        <v>78</v>
      </c>
      <c r="E27" s="126">
        <v>231</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3</v>
      </c>
      <c r="D30" s="125" t="s">
        <v>78</v>
      </c>
      <c r="E30" s="126">
        <v>238</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c r="D33" s="125"/>
      <c r="E33" s="126"/>
      <c r="F33" s="127"/>
      <c r="G33" s="198">
        <v>7.5</v>
      </c>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2</v>
      </c>
      <c r="D36" s="125" t="s">
        <v>73</v>
      </c>
      <c r="E36" s="126">
        <v>107</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c r="E39" s="126"/>
      <c r="F39" s="127"/>
      <c r="G39" s="198">
        <v>7.5</v>
      </c>
      <c r="H39" s="200"/>
      <c r="I39" s="200"/>
      <c r="J39" s="196" t="str">
        <f>IF(SUM(F39:F41)+I39+G39+H39=7.5,"ü","û")</f>
        <v>ü</v>
      </c>
      <c r="K39" s="128"/>
      <c r="L39" s="160" t="s">
        <v>74</v>
      </c>
      <c r="M39" s="130">
        <v>102</v>
      </c>
      <c r="N39" s="130">
        <v>6</v>
      </c>
      <c r="O39" s="190" t="s">
        <v>104</v>
      </c>
      <c r="P39" s="191"/>
      <c r="Q39" s="131"/>
      <c r="R39" s="131"/>
      <c r="S39" s="181">
        <f t="shared" ref="S39" si="11">SUM(N39:N41)</f>
        <v>7.5</v>
      </c>
    </row>
    <row r="40" spans="1:19" s="132" customFormat="1" ht="15.75" customHeight="1" x14ac:dyDescent="0.3">
      <c r="A40" s="133"/>
      <c r="B40" s="133"/>
      <c r="C40" s="200"/>
      <c r="D40" s="134"/>
      <c r="E40" s="135"/>
      <c r="F40" s="136"/>
      <c r="G40" s="198"/>
      <c r="H40" s="200"/>
      <c r="I40" s="200"/>
      <c r="J40" s="196"/>
      <c r="K40" s="128"/>
      <c r="L40" s="129" t="s">
        <v>42</v>
      </c>
      <c r="M40" s="137"/>
      <c r="N40" s="137">
        <v>1.5</v>
      </c>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c r="D42" s="125"/>
      <c r="E42" s="126"/>
      <c r="F42" s="127"/>
      <c r="G42" s="198">
        <v>7.5</v>
      </c>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2</v>
      </c>
      <c r="D45" s="125" t="s">
        <v>78</v>
      </c>
      <c r="E45" s="126">
        <v>232</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1</v>
      </c>
      <c r="D48" s="125" t="s">
        <v>78</v>
      </c>
      <c r="E48" s="126">
        <v>237</v>
      </c>
      <c r="F48" s="127">
        <v>7.5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2</v>
      </c>
      <c r="D51" s="125"/>
      <c r="E51" s="126"/>
      <c r="F51" s="127"/>
      <c r="G51" s="198">
        <v>7.5</v>
      </c>
      <c r="H51" s="200"/>
      <c r="I51" s="200"/>
      <c r="J51" s="196" t="str">
        <f>IF(SUM(F51:F53)+I51+G51+H51=7.5,"ü","û")</f>
        <v>ü</v>
      </c>
      <c r="K51" s="128"/>
      <c r="L51" s="160" t="s">
        <v>78</v>
      </c>
      <c r="M51" s="130">
        <v>232</v>
      </c>
      <c r="N51" s="130">
        <v>7.5</v>
      </c>
      <c r="O51" s="190"/>
      <c r="P51" s="191"/>
      <c r="Q51" s="131"/>
      <c r="R51" s="131"/>
      <c r="S51" s="181">
        <f t="shared" ref="S51" si="15">SUM(N51:N53)</f>
        <v>7.5</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2</v>
      </c>
      <c r="D54" s="125"/>
      <c r="E54" s="126"/>
      <c r="F54" s="127"/>
      <c r="G54" s="198">
        <v>7.5</v>
      </c>
      <c r="H54" s="200"/>
      <c r="I54" s="200"/>
      <c r="J54" s="196" t="str">
        <f>IF(SUM(F54:F56)+I54+G54+H54=7.5,"ü","û")</f>
        <v>ü</v>
      </c>
      <c r="K54" s="128"/>
      <c r="L54" s="160" t="s">
        <v>73</v>
      </c>
      <c r="M54" s="130">
        <v>103</v>
      </c>
      <c r="N54" s="130">
        <v>7.5</v>
      </c>
      <c r="O54" s="190" t="s">
        <v>104</v>
      </c>
      <c r="P54" s="191"/>
      <c r="Q54" s="131"/>
      <c r="R54" s="131"/>
      <c r="S54" s="181">
        <f t="shared" ref="S54" si="16">SUM(N54:N56)</f>
        <v>7.5</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26">
        <v>120</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c r="D60" s="125"/>
      <c r="E60" s="126"/>
      <c r="F60" s="127"/>
      <c r="G60" s="198">
        <v>7.5</v>
      </c>
      <c r="H60" s="200"/>
      <c r="I60" s="200"/>
      <c r="J60" s="196" t="str">
        <f>IF(SUM(F60:F62)+I60+G60+H60=7.5,"ü","û")</f>
        <v>ü</v>
      </c>
      <c r="K60" s="128"/>
      <c r="L60" s="160" t="s">
        <v>78</v>
      </c>
      <c r="M60" s="130">
        <v>108</v>
      </c>
      <c r="N60" s="130">
        <v>3.5</v>
      </c>
      <c r="O60" s="190" t="s">
        <v>104</v>
      </c>
      <c r="P60" s="191"/>
      <c r="Q60" s="131"/>
      <c r="R60" s="131"/>
      <c r="S60" s="181">
        <f t="shared" ref="S60" si="18">SUM(N60:N62)</f>
        <v>7.5</v>
      </c>
    </row>
    <row r="61" spans="1:19" s="132" customFormat="1" ht="15.75" customHeight="1" x14ac:dyDescent="0.3">
      <c r="A61" s="133"/>
      <c r="B61" s="133"/>
      <c r="C61" s="200"/>
      <c r="D61" s="134"/>
      <c r="E61" s="135"/>
      <c r="F61" s="136"/>
      <c r="G61" s="198"/>
      <c r="H61" s="200"/>
      <c r="I61" s="200"/>
      <c r="J61" s="196"/>
      <c r="K61" s="128"/>
      <c r="L61" s="129" t="s">
        <v>87</v>
      </c>
      <c r="M61" s="137">
        <v>70</v>
      </c>
      <c r="N61" s="137">
        <v>3.5</v>
      </c>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t="s">
        <v>67</v>
      </c>
      <c r="M62" s="144">
        <v>20</v>
      </c>
      <c r="N62" s="144">
        <v>0.5</v>
      </c>
      <c r="O62" s="194"/>
      <c r="P62" s="195"/>
      <c r="Q62" s="131"/>
      <c r="R62" s="131"/>
      <c r="S62" s="181"/>
    </row>
    <row r="63" spans="1:19" s="132" customFormat="1" ht="15.75" customHeight="1" x14ac:dyDescent="0.3">
      <c r="A63" s="124">
        <v>13079</v>
      </c>
      <c r="B63" s="124" t="s">
        <v>13</v>
      </c>
      <c r="C63" s="200">
        <v>2</v>
      </c>
      <c r="D63" s="125" t="s">
        <v>80</v>
      </c>
      <c r="E63" s="126">
        <v>220</v>
      </c>
      <c r="F63" s="127">
        <v>7.5</v>
      </c>
      <c r="G63" s="198"/>
      <c r="H63" s="200"/>
      <c r="I63" s="200"/>
      <c r="J63" s="196" t="str">
        <f>IF(SUM(F63:F65)+I63+G63+H63=7.5,"ü","û")</f>
        <v>ü</v>
      </c>
      <c r="K63" s="128"/>
      <c r="L63" s="160" t="s">
        <v>80</v>
      </c>
      <c r="M63" s="130">
        <v>77</v>
      </c>
      <c r="N63" s="130">
        <v>2.5</v>
      </c>
      <c r="O63" s="190"/>
      <c r="P63" s="191"/>
      <c r="Q63" s="131"/>
      <c r="R63" s="131"/>
      <c r="S63" s="181">
        <f t="shared" ref="S63" si="19">SUM(N63:N65)</f>
        <v>2.5</v>
      </c>
    </row>
    <row r="64" spans="1:19" s="132" customFormat="1" ht="15.75" customHeight="1" x14ac:dyDescent="0.3">
      <c r="A64" s="133"/>
      <c r="B64" s="133"/>
      <c r="C64" s="200"/>
      <c r="D64" s="134"/>
      <c r="E64" s="135"/>
      <c r="F64" s="136"/>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11"/>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76"/>
      <c r="P111" s="177"/>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5"/>
      <c r="B183" s="95"/>
      <c r="C183" s="170"/>
      <c r="D183" s="79"/>
      <c r="E183" s="99"/>
      <c r="F183" s="80"/>
      <c r="G183" s="172"/>
      <c r="H183" s="170"/>
      <c r="I183" s="170"/>
      <c r="J183" s="174" t="str">
        <f>IF(SUM(F183:F185)+I183+G183+H183=7.5,"ü","û")</f>
        <v>û</v>
      </c>
      <c r="K183" s="43"/>
      <c r="L183" s="92"/>
      <c r="M183" s="82"/>
      <c r="N183" s="82"/>
      <c r="O183" s="176"/>
      <c r="P183" s="177"/>
      <c r="Q183" s="68"/>
      <c r="R183" s="68"/>
      <c r="S183" s="180">
        <f t="shared" ref="S183" si="59">SUM(N183:N185)</f>
        <v>0</v>
      </c>
    </row>
    <row r="184" spans="1:19" s="44" customFormat="1" ht="15.75" customHeight="1" x14ac:dyDescent="0.3">
      <c r="A184" s="95"/>
      <c r="B184" s="95"/>
      <c r="C184" s="170"/>
      <c r="D184" s="83"/>
      <c r="E184" s="84"/>
      <c r="F184" s="85"/>
      <c r="G184" s="172"/>
      <c r="H184" s="170"/>
      <c r="I184" s="170"/>
      <c r="J184" s="174"/>
      <c r="K184" s="43"/>
      <c r="L184" s="81"/>
      <c r="M184" s="86"/>
      <c r="N184" s="86"/>
      <c r="O184" s="176"/>
      <c r="P184" s="177"/>
      <c r="Q184" s="68"/>
      <c r="R184" s="68"/>
      <c r="S184" s="180"/>
    </row>
    <row r="185" spans="1:19" s="44" customFormat="1" ht="15.75" customHeight="1" x14ac:dyDescent="0.3">
      <c r="A185" s="95"/>
      <c r="B185" s="95"/>
      <c r="C185" s="171"/>
      <c r="D185" s="87"/>
      <c r="E185" s="88"/>
      <c r="F185" s="89"/>
      <c r="G185" s="173"/>
      <c r="H185" s="171"/>
      <c r="I185" s="171"/>
      <c r="J185" s="175"/>
      <c r="K185" s="43"/>
      <c r="L185" s="90"/>
      <c r="M185" s="91"/>
      <c r="N185" s="91"/>
      <c r="O185" s="178"/>
      <c r="P185" s="179"/>
      <c r="Q185" s="68"/>
      <c r="R185" s="68"/>
      <c r="S185" s="180"/>
    </row>
    <row r="186" spans="1:19" s="44" customFormat="1" x14ac:dyDescent="0.3">
      <c r="A186" s="95"/>
      <c r="B186" s="95"/>
      <c r="C186" s="68"/>
      <c r="D186" s="68"/>
      <c r="E186" s="68"/>
      <c r="F186" s="68"/>
      <c r="G186" s="68"/>
      <c r="H186" s="68"/>
      <c r="I186" s="68"/>
      <c r="J186" s="61"/>
      <c r="L186" s="68"/>
      <c r="M186" s="68"/>
      <c r="N186" s="68"/>
      <c r="O186" s="68"/>
      <c r="P186" s="68"/>
      <c r="Q186" s="68"/>
      <c r="R186" s="68"/>
      <c r="S186" s="45"/>
    </row>
    <row r="187" spans="1:19" s="44" customFormat="1" x14ac:dyDescent="0.3">
      <c r="A187" s="95"/>
      <c r="B187" s="95"/>
      <c r="C187" s="68"/>
      <c r="D187" s="68"/>
      <c r="E187" s="68"/>
      <c r="F187" s="68"/>
      <c r="G187" s="68"/>
      <c r="H187" s="68"/>
      <c r="I187" s="68"/>
      <c r="J187" s="61"/>
      <c r="L187" s="68"/>
      <c r="M187" s="68"/>
      <c r="N187" s="68"/>
      <c r="O187" s="68"/>
      <c r="P187" s="68"/>
      <c r="Q187" s="68"/>
      <c r="R187" s="68"/>
      <c r="S187" s="45"/>
    </row>
    <row r="188" spans="1:19" s="44" customFormat="1" x14ac:dyDescent="0.3">
      <c r="A188" s="95"/>
      <c r="B188" s="95"/>
      <c r="C188" s="68"/>
      <c r="D188" s="68"/>
      <c r="E188" s="68"/>
      <c r="F188" s="68"/>
      <c r="G188" s="68"/>
      <c r="H188" s="68"/>
      <c r="I188" s="68"/>
      <c r="J188" s="61"/>
      <c r="L188" s="68"/>
      <c r="M188" s="68"/>
      <c r="N188" s="68"/>
      <c r="O188" s="68"/>
      <c r="P188" s="68"/>
      <c r="Q188" s="68"/>
      <c r="R188" s="68"/>
      <c r="S188" s="45"/>
    </row>
    <row r="189" spans="1:19" s="44" customFormat="1" x14ac:dyDescent="0.3">
      <c r="A189" s="95"/>
      <c r="B189" s="95"/>
      <c r="C189" s="68"/>
      <c r="D189" s="68"/>
      <c r="E189" s="68"/>
      <c r="F189" s="68"/>
      <c r="G189" s="68"/>
      <c r="H189" s="68"/>
      <c r="I189" s="68"/>
      <c r="L189" s="68"/>
      <c r="M189" s="68"/>
      <c r="N189" s="68"/>
      <c r="O189" s="68"/>
      <c r="P189" s="68"/>
      <c r="Q189" s="68"/>
      <c r="R189" s="68"/>
      <c r="S189" s="45"/>
    </row>
    <row r="190" spans="1:19" s="44" customFormat="1" x14ac:dyDescent="0.3">
      <c r="A190" s="95"/>
      <c r="B190" s="95"/>
      <c r="C190" s="68"/>
      <c r="D190" s="68"/>
      <c r="E190" s="68"/>
      <c r="F190" s="68"/>
      <c r="G190" s="68"/>
      <c r="H190" s="68"/>
      <c r="I190" s="68"/>
      <c r="L190" s="68"/>
      <c r="M190" s="68"/>
      <c r="N190" s="68"/>
      <c r="O190" s="68"/>
      <c r="P190" s="68"/>
      <c r="Q190" s="68"/>
      <c r="R190" s="68"/>
      <c r="S190" s="45"/>
    </row>
    <row r="191" spans="1:19" s="44" customFormat="1" x14ac:dyDescent="0.3">
      <c r="A191" s="95"/>
      <c r="B191" s="95"/>
      <c r="C191" s="68"/>
      <c r="D191" s="68"/>
      <c r="E191" s="68"/>
      <c r="F191" s="68"/>
      <c r="G191" s="68"/>
      <c r="H191" s="68"/>
      <c r="I191" s="68"/>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S209" s="45"/>
    </row>
    <row r="210" spans="1:19" s="44" customFormat="1" x14ac:dyDescent="0.3">
      <c r="A210" s="95"/>
      <c r="B210" s="95"/>
      <c r="C210" s="68"/>
      <c r="D210" s="68"/>
      <c r="E210" s="68"/>
      <c r="F210" s="68"/>
      <c r="G210" s="68"/>
      <c r="H210" s="68"/>
      <c r="I210" s="68"/>
      <c r="L210" s="68"/>
      <c r="M210" s="68"/>
      <c r="N210" s="68"/>
      <c r="O210" s="68"/>
      <c r="P210" s="68"/>
      <c r="S210" s="45"/>
    </row>
    <row r="211" spans="1:19" s="44" customFormat="1" x14ac:dyDescent="0.3">
      <c r="A211" s="95"/>
      <c r="B211" s="95"/>
      <c r="C211" s="68"/>
      <c r="D211" s="68"/>
      <c r="E211" s="68"/>
      <c r="F211" s="68"/>
      <c r="G211" s="68"/>
      <c r="H211" s="68"/>
      <c r="I211" s="68"/>
      <c r="L211" s="68"/>
      <c r="M211" s="68"/>
      <c r="N211" s="68"/>
      <c r="O211" s="68"/>
      <c r="P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x14ac:dyDescent="0.3">
      <c r="A214" s="94"/>
      <c r="B214" s="94"/>
      <c r="C214" s="42"/>
      <c r="D214" s="42"/>
      <c r="E214" s="42"/>
      <c r="F214" s="42"/>
      <c r="G214" s="42"/>
      <c r="H214" s="42"/>
      <c r="I214" s="42"/>
      <c r="L214" s="42"/>
      <c r="M214" s="42"/>
      <c r="N214" s="42"/>
      <c r="O214" s="42"/>
      <c r="P214" s="42"/>
    </row>
    <row r="215" spans="1:19" x14ac:dyDescent="0.3">
      <c r="A215" s="94"/>
      <c r="B215" s="94"/>
      <c r="C215" s="42"/>
      <c r="D215" s="42"/>
      <c r="E215" s="42"/>
      <c r="F215" s="42"/>
      <c r="G215" s="42"/>
      <c r="H215" s="42"/>
      <c r="I215" s="42"/>
      <c r="L215" s="42"/>
      <c r="M215" s="42"/>
      <c r="N215" s="42"/>
      <c r="O215" s="42"/>
      <c r="P215" s="42"/>
    </row>
    <row r="216" spans="1:19" x14ac:dyDescent="0.3">
      <c r="A216" s="94"/>
      <c r="B216" s="94"/>
      <c r="C216" s="42"/>
      <c r="D216" s="42"/>
      <c r="E216" s="42"/>
      <c r="F216" s="42"/>
      <c r="G216" s="42"/>
      <c r="H216" s="42"/>
      <c r="I216" s="42"/>
      <c r="L216" s="42"/>
      <c r="M216" s="42"/>
      <c r="N216" s="42"/>
      <c r="O216" s="42"/>
      <c r="P216" s="42"/>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row>
    <row r="219" spans="1:19" x14ac:dyDescent="0.3">
      <c r="A219" s="94"/>
      <c r="B219" s="94"/>
      <c r="C219" s="42"/>
      <c r="D219" s="42"/>
      <c r="E219" s="42"/>
      <c r="F219" s="42"/>
      <c r="G219" s="42"/>
      <c r="H219" s="42"/>
      <c r="I219" s="42"/>
    </row>
    <row r="220" spans="1:19" x14ac:dyDescent="0.3">
      <c r="A220" s="94"/>
      <c r="B220" s="94"/>
      <c r="C220" s="42"/>
      <c r="D220" s="42"/>
      <c r="E220" s="42"/>
      <c r="F220" s="42"/>
      <c r="G220" s="42"/>
      <c r="H220" s="42"/>
      <c r="I220" s="42"/>
    </row>
  </sheetData>
  <mergeCells count="429">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24:J26"/>
    <mergeCell ref="O24:P26"/>
    <mergeCell ref="S24:S26"/>
    <mergeCell ref="C21:C23"/>
    <mergeCell ref="G21:G23"/>
    <mergeCell ref="H21:H23"/>
    <mergeCell ref="I21:I23"/>
    <mergeCell ref="J21:J23"/>
    <mergeCell ref="O21:P23"/>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C90:C92"/>
    <mergeCell ref="G90:G92"/>
    <mergeCell ref="H90:H92"/>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s>
  <dataValidations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F3:F29 F31:F185" xr:uid="{00000000-0002-0000-0300-000000000000}">
      <formula1>0.5</formula1>
      <formula2>7.5</formula2>
    </dataValidation>
    <dataValidation type="list" showInputMessage="1" showErrorMessage="1" errorTitle="Dikkat" error="Litfen listeden seçim yapınız!" promptTitle="İŞ TÜRÜ" prompt="Lütfen yapılan iş türünü açılır listeden giriniz!" sqref="L3:L185 D3:D185" xr:uid="{00000000-0002-0000-03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300-000002000000}">
          <x14:formula1>
            <xm:f>Protokol!$C$11:$C$13</xm:f>
          </x14:formula1>
          <xm:sqref>C174 C177 C165 C180 C183 C159 C150 C153 C156 C162 C168 C171 C138 C141 C144 C147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pageSetUpPr fitToPage="1"/>
  </sheetPr>
  <dimension ref="A1:S188"/>
  <sheetViews>
    <sheetView showGridLines="0" workbookViewId="0">
      <pane ySplit="2" topLeftCell="A54"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GUN!A5</f>
        <v>44592</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50" customFormat="1" x14ac:dyDescent="0.3">
      <c r="A3" s="124">
        <v>38106</v>
      </c>
      <c r="B3" s="124" t="s">
        <v>95</v>
      </c>
      <c r="C3" s="200">
        <v>1</v>
      </c>
      <c r="D3" s="145" t="s">
        <v>78</v>
      </c>
      <c r="E3" s="146">
        <v>240</v>
      </c>
      <c r="F3" s="147">
        <v>7.5</v>
      </c>
      <c r="G3" s="229"/>
      <c r="H3" s="231"/>
      <c r="I3" s="231"/>
      <c r="J3" s="196" t="str">
        <f>IF(SUM(F3:F5)+I3+G3+H3=7.5,"ü","û")</f>
        <v>ü</v>
      </c>
      <c r="K3" s="128"/>
      <c r="L3" s="148"/>
      <c r="M3" s="149"/>
      <c r="N3" s="149"/>
      <c r="O3" s="233"/>
      <c r="P3" s="234"/>
      <c r="S3" s="228">
        <f>SUM(N3:N5)</f>
        <v>0</v>
      </c>
    </row>
    <row r="4" spans="1:19" s="150" customFormat="1" x14ac:dyDescent="0.3">
      <c r="A4" s="133"/>
      <c r="B4" s="133"/>
      <c r="C4" s="200"/>
      <c r="D4" s="151"/>
      <c r="E4" s="152"/>
      <c r="F4" s="153"/>
      <c r="G4" s="229"/>
      <c r="H4" s="231"/>
      <c r="I4" s="231"/>
      <c r="J4" s="196"/>
      <c r="K4" s="128"/>
      <c r="L4" s="148"/>
      <c r="M4" s="154"/>
      <c r="N4" s="154"/>
      <c r="O4" s="233"/>
      <c r="P4" s="234"/>
      <c r="S4" s="228"/>
    </row>
    <row r="5" spans="1:19" s="150" customFormat="1" x14ac:dyDescent="0.3">
      <c r="A5" s="138"/>
      <c r="B5" s="139"/>
      <c r="C5" s="201"/>
      <c r="D5" s="155"/>
      <c r="E5" s="156"/>
      <c r="F5" s="157"/>
      <c r="G5" s="230"/>
      <c r="H5" s="232"/>
      <c r="I5" s="232"/>
      <c r="J5" s="197"/>
      <c r="K5" s="128"/>
      <c r="L5" s="158"/>
      <c r="M5" s="159"/>
      <c r="N5" s="159"/>
      <c r="O5" s="235"/>
      <c r="P5" s="236"/>
      <c r="S5" s="228"/>
    </row>
    <row r="6" spans="1:19" s="150" customFormat="1" ht="15.75" customHeight="1" x14ac:dyDescent="0.3">
      <c r="A6" s="124">
        <v>22010</v>
      </c>
      <c r="B6" s="124" t="s">
        <v>96</v>
      </c>
      <c r="C6" s="200">
        <v>3</v>
      </c>
      <c r="D6" s="145" t="s">
        <v>78</v>
      </c>
      <c r="E6" s="146">
        <v>236</v>
      </c>
      <c r="F6" s="147">
        <v>7.5</v>
      </c>
      <c r="G6" s="229"/>
      <c r="H6" s="231"/>
      <c r="I6" s="231"/>
      <c r="J6" s="196" t="str">
        <f>IF(SUM(F6:F8)+I6+G6+H6=7.5,"ü","û")</f>
        <v>ü</v>
      </c>
      <c r="K6" s="128"/>
      <c r="L6" s="161"/>
      <c r="M6" s="149"/>
      <c r="N6" s="149"/>
      <c r="O6" s="233"/>
      <c r="P6" s="234"/>
      <c r="S6" s="228">
        <f t="shared" ref="S6" si="0">SUM(N6:N8)</f>
        <v>0</v>
      </c>
    </row>
    <row r="7" spans="1:19" s="150" customFormat="1" ht="15.75" customHeight="1" x14ac:dyDescent="0.3">
      <c r="A7" s="133"/>
      <c r="B7" s="133"/>
      <c r="C7" s="200"/>
      <c r="D7" s="151"/>
      <c r="E7" s="152"/>
      <c r="F7" s="153"/>
      <c r="G7" s="229"/>
      <c r="H7" s="231"/>
      <c r="I7" s="231"/>
      <c r="J7" s="196"/>
      <c r="K7" s="128"/>
      <c r="L7" s="148"/>
      <c r="M7" s="154"/>
      <c r="N7" s="154"/>
      <c r="O7" s="233"/>
      <c r="P7" s="234"/>
      <c r="S7" s="228"/>
    </row>
    <row r="8" spans="1:19" s="150" customFormat="1" ht="15.75" customHeight="1" x14ac:dyDescent="0.3">
      <c r="A8" s="138"/>
      <c r="B8" s="139"/>
      <c r="C8" s="201"/>
      <c r="D8" s="155"/>
      <c r="E8" s="156"/>
      <c r="F8" s="157"/>
      <c r="G8" s="230"/>
      <c r="H8" s="232"/>
      <c r="I8" s="232"/>
      <c r="J8" s="197"/>
      <c r="K8" s="128"/>
      <c r="L8" s="158"/>
      <c r="M8" s="159"/>
      <c r="N8" s="159"/>
      <c r="O8" s="235"/>
      <c r="P8" s="236"/>
      <c r="S8" s="228"/>
    </row>
    <row r="9" spans="1:19" s="150" customFormat="1" ht="15.75" customHeight="1" x14ac:dyDescent="0.3">
      <c r="A9" s="124">
        <v>19183</v>
      </c>
      <c r="B9" s="124" t="s">
        <v>99</v>
      </c>
      <c r="C9" s="200">
        <v>3</v>
      </c>
      <c r="D9" s="145" t="s">
        <v>78</v>
      </c>
      <c r="E9" s="146">
        <v>239</v>
      </c>
      <c r="F9" s="147">
        <v>7.5</v>
      </c>
      <c r="G9" s="229"/>
      <c r="H9" s="231"/>
      <c r="I9" s="231"/>
      <c r="J9" s="196" t="str">
        <f>IF(SUM(F9:F11)+I9+G9+H9=7.5,"ü","û")</f>
        <v>ü</v>
      </c>
      <c r="K9" s="128"/>
      <c r="L9" s="161"/>
      <c r="M9" s="149"/>
      <c r="N9" s="149"/>
      <c r="O9" s="233"/>
      <c r="P9" s="234"/>
      <c r="S9" s="228">
        <f t="shared" ref="S9" si="1">SUM(N9:N11)</f>
        <v>0</v>
      </c>
    </row>
    <row r="10" spans="1:19" s="150" customFormat="1" ht="15.75" customHeight="1" x14ac:dyDescent="0.3">
      <c r="A10" s="162"/>
      <c r="B10" s="162"/>
      <c r="C10" s="200"/>
      <c r="D10" s="151"/>
      <c r="E10" s="152"/>
      <c r="F10" s="153"/>
      <c r="G10" s="229"/>
      <c r="H10" s="231"/>
      <c r="I10" s="231"/>
      <c r="J10" s="196"/>
      <c r="K10" s="128"/>
      <c r="L10" s="148"/>
      <c r="M10" s="154"/>
      <c r="N10" s="154"/>
      <c r="O10" s="233"/>
      <c r="P10" s="234"/>
      <c r="S10" s="228"/>
    </row>
    <row r="11" spans="1:19" s="150" customFormat="1" ht="15.75" customHeight="1" x14ac:dyDescent="0.3">
      <c r="A11" s="138"/>
      <c r="B11" s="138"/>
      <c r="C11" s="201"/>
      <c r="D11" s="155"/>
      <c r="E11" s="156"/>
      <c r="F11" s="157"/>
      <c r="G11" s="230"/>
      <c r="H11" s="232"/>
      <c r="I11" s="232"/>
      <c r="J11" s="197"/>
      <c r="K11" s="128"/>
      <c r="L11" s="158"/>
      <c r="M11" s="159"/>
      <c r="N11" s="159"/>
      <c r="O11" s="235"/>
      <c r="P11" s="236"/>
      <c r="S11" s="228"/>
    </row>
    <row r="12" spans="1:19" s="150" customFormat="1" ht="15.75" customHeight="1" x14ac:dyDescent="0.3">
      <c r="A12" s="124">
        <v>13132</v>
      </c>
      <c r="B12" s="124" t="s">
        <v>11</v>
      </c>
      <c r="C12" s="200">
        <v>3</v>
      </c>
      <c r="D12" s="145" t="s">
        <v>74</v>
      </c>
      <c r="E12" s="146">
        <v>125</v>
      </c>
      <c r="F12" s="147">
        <v>7.5</v>
      </c>
      <c r="G12" s="229"/>
      <c r="H12" s="231"/>
      <c r="I12" s="231"/>
      <c r="J12" s="196" t="str">
        <f>IF(SUM(F12:F14)+I12+G12+H12=7.5,"ü","û")</f>
        <v>ü</v>
      </c>
      <c r="K12" s="128"/>
      <c r="L12" s="161" t="s">
        <v>74</v>
      </c>
      <c r="M12" s="149">
        <v>56</v>
      </c>
      <c r="N12" s="149">
        <v>3.5</v>
      </c>
      <c r="O12" s="233" t="s">
        <v>106</v>
      </c>
      <c r="P12" s="234"/>
      <c r="S12" s="228">
        <f t="shared" ref="S12" si="2">SUM(N12:N14)</f>
        <v>3.5</v>
      </c>
    </row>
    <row r="13" spans="1:19" s="150" customFormat="1" ht="15.75" customHeight="1" x14ac:dyDescent="0.3">
      <c r="A13" s="133"/>
      <c r="B13" s="133"/>
      <c r="C13" s="200"/>
      <c r="D13" s="151"/>
      <c r="E13" s="152"/>
      <c r="F13" s="153"/>
      <c r="G13" s="229"/>
      <c r="H13" s="231"/>
      <c r="I13" s="231"/>
      <c r="J13" s="196"/>
      <c r="K13" s="128"/>
      <c r="L13" s="148"/>
      <c r="M13" s="154"/>
      <c r="N13" s="154"/>
      <c r="O13" s="233"/>
      <c r="P13" s="234"/>
      <c r="S13" s="228"/>
    </row>
    <row r="14" spans="1:19" s="150" customFormat="1" ht="15.75" customHeight="1" x14ac:dyDescent="0.3">
      <c r="A14" s="138"/>
      <c r="B14" s="139"/>
      <c r="C14" s="201"/>
      <c r="D14" s="155"/>
      <c r="E14" s="156"/>
      <c r="F14" s="157"/>
      <c r="G14" s="230"/>
      <c r="H14" s="232"/>
      <c r="I14" s="232"/>
      <c r="J14" s="197"/>
      <c r="K14" s="128"/>
      <c r="L14" s="158"/>
      <c r="M14" s="159"/>
      <c r="N14" s="159"/>
      <c r="O14" s="235"/>
      <c r="P14" s="236"/>
      <c r="S14" s="228"/>
    </row>
    <row r="15" spans="1:19" s="150" customFormat="1" ht="15.75" customHeight="1" x14ac:dyDescent="0.3">
      <c r="A15" s="124">
        <v>30596</v>
      </c>
      <c r="B15" s="124" t="s">
        <v>100</v>
      </c>
      <c r="C15" s="200"/>
      <c r="D15" s="145"/>
      <c r="E15" s="146"/>
      <c r="F15" s="147"/>
      <c r="G15" s="229"/>
      <c r="H15" s="231"/>
      <c r="I15" s="231">
        <v>7.5</v>
      </c>
      <c r="J15" s="196" t="str">
        <f>IF(SUM(F15:F17)+I15+G15+H15=7.5,"ü","û")</f>
        <v>ü</v>
      </c>
      <c r="K15" s="128"/>
      <c r="L15" s="161"/>
      <c r="M15" s="149"/>
      <c r="N15" s="149"/>
      <c r="O15" s="233"/>
      <c r="P15" s="234"/>
      <c r="S15" s="228">
        <f t="shared" ref="S15" si="3">SUM(N15:N17)</f>
        <v>0</v>
      </c>
    </row>
    <row r="16" spans="1:19" s="150" customFormat="1" ht="15.75" customHeight="1" x14ac:dyDescent="0.3">
      <c r="A16" s="133"/>
      <c r="B16" s="133"/>
      <c r="C16" s="200"/>
      <c r="D16" s="151"/>
      <c r="E16" s="152"/>
      <c r="F16" s="153"/>
      <c r="G16" s="229"/>
      <c r="H16" s="231"/>
      <c r="I16" s="231"/>
      <c r="J16" s="196"/>
      <c r="K16" s="128"/>
      <c r="L16" s="148"/>
      <c r="M16" s="154"/>
      <c r="N16" s="154"/>
      <c r="O16" s="233"/>
      <c r="P16" s="234"/>
      <c r="S16" s="228"/>
    </row>
    <row r="17" spans="1:19" s="150" customFormat="1" ht="15.75" customHeight="1" x14ac:dyDescent="0.3">
      <c r="A17" s="138"/>
      <c r="B17" s="139"/>
      <c r="C17" s="201"/>
      <c r="D17" s="155"/>
      <c r="E17" s="156"/>
      <c r="F17" s="157"/>
      <c r="G17" s="230"/>
      <c r="H17" s="232"/>
      <c r="I17" s="232"/>
      <c r="J17" s="197"/>
      <c r="K17" s="128"/>
      <c r="L17" s="158"/>
      <c r="M17" s="159"/>
      <c r="N17" s="159"/>
      <c r="O17" s="235"/>
      <c r="P17" s="236"/>
      <c r="S17" s="228"/>
    </row>
    <row r="18" spans="1:19" s="150" customFormat="1" ht="15.75" customHeight="1" x14ac:dyDescent="0.3">
      <c r="A18" s="124">
        <v>36541</v>
      </c>
      <c r="B18" s="124" t="s">
        <v>93</v>
      </c>
      <c r="C18" s="200">
        <v>3</v>
      </c>
      <c r="D18" s="145" t="s">
        <v>80</v>
      </c>
      <c r="E18" s="146">
        <v>200</v>
      </c>
      <c r="F18" s="147">
        <v>7.5</v>
      </c>
      <c r="G18" s="229"/>
      <c r="H18" s="231"/>
      <c r="I18" s="231"/>
      <c r="J18" s="196" t="str">
        <f>IF(SUM(F18:F20)+I18+G18+H18=7.5,"ü","û")</f>
        <v>ü</v>
      </c>
      <c r="K18" s="128"/>
      <c r="L18" s="161"/>
      <c r="M18" s="149"/>
      <c r="N18" s="149"/>
      <c r="O18" s="233"/>
      <c r="P18" s="234"/>
      <c r="S18" s="228">
        <f t="shared" ref="S18" si="4">SUM(N18:N20)</f>
        <v>0</v>
      </c>
    </row>
    <row r="19" spans="1:19" s="150" customFormat="1" ht="15.75" customHeight="1" x14ac:dyDescent="0.3">
      <c r="A19" s="133"/>
      <c r="B19" s="133"/>
      <c r="C19" s="200"/>
      <c r="D19" s="151"/>
      <c r="E19" s="152"/>
      <c r="F19" s="153"/>
      <c r="G19" s="229"/>
      <c r="H19" s="231"/>
      <c r="I19" s="231"/>
      <c r="J19" s="196"/>
      <c r="K19" s="128"/>
      <c r="L19" s="148"/>
      <c r="M19" s="154"/>
      <c r="N19" s="154"/>
      <c r="O19" s="233"/>
      <c r="P19" s="234"/>
      <c r="S19" s="228"/>
    </row>
    <row r="20" spans="1:19" s="150" customFormat="1" ht="15.75" customHeight="1" x14ac:dyDescent="0.3">
      <c r="A20" s="138"/>
      <c r="B20" s="139"/>
      <c r="C20" s="201"/>
      <c r="D20" s="155"/>
      <c r="E20" s="156"/>
      <c r="F20" s="157"/>
      <c r="G20" s="230"/>
      <c r="H20" s="232"/>
      <c r="I20" s="232"/>
      <c r="J20" s="197"/>
      <c r="K20" s="128"/>
      <c r="L20" s="158"/>
      <c r="M20" s="159"/>
      <c r="N20" s="159"/>
      <c r="O20" s="235"/>
      <c r="P20" s="236"/>
      <c r="S20" s="228"/>
    </row>
    <row r="21" spans="1:19" s="150" customFormat="1" ht="15.75" customHeight="1" x14ac:dyDescent="0.3">
      <c r="A21" s="124">
        <v>33122</v>
      </c>
      <c r="B21" s="124" t="s">
        <v>40</v>
      </c>
      <c r="C21" s="200">
        <v>3</v>
      </c>
      <c r="D21" s="145" t="s">
        <v>74</v>
      </c>
      <c r="E21" s="146">
        <v>120</v>
      </c>
      <c r="F21" s="147">
        <v>7.5</v>
      </c>
      <c r="G21" s="229"/>
      <c r="H21" s="231"/>
      <c r="I21" s="231"/>
      <c r="J21" s="196" t="str">
        <f>IF(SUM(F21:F23)+I21+G21+H21=7.5,"ü","û")</f>
        <v>ü</v>
      </c>
      <c r="K21" s="128"/>
      <c r="L21" s="161"/>
      <c r="M21" s="149"/>
      <c r="N21" s="149"/>
      <c r="O21" s="233"/>
      <c r="P21" s="234"/>
      <c r="S21" s="228">
        <f t="shared" ref="S21" si="5">SUM(N21:N23)</f>
        <v>0</v>
      </c>
    </row>
    <row r="22" spans="1:19" s="150" customFormat="1" ht="15.75" customHeight="1" x14ac:dyDescent="0.3">
      <c r="A22" s="133"/>
      <c r="B22" s="133"/>
      <c r="C22" s="200"/>
      <c r="D22" s="151"/>
      <c r="E22" s="152"/>
      <c r="F22" s="153"/>
      <c r="G22" s="229"/>
      <c r="H22" s="231"/>
      <c r="I22" s="231"/>
      <c r="J22" s="196"/>
      <c r="K22" s="128"/>
      <c r="L22" s="148"/>
      <c r="M22" s="154"/>
      <c r="N22" s="154"/>
      <c r="O22" s="233"/>
      <c r="P22" s="234"/>
      <c r="S22" s="228"/>
    </row>
    <row r="23" spans="1:19" s="150" customFormat="1" ht="15.75" customHeight="1" x14ac:dyDescent="0.3">
      <c r="A23" s="138"/>
      <c r="B23" s="139"/>
      <c r="C23" s="201"/>
      <c r="D23" s="155"/>
      <c r="E23" s="156"/>
      <c r="F23" s="157"/>
      <c r="G23" s="230"/>
      <c r="H23" s="232"/>
      <c r="I23" s="232"/>
      <c r="J23" s="197"/>
      <c r="K23" s="128"/>
      <c r="L23" s="158"/>
      <c r="M23" s="159"/>
      <c r="N23" s="159"/>
      <c r="O23" s="235"/>
      <c r="P23" s="236"/>
      <c r="S23" s="228"/>
    </row>
    <row r="24" spans="1:19" s="150" customFormat="1" ht="15.75" customHeight="1" x14ac:dyDescent="0.3">
      <c r="A24" s="124">
        <v>21558</v>
      </c>
      <c r="B24" s="124" t="s">
        <v>19</v>
      </c>
      <c r="C24" s="200">
        <v>2</v>
      </c>
      <c r="D24" s="145" t="s">
        <v>87</v>
      </c>
      <c r="E24" s="146">
        <v>50</v>
      </c>
      <c r="F24" s="147">
        <v>2.5</v>
      </c>
      <c r="G24" s="229"/>
      <c r="H24" s="231"/>
      <c r="I24" s="231"/>
      <c r="J24" s="196" t="str">
        <f>IF(SUM(F24:F26)+I24+G24+H24=7.5,"ü","û")</f>
        <v>ü</v>
      </c>
      <c r="K24" s="128"/>
      <c r="L24" s="161"/>
      <c r="M24" s="149"/>
      <c r="N24" s="149"/>
      <c r="O24" s="233"/>
      <c r="P24" s="234"/>
      <c r="S24" s="228">
        <f t="shared" ref="S24" si="6">SUM(N24:N26)</f>
        <v>0</v>
      </c>
    </row>
    <row r="25" spans="1:19" s="150" customFormat="1" ht="15.75" customHeight="1" x14ac:dyDescent="0.3">
      <c r="A25" s="133"/>
      <c r="B25" s="133"/>
      <c r="C25" s="200"/>
      <c r="D25" s="151" t="s">
        <v>77</v>
      </c>
      <c r="E25" s="152">
        <v>70</v>
      </c>
      <c r="F25" s="153">
        <v>4.5</v>
      </c>
      <c r="G25" s="229"/>
      <c r="H25" s="231"/>
      <c r="I25" s="231"/>
      <c r="J25" s="196"/>
      <c r="K25" s="128"/>
      <c r="L25" s="148"/>
      <c r="M25" s="154"/>
      <c r="N25" s="154"/>
      <c r="O25" s="233"/>
      <c r="P25" s="234"/>
      <c r="S25" s="228"/>
    </row>
    <row r="26" spans="1:19" s="150" customFormat="1" ht="15.75" customHeight="1" x14ac:dyDescent="0.3">
      <c r="A26" s="138"/>
      <c r="B26" s="139"/>
      <c r="C26" s="201"/>
      <c r="D26" s="155" t="s">
        <v>67</v>
      </c>
      <c r="E26" s="156">
        <v>20</v>
      </c>
      <c r="F26" s="157">
        <v>0.5</v>
      </c>
      <c r="G26" s="230"/>
      <c r="H26" s="232"/>
      <c r="I26" s="232"/>
      <c r="J26" s="197"/>
      <c r="K26" s="128"/>
      <c r="L26" s="158"/>
      <c r="M26" s="159"/>
      <c r="N26" s="159"/>
      <c r="O26" s="235"/>
      <c r="P26" s="236"/>
      <c r="S26" s="228"/>
    </row>
    <row r="27" spans="1:19" s="150" customFormat="1" ht="15.75" customHeight="1" x14ac:dyDescent="0.3">
      <c r="A27" s="124">
        <v>25673</v>
      </c>
      <c r="B27" s="124" t="s">
        <v>26</v>
      </c>
      <c r="C27" s="200">
        <v>2</v>
      </c>
      <c r="D27" s="145" t="s">
        <v>78</v>
      </c>
      <c r="E27" s="146">
        <v>230</v>
      </c>
      <c r="F27" s="147">
        <v>7.5</v>
      </c>
      <c r="G27" s="229"/>
      <c r="H27" s="231"/>
      <c r="I27" s="231"/>
      <c r="J27" s="196" t="str">
        <f>IF(SUM(F27:F29)+I27+G27+H27=7.5,"ü","û")</f>
        <v>ü</v>
      </c>
      <c r="K27" s="128"/>
      <c r="L27" s="161"/>
      <c r="M27" s="149"/>
      <c r="N27" s="149"/>
      <c r="O27" s="233"/>
      <c r="P27" s="234"/>
      <c r="S27" s="228">
        <f t="shared" ref="S27" si="7">SUM(N27:N29)</f>
        <v>0</v>
      </c>
    </row>
    <row r="28" spans="1:19" s="150" customFormat="1" ht="15.75" customHeight="1" x14ac:dyDescent="0.3">
      <c r="A28" s="133"/>
      <c r="B28" s="133"/>
      <c r="C28" s="200"/>
      <c r="D28" s="151"/>
      <c r="E28" s="152"/>
      <c r="F28" s="153"/>
      <c r="G28" s="229"/>
      <c r="H28" s="231"/>
      <c r="I28" s="231"/>
      <c r="J28" s="196"/>
      <c r="K28" s="128"/>
      <c r="L28" s="148"/>
      <c r="M28" s="154"/>
      <c r="N28" s="154"/>
      <c r="O28" s="233"/>
      <c r="P28" s="234"/>
      <c r="S28" s="228"/>
    </row>
    <row r="29" spans="1:19" s="150" customFormat="1" ht="15.75" customHeight="1" x14ac:dyDescent="0.3">
      <c r="A29" s="138"/>
      <c r="B29" s="139"/>
      <c r="C29" s="201"/>
      <c r="D29" s="155"/>
      <c r="E29" s="156"/>
      <c r="F29" s="157"/>
      <c r="G29" s="230"/>
      <c r="H29" s="232"/>
      <c r="I29" s="232"/>
      <c r="J29" s="197"/>
      <c r="K29" s="128"/>
      <c r="L29" s="158"/>
      <c r="M29" s="159"/>
      <c r="N29" s="159"/>
      <c r="O29" s="235"/>
      <c r="P29" s="236"/>
      <c r="S29" s="228"/>
    </row>
    <row r="30" spans="1:19" s="150" customFormat="1" ht="15.75" customHeight="1" x14ac:dyDescent="0.3">
      <c r="A30" s="124">
        <v>25472</v>
      </c>
      <c r="B30" s="124" t="s">
        <v>25</v>
      </c>
      <c r="C30" s="200">
        <v>3</v>
      </c>
      <c r="D30" s="145" t="s">
        <v>73</v>
      </c>
      <c r="E30" s="146">
        <v>92</v>
      </c>
      <c r="F30" s="147">
        <v>7.5</v>
      </c>
      <c r="G30" s="229"/>
      <c r="H30" s="231"/>
      <c r="I30" s="231"/>
      <c r="J30" s="196" t="str">
        <f>IF(SUM(F30:F32)+I30+G30+H30=7.5,"ü","û")</f>
        <v>ü</v>
      </c>
      <c r="K30" s="128"/>
      <c r="L30" s="161"/>
      <c r="M30" s="149"/>
      <c r="N30" s="149"/>
      <c r="O30" s="233"/>
      <c r="P30" s="234"/>
      <c r="S30" s="228">
        <f t="shared" ref="S30" si="8">SUM(N30:N32)</f>
        <v>0</v>
      </c>
    </row>
    <row r="31" spans="1:19" s="150" customFormat="1" ht="15.75" customHeight="1" x14ac:dyDescent="0.3">
      <c r="A31" s="133"/>
      <c r="B31" s="133"/>
      <c r="C31" s="200"/>
      <c r="D31" s="151"/>
      <c r="E31" s="152"/>
      <c r="F31" s="153"/>
      <c r="G31" s="229"/>
      <c r="H31" s="231"/>
      <c r="I31" s="231"/>
      <c r="J31" s="196"/>
      <c r="K31" s="128"/>
      <c r="L31" s="148"/>
      <c r="M31" s="154"/>
      <c r="N31" s="154"/>
      <c r="O31" s="233"/>
      <c r="P31" s="234"/>
      <c r="S31" s="228"/>
    </row>
    <row r="32" spans="1:19" s="150" customFormat="1" ht="15.75" customHeight="1" x14ac:dyDescent="0.3">
      <c r="A32" s="138"/>
      <c r="B32" s="139"/>
      <c r="C32" s="201"/>
      <c r="D32" s="155"/>
      <c r="E32" s="156"/>
      <c r="F32" s="157"/>
      <c r="G32" s="230"/>
      <c r="H32" s="232"/>
      <c r="I32" s="232"/>
      <c r="J32" s="197"/>
      <c r="K32" s="128"/>
      <c r="L32" s="158"/>
      <c r="M32" s="159"/>
      <c r="N32" s="159"/>
      <c r="O32" s="235"/>
      <c r="P32" s="236"/>
      <c r="S32" s="228"/>
    </row>
    <row r="33" spans="1:19" s="131" customFormat="1" ht="15.75" customHeight="1" x14ac:dyDescent="0.3">
      <c r="A33" s="124">
        <v>2844</v>
      </c>
      <c r="B33" s="124" t="s">
        <v>10</v>
      </c>
      <c r="C33" s="200">
        <v>2</v>
      </c>
      <c r="D33" s="145" t="s">
        <v>80</v>
      </c>
      <c r="E33" s="146">
        <v>222</v>
      </c>
      <c r="F33" s="147">
        <v>7.5</v>
      </c>
      <c r="G33" s="229"/>
      <c r="H33" s="231"/>
      <c r="I33" s="231"/>
      <c r="J33" s="196" t="str">
        <f>IF(SUM(F33:F35)+I33+G33+H33=7.5,"ü","û")</f>
        <v>ü</v>
      </c>
      <c r="K33" s="128"/>
      <c r="L33" s="161"/>
      <c r="M33" s="149"/>
      <c r="N33" s="149"/>
      <c r="O33" s="233"/>
      <c r="P33" s="234"/>
      <c r="S33" s="237">
        <f t="shared" ref="S33" si="9">SUM(N33:N35)</f>
        <v>0</v>
      </c>
    </row>
    <row r="34" spans="1:19" s="131" customFormat="1" ht="15.75" customHeight="1" x14ac:dyDescent="0.3">
      <c r="A34" s="133"/>
      <c r="B34" s="133"/>
      <c r="C34" s="200"/>
      <c r="D34" s="151"/>
      <c r="E34" s="152"/>
      <c r="F34" s="153"/>
      <c r="G34" s="229"/>
      <c r="H34" s="231"/>
      <c r="I34" s="231"/>
      <c r="J34" s="196"/>
      <c r="K34" s="128"/>
      <c r="L34" s="148"/>
      <c r="M34" s="154"/>
      <c r="N34" s="154"/>
      <c r="O34" s="233"/>
      <c r="P34" s="234"/>
      <c r="S34" s="237"/>
    </row>
    <row r="35" spans="1:19" s="131" customFormat="1" ht="15.75" customHeight="1" x14ac:dyDescent="0.3">
      <c r="A35" s="138"/>
      <c r="B35" s="139"/>
      <c r="C35" s="201"/>
      <c r="D35" s="155"/>
      <c r="E35" s="156"/>
      <c r="F35" s="157"/>
      <c r="G35" s="230"/>
      <c r="H35" s="232"/>
      <c r="I35" s="232"/>
      <c r="J35" s="197"/>
      <c r="K35" s="128"/>
      <c r="L35" s="158"/>
      <c r="M35" s="159"/>
      <c r="N35" s="159"/>
      <c r="O35" s="235"/>
      <c r="P35" s="236"/>
      <c r="S35" s="237"/>
    </row>
    <row r="36" spans="1:19" s="150" customFormat="1" ht="15.75" customHeight="1" x14ac:dyDescent="0.3">
      <c r="A36" s="124">
        <v>39462</v>
      </c>
      <c r="B36" s="124" t="s">
        <v>97</v>
      </c>
      <c r="C36" s="200">
        <v>2</v>
      </c>
      <c r="D36" s="145" t="s">
        <v>73</v>
      </c>
      <c r="E36" s="146">
        <v>102</v>
      </c>
      <c r="F36" s="147">
        <v>7.5</v>
      </c>
      <c r="G36" s="229"/>
      <c r="H36" s="231"/>
      <c r="I36" s="231"/>
      <c r="J36" s="196" t="str">
        <f>IF(SUM(F36:F38)+I36+G36+H36=7.5,"ü","û")</f>
        <v>ü</v>
      </c>
      <c r="K36" s="128"/>
      <c r="L36" s="161" t="s">
        <v>44</v>
      </c>
      <c r="M36" s="149"/>
      <c r="N36" s="149">
        <v>2.5</v>
      </c>
      <c r="O36" s="233"/>
      <c r="P36" s="234"/>
      <c r="S36" s="228">
        <f t="shared" ref="S36" si="10">SUM(N36:N38)</f>
        <v>2.5</v>
      </c>
    </row>
    <row r="37" spans="1:19" s="150" customFormat="1" ht="15.75" customHeight="1" x14ac:dyDescent="0.3">
      <c r="A37" s="133"/>
      <c r="B37" s="133"/>
      <c r="C37" s="200"/>
      <c r="D37" s="151"/>
      <c r="E37" s="152"/>
      <c r="F37" s="153"/>
      <c r="G37" s="229"/>
      <c r="H37" s="231"/>
      <c r="I37" s="231"/>
      <c r="J37" s="196"/>
      <c r="K37" s="128"/>
      <c r="L37" s="148"/>
      <c r="M37" s="154"/>
      <c r="N37" s="154"/>
      <c r="O37" s="233"/>
      <c r="P37" s="234"/>
      <c r="S37" s="228"/>
    </row>
    <row r="38" spans="1:19" s="150" customFormat="1" ht="15.75" customHeight="1" x14ac:dyDescent="0.3">
      <c r="A38" s="138"/>
      <c r="B38" s="139"/>
      <c r="C38" s="201"/>
      <c r="D38" s="155"/>
      <c r="E38" s="156"/>
      <c r="F38" s="157"/>
      <c r="G38" s="230"/>
      <c r="H38" s="232"/>
      <c r="I38" s="232"/>
      <c r="J38" s="197"/>
      <c r="K38" s="128"/>
      <c r="L38" s="158"/>
      <c r="M38" s="159"/>
      <c r="N38" s="159"/>
      <c r="O38" s="235"/>
      <c r="P38" s="236"/>
      <c r="S38" s="228"/>
    </row>
    <row r="39" spans="1:19" s="150" customFormat="1" ht="15.75" customHeight="1" x14ac:dyDescent="0.3">
      <c r="A39" s="124">
        <v>19118</v>
      </c>
      <c r="B39" s="124" t="s">
        <v>16</v>
      </c>
      <c r="C39" s="200">
        <v>2</v>
      </c>
      <c r="D39" s="145" t="s">
        <v>74</v>
      </c>
      <c r="E39" s="146">
        <v>67</v>
      </c>
      <c r="F39" s="147">
        <v>5</v>
      </c>
      <c r="G39" s="229"/>
      <c r="H39" s="231"/>
      <c r="I39" s="231"/>
      <c r="J39" s="196" t="str">
        <f>IF(SUM(F39:F41)+I39+G39+H39=7.5,"ü","û")</f>
        <v>ü</v>
      </c>
      <c r="K39" s="128"/>
      <c r="L39" s="161"/>
      <c r="M39" s="149"/>
      <c r="N39" s="149"/>
      <c r="O39" s="233"/>
      <c r="P39" s="234"/>
      <c r="S39" s="228">
        <f t="shared" ref="S39" si="11">SUM(N39:N41)</f>
        <v>0</v>
      </c>
    </row>
    <row r="40" spans="1:19" s="150" customFormat="1" ht="15.75" customHeight="1" x14ac:dyDescent="0.3">
      <c r="A40" s="133"/>
      <c r="B40" s="133"/>
      <c r="C40" s="200"/>
      <c r="D40" s="151" t="s">
        <v>42</v>
      </c>
      <c r="E40" s="152"/>
      <c r="F40" s="153">
        <v>2.5</v>
      </c>
      <c r="G40" s="229"/>
      <c r="H40" s="231"/>
      <c r="I40" s="231"/>
      <c r="J40" s="196"/>
      <c r="K40" s="128"/>
      <c r="L40" s="148"/>
      <c r="M40" s="154"/>
      <c r="N40" s="154"/>
      <c r="O40" s="233"/>
      <c r="P40" s="234"/>
      <c r="S40" s="228"/>
    </row>
    <row r="41" spans="1:19" s="150" customFormat="1" ht="15.75" customHeight="1" x14ac:dyDescent="0.3">
      <c r="A41" s="138"/>
      <c r="B41" s="139"/>
      <c r="C41" s="201"/>
      <c r="D41" s="155"/>
      <c r="E41" s="156"/>
      <c r="F41" s="157"/>
      <c r="G41" s="230"/>
      <c r="H41" s="232"/>
      <c r="I41" s="232"/>
      <c r="J41" s="197"/>
      <c r="K41" s="128"/>
      <c r="L41" s="158"/>
      <c r="M41" s="159"/>
      <c r="N41" s="159"/>
      <c r="O41" s="235"/>
      <c r="P41" s="236"/>
      <c r="S41" s="228"/>
    </row>
    <row r="42" spans="1:19" s="132" customFormat="1" ht="15.75" customHeight="1" x14ac:dyDescent="0.3">
      <c r="A42" s="124">
        <v>21557</v>
      </c>
      <c r="B42" s="124" t="s">
        <v>18</v>
      </c>
      <c r="C42" s="200">
        <v>2</v>
      </c>
      <c r="D42" s="145" t="s">
        <v>73</v>
      </c>
      <c r="E42" s="146">
        <v>93</v>
      </c>
      <c r="F42" s="147">
        <v>7.5</v>
      </c>
      <c r="G42" s="229"/>
      <c r="H42" s="231"/>
      <c r="I42" s="231"/>
      <c r="J42" s="196" t="str">
        <f>IF(SUM(F42:F44)+I42+G42+H42=7.5,"ü","û")</f>
        <v>ü</v>
      </c>
      <c r="K42" s="128"/>
      <c r="L42" s="161"/>
      <c r="M42" s="149"/>
      <c r="N42" s="149"/>
      <c r="O42" s="233"/>
      <c r="P42" s="234"/>
      <c r="S42" s="181">
        <f t="shared" ref="S42" si="12">SUM(N42:N44)</f>
        <v>0</v>
      </c>
    </row>
    <row r="43" spans="1:19" s="132" customFormat="1" ht="15.75" customHeight="1" x14ac:dyDescent="0.3">
      <c r="A43" s="133"/>
      <c r="B43" s="133"/>
      <c r="C43" s="200"/>
      <c r="D43" s="151"/>
      <c r="E43" s="152"/>
      <c r="F43" s="153"/>
      <c r="G43" s="229"/>
      <c r="H43" s="231"/>
      <c r="I43" s="231"/>
      <c r="J43" s="196"/>
      <c r="K43" s="128"/>
      <c r="L43" s="148"/>
      <c r="M43" s="154"/>
      <c r="N43" s="154"/>
      <c r="O43" s="233"/>
      <c r="P43" s="234"/>
      <c r="S43" s="181"/>
    </row>
    <row r="44" spans="1:19" s="132" customFormat="1" ht="15.75" customHeight="1" x14ac:dyDescent="0.3">
      <c r="A44" s="138"/>
      <c r="B44" s="139"/>
      <c r="C44" s="201"/>
      <c r="D44" s="155"/>
      <c r="E44" s="156"/>
      <c r="F44" s="157"/>
      <c r="G44" s="230"/>
      <c r="H44" s="232"/>
      <c r="I44" s="232"/>
      <c r="J44" s="197"/>
      <c r="K44" s="128"/>
      <c r="L44" s="158"/>
      <c r="M44" s="159"/>
      <c r="N44" s="159"/>
      <c r="O44" s="235"/>
      <c r="P44" s="236"/>
      <c r="S44" s="181"/>
    </row>
    <row r="45" spans="1:19" s="150" customFormat="1" ht="15.75" customHeight="1" x14ac:dyDescent="0.3">
      <c r="A45" s="124">
        <v>2179</v>
      </c>
      <c r="B45" s="124" t="s">
        <v>102</v>
      </c>
      <c r="C45" s="200">
        <v>2</v>
      </c>
      <c r="D45" s="145" t="s">
        <v>78</v>
      </c>
      <c r="E45" s="146">
        <v>230</v>
      </c>
      <c r="F45" s="147">
        <v>7.5</v>
      </c>
      <c r="G45" s="229"/>
      <c r="H45" s="231"/>
      <c r="I45" s="231"/>
      <c r="J45" s="196" t="str">
        <f>IF(SUM(F45:F47)+I45+G45+H45=7.5,"ü","û")</f>
        <v>ü</v>
      </c>
      <c r="K45" s="128"/>
      <c r="L45" s="161"/>
      <c r="M45" s="149"/>
      <c r="N45" s="149"/>
      <c r="O45" s="233"/>
      <c r="P45" s="234"/>
      <c r="S45" s="228">
        <f t="shared" ref="S45" si="13">SUM(N45:N47)</f>
        <v>0</v>
      </c>
    </row>
    <row r="46" spans="1:19" s="150" customFormat="1" ht="15.75" customHeight="1" x14ac:dyDescent="0.3">
      <c r="A46" s="133"/>
      <c r="B46" s="133"/>
      <c r="C46" s="200"/>
      <c r="D46" s="151"/>
      <c r="E46" s="152"/>
      <c r="F46" s="153"/>
      <c r="G46" s="229"/>
      <c r="H46" s="231"/>
      <c r="I46" s="231"/>
      <c r="J46" s="196"/>
      <c r="K46" s="128"/>
      <c r="L46" s="148"/>
      <c r="M46" s="154"/>
      <c r="N46" s="154"/>
      <c r="O46" s="233"/>
      <c r="P46" s="234"/>
      <c r="S46" s="228"/>
    </row>
    <row r="47" spans="1:19" s="150" customFormat="1" ht="15.75" customHeight="1" x14ac:dyDescent="0.3">
      <c r="A47" s="138"/>
      <c r="B47" s="139"/>
      <c r="C47" s="201"/>
      <c r="D47" s="155"/>
      <c r="E47" s="156"/>
      <c r="F47" s="157"/>
      <c r="G47" s="230"/>
      <c r="H47" s="232"/>
      <c r="I47" s="232"/>
      <c r="J47" s="197"/>
      <c r="K47" s="128"/>
      <c r="L47" s="158"/>
      <c r="M47" s="159"/>
      <c r="N47" s="159"/>
      <c r="O47" s="235"/>
      <c r="P47" s="236"/>
      <c r="S47" s="228"/>
    </row>
    <row r="48" spans="1:19" s="150" customFormat="1" ht="15.75" customHeight="1" x14ac:dyDescent="0.3">
      <c r="A48" s="124">
        <v>23065</v>
      </c>
      <c r="B48" s="124" t="s">
        <v>103</v>
      </c>
      <c r="C48" s="200">
        <v>1</v>
      </c>
      <c r="D48" s="145" t="s">
        <v>78</v>
      </c>
      <c r="E48" s="146">
        <v>124</v>
      </c>
      <c r="F48" s="147">
        <v>4</v>
      </c>
      <c r="G48" s="229"/>
      <c r="H48" s="231"/>
      <c r="I48" s="231"/>
      <c r="J48" s="196" t="str">
        <f>IF(SUM(F48:F50)+I48+G48+H48=7.5,"ü","û")</f>
        <v>ü</v>
      </c>
      <c r="K48" s="128"/>
      <c r="L48" s="161"/>
      <c r="M48" s="149"/>
      <c r="N48" s="149"/>
      <c r="O48" s="233"/>
      <c r="P48" s="234"/>
      <c r="S48" s="228">
        <f t="shared" ref="S48" si="14">SUM(N48:N50)</f>
        <v>0</v>
      </c>
    </row>
    <row r="49" spans="1:19" s="150" customFormat="1" ht="15.75" customHeight="1" x14ac:dyDescent="0.3">
      <c r="A49" s="133"/>
      <c r="B49" s="133"/>
      <c r="C49" s="200"/>
      <c r="D49" s="151" t="s">
        <v>87</v>
      </c>
      <c r="E49" s="152">
        <v>60</v>
      </c>
      <c r="F49" s="153">
        <v>3</v>
      </c>
      <c r="G49" s="229"/>
      <c r="H49" s="231"/>
      <c r="I49" s="231"/>
      <c r="J49" s="196"/>
      <c r="K49" s="128"/>
      <c r="L49" s="148"/>
      <c r="M49" s="154"/>
      <c r="N49" s="154"/>
      <c r="O49" s="233"/>
      <c r="P49" s="234"/>
      <c r="S49" s="228"/>
    </row>
    <row r="50" spans="1:19" s="150" customFormat="1" ht="15.75" customHeight="1" x14ac:dyDescent="0.3">
      <c r="A50" s="138"/>
      <c r="B50" s="139"/>
      <c r="C50" s="201"/>
      <c r="D50" s="155" t="s">
        <v>67</v>
      </c>
      <c r="E50" s="156">
        <v>28</v>
      </c>
      <c r="F50" s="157">
        <v>0.5</v>
      </c>
      <c r="G50" s="230"/>
      <c r="H50" s="232"/>
      <c r="I50" s="232"/>
      <c r="J50" s="197"/>
      <c r="K50" s="128"/>
      <c r="L50" s="158"/>
      <c r="M50" s="159"/>
      <c r="N50" s="159"/>
      <c r="O50" s="235"/>
      <c r="P50" s="236"/>
      <c r="S50" s="228"/>
    </row>
    <row r="51" spans="1:19" s="150" customFormat="1" ht="15.75" customHeight="1" x14ac:dyDescent="0.3">
      <c r="A51" s="124">
        <v>2297</v>
      </c>
      <c r="B51" s="124" t="s">
        <v>5</v>
      </c>
      <c r="C51" s="200">
        <v>1</v>
      </c>
      <c r="D51" s="145" t="s">
        <v>78</v>
      </c>
      <c r="E51" s="146">
        <v>243</v>
      </c>
      <c r="F51" s="147">
        <v>7.5</v>
      </c>
      <c r="G51" s="229"/>
      <c r="H51" s="231"/>
      <c r="I51" s="231"/>
      <c r="J51" s="196" t="str">
        <f>IF(SUM(F51:F53)+I51+G51+H51=7.5,"ü","û")</f>
        <v>ü</v>
      </c>
      <c r="K51" s="128"/>
      <c r="L51" s="161"/>
      <c r="M51" s="149"/>
      <c r="N51" s="149"/>
      <c r="O51" s="233"/>
      <c r="P51" s="234"/>
      <c r="S51" s="228">
        <f t="shared" ref="S51" si="15">SUM(N51:N53)</f>
        <v>0</v>
      </c>
    </row>
    <row r="52" spans="1:19" s="150" customFormat="1" ht="15.75" customHeight="1" x14ac:dyDescent="0.3">
      <c r="A52" s="133"/>
      <c r="B52" s="133"/>
      <c r="C52" s="200"/>
      <c r="D52" s="151"/>
      <c r="E52" s="152"/>
      <c r="F52" s="153"/>
      <c r="G52" s="229"/>
      <c r="H52" s="231"/>
      <c r="I52" s="231"/>
      <c r="J52" s="196"/>
      <c r="K52" s="128"/>
      <c r="L52" s="148"/>
      <c r="M52" s="154"/>
      <c r="N52" s="154"/>
      <c r="O52" s="233"/>
      <c r="P52" s="234"/>
      <c r="S52" s="228"/>
    </row>
    <row r="53" spans="1:19" s="150" customFormat="1" ht="15.75" customHeight="1" x14ac:dyDescent="0.3">
      <c r="A53" s="138"/>
      <c r="B53" s="139"/>
      <c r="C53" s="201"/>
      <c r="D53" s="155"/>
      <c r="E53" s="156"/>
      <c r="F53" s="157"/>
      <c r="G53" s="230"/>
      <c r="H53" s="232"/>
      <c r="I53" s="232"/>
      <c r="J53" s="197"/>
      <c r="K53" s="128"/>
      <c r="L53" s="158"/>
      <c r="M53" s="159"/>
      <c r="N53" s="159"/>
      <c r="O53" s="235"/>
      <c r="P53" s="236"/>
      <c r="S53" s="228"/>
    </row>
    <row r="54" spans="1:19" s="150" customFormat="1" ht="15.75" customHeight="1" x14ac:dyDescent="0.3">
      <c r="A54" s="124">
        <v>30623</v>
      </c>
      <c r="B54" s="124" t="s">
        <v>33</v>
      </c>
      <c r="C54" s="200">
        <v>1</v>
      </c>
      <c r="D54" s="145" t="s">
        <v>73</v>
      </c>
      <c r="E54" s="146">
        <v>101</v>
      </c>
      <c r="F54" s="147">
        <v>7.5</v>
      </c>
      <c r="G54" s="229"/>
      <c r="H54" s="231"/>
      <c r="I54" s="231"/>
      <c r="J54" s="196" t="str">
        <f>IF(SUM(F54:F56)+I54+G54+H54=7.5,"ü","û")</f>
        <v>ü</v>
      </c>
      <c r="K54" s="128"/>
      <c r="L54" s="161"/>
      <c r="M54" s="149"/>
      <c r="N54" s="149"/>
      <c r="O54" s="233"/>
      <c r="P54" s="234"/>
      <c r="S54" s="228">
        <f t="shared" ref="S54" si="16">SUM(N54:N56)</f>
        <v>0</v>
      </c>
    </row>
    <row r="55" spans="1:19" s="150" customFormat="1" ht="15.75" customHeight="1" x14ac:dyDescent="0.3">
      <c r="A55" s="133"/>
      <c r="B55" s="133"/>
      <c r="C55" s="200"/>
      <c r="D55" s="151"/>
      <c r="E55" s="152"/>
      <c r="F55" s="153"/>
      <c r="G55" s="229"/>
      <c r="H55" s="231"/>
      <c r="I55" s="231"/>
      <c r="J55" s="196"/>
      <c r="K55" s="128"/>
      <c r="L55" s="148"/>
      <c r="M55" s="154"/>
      <c r="N55" s="154"/>
      <c r="O55" s="233"/>
      <c r="P55" s="234"/>
      <c r="S55" s="228"/>
    </row>
    <row r="56" spans="1:19" s="150" customFormat="1" ht="15.75" customHeight="1" x14ac:dyDescent="0.3">
      <c r="A56" s="138"/>
      <c r="B56" s="139"/>
      <c r="C56" s="201"/>
      <c r="D56" s="155"/>
      <c r="E56" s="156"/>
      <c r="F56" s="157"/>
      <c r="G56" s="230"/>
      <c r="H56" s="232"/>
      <c r="I56" s="232"/>
      <c r="J56" s="197"/>
      <c r="K56" s="128"/>
      <c r="L56" s="158"/>
      <c r="M56" s="159"/>
      <c r="N56" s="159"/>
      <c r="O56" s="235"/>
      <c r="P56" s="236"/>
      <c r="S56" s="228"/>
    </row>
    <row r="57" spans="1:19" s="150" customFormat="1" ht="15.75" customHeight="1" x14ac:dyDescent="0.3">
      <c r="A57" s="124">
        <v>2289</v>
      </c>
      <c r="B57" s="124" t="s">
        <v>4</v>
      </c>
      <c r="C57" s="200">
        <v>2</v>
      </c>
      <c r="D57" s="145" t="s">
        <v>74</v>
      </c>
      <c r="E57" s="146">
        <v>122</v>
      </c>
      <c r="F57" s="147">
        <v>7.5</v>
      </c>
      <c r="G57" s="229"/>
      <c r="H57" s="231"/>
      <c r="I57" s="231"/>
      <c r="J57" s="196" t="str">
        <f>IF(SUM(F57:F59)+I57+G57+H57=7.5,"ü","û")</f>
        <v>ü</v>
      </c>
      <c r="K57" s="128"/>
      <c r="L57" s="161"/>
      <c r="M57" s="149"/>
      <c r="N57" s="149"/>
      <c r="O57" s="233"/>
      <c r="P57" s="234"/>
      <c r="S57" s="228">
        <f t="shared" ref="S57" si="17">SUM(N57:N59)</f>
        <v>0</v>
      </c>
    </row>
    <row r="58" spans="1:19" s="150" customFormat="1" ht="15.75" customHeight="1" x14ac:dyDescent="0.3">
      <c r="A58" s="133"/>
      <c r="B58" s="133"/>
      <c r="C58" s="200"/>
      <c r="D58" s="151"/>
      <c r="E58" s="152"/>
      <c r="F58" s="153"/>
      <c r="G58" s="229"/>
      <c r="H58" s="231"/>
      <c r="I58" s="231"/>
      <c r="J58" s="196"/>
      <c r="K58" s="128"/>
      <c r="L58" s="148"/>
      <c r="M58" s="154"/>
      <c r="N58" s="154"/>
      <c r="O58" s="233"/>
      <c r="P58" s="234"/>
      <c r="S58" s="228"/>
    </row>
    <row r="59" spans="1:19" s="150" customFormat="1" ht="15.75" customHeight="1" x14ac:dyDescent="0.3">
      <c r="A59" s="138"/>
      <c r="B59" s="139"/>
      <c r="C59" s="201"/>
      <c r="D59" s="155"/>
      <c r="E59" s="156"/>
      <c r="F59" s="157"/>
      <c r="G59" s="230"/>
      <c r="H59" s="232"/>
      <c r="I59" s="232"/>
      <c r="J59" s="197"/>
      <c r="K59" s="128"/>
      <c r="L59" s="158"/>
      <c r="M59" s="159"/>
      <c r="N59" s="159"/>
      <c r="O59" s="235"/>
      <c r="P59" s="236"/>
      <c r="S59" s="228"/>
    </row>
    <row r="60" spans="1:19" s="150" customFormat="1" ht="15.75" customHeight="1" x14ac:dyDescent="0.3">
      <c r="A60" s="124">
        <v>36982</v>
      </c>
      <c r="B60" s="124" t="s">
        <v>98</v>
      </c>
      <c r="C60" s="200">
        <v>2</v>
      </c>
      <c r="D60" s="145" t="s">
        <v>87</v>
      </c>
      <c r="E60" s="146">
        <v>53</v>
      </c>
      <c r="F60" s="147">
        <v>5.5</v>
      </c>
      <c r="G60" s="229"/>
      <c r="H60" s="231"/>
      <c r="I60" s="231"/>
      <c r="J60" s="196" t="str">
        <f>IF(SUM(F60:F62)+I60+G60+H60=7.5,"ü","û")</f>
        <v>ü</v>
      </c>
      <c r="K60" s="128"/>
      <c r="L60" s="161"/>
      <c r="M60" s="149"/>
      <c r="N60" s="149"/>
      <c r="O60" s="233"/>
      <c r="P60" s="234"/>
      <c r="S60" s="228">
        <f t="shared" ref="S60" si="18">SUM(N60:N62)</f>
        <v>0</v>
      </c>
    </row>
    <row r="61" spans="1:19" s="150" customFormat="1" ht="15.75" customHeight="1" x14ac:dyDescent="0.3">
      <c r="A61" s="133"/>
      <c r="B61" s="133"/>
      <c r="C61" s="200"/>
      <c r="D61" s="151" t="s">
        <v>67</v>
      </c>
      <c r="E61" s="152">
        <v>10</v>
      </c>
      <c r="F61" s="153">
        <v>2</v>
      </c>
      <c r="G61" s="229"/>
      <c r="H61" s="231"/>
      <c r="I61" s="231"/>
      <c r="J61" s="196"/>
      <c r="K61" s="128"/>
      <c r="L61" s="148"/>
      <c r="M61" s="154"/>
      <c r="N61" s="154"/>
      <c r="O61" s="233"/>
      <c r="P61" s="234"/>
      <c r="S61" s="228"/>
    </row>
    <row r="62" spans="1:19" s="150" customFormat="1" ht="15.75" customHeight="1" x14ac:dyDescent="0.3">
      <c r="A62" s="138"/>
      <c r="B62" s="139"/>
      <c r="C62" s="201"/>
      <c r="D62" s="155"/>
      <c r="E62" s="156"/>
      <c r="F62" s="157"/>
      <c r="G62" s="230"/>
      <c r="H62" s="232"/>
      <c r="I62" s="232"/>
      <c r="J62" s="197"/>
      <c r="K62" s="128"/>
      <c r="L62" s="158"/>
      <c r="M62" s="159"/>
      <c r="N62" s="159"/>
      <c r="O62" s="235"/>
      <c r="P62" s="236"/>
      <c r="S62" s="228"/>
    </row>
    <row r="63" spans="1:19" s="150" customFormat="1" ht="15.75" customHeight="1" x14ac:dyDescent="0.3">
      <c r="A63" s="124">
        <v>13079</v>
      </c>
      <c r="B63" s="124" t="s">
        <v>13</v>
      </c>
      <c r="C63" s="200">
        <v>3</v>
      </c>
      <c r="D63" s="145" t="s">
        <v>87</v>
      </c>
      <c r="E63" s="146">
        <v>30</v>
      </c>
      <c r="F63" s="147">
        <v>1.5</v>
      </c>
      <c r="G63" s="229"/>
      <c r="H63" s="231"/>
      <c r="I63" s="231"/>
      <c r="J63" s="196" t="str">
        <f>IF(SUM(F63:F65)+I63+G63+H63=7.5,"ü","û")</f>
        <v>ü</v>
      </c>
      <c r="K63" s="128"/>
      <c r="L63" s="161" t="s">
        <v>74</v>
      </c>
      <c r="M63" s="149">
        <v>57</v>
      </c>
      <c r="N63" s="149">
        <v>3.5</v>
      </c>
      <c r="O63" s="233" t="s">
        <v>106</v>
      </c>
      <c r="P63" s="234"/>
      <c r="S63" s="228">
        <f t="shared" ref="S63" si="19">SUM(N63:N65)</f>
        <v>3.5</v>
      </c>
    </row>
    <row r="64" spans="1:19" s="150" customFormat="1" ht="15.75" customHeight="1" x14ac:dyDescent="0.3">
      <c r="A64" s="133"/>
      <c r="B64" s="133"/>
      <c r="C64" s="200"/>
      <c r="D64" s="151" t="s">
        <v>80</v>
      </c>
      <c r="E64" s="152">
        <v>40</v>
      </c>
      <c r="F64" s="153">
        <v>1.5</v>
      </c>
      <c r="G64" s="229"/>
      <c r="H64" s="231"/>
      <c r="I64" s="231"/>
      <c r="J64" s="196"/>
      <c r="K64" s="128"/>
      <c r="L64" s="148"/>
      <c r="M64" s="154"/>
      <c r="N64" s="154"/>
      <c r="O64" s="233"/>
      <c r="P64" s="234"/>
      <c r="S64" s="228"/>
    </row>
    <row r="65" spans="1:19" s="150" customFormat="1" ht="15.75" customHeight="1" x14ac:dyDescent="0.3">
      <c r="A65" s="138"/>
      <c r="B65" s="139"/>
      <c r="C65" s="201"/>
      <c r="D65" s="155" t="s">
        <v>44</v>
      </c>
      <c r="E65" s="156"/>
      <c r="F65" s="157">
        <v>4.5</v>
      </c>
      <c r="G65" s="230"/>
      <c r="H65" s="232"/>
      <c r="I65" s="232"/>
      <c r="J65" s="197"/>
      <c r="K65" s="128"/>
      <c r="L65" s="158"/>
      <c r="M65" s="159"/>
      <c r="N65" s="159"/>
      <c r="O65" s="235"/>
      <c r="P65" s="236"/>
      <c r="S65" s="228"/>
    </row>
    <row r="66" spans="1:19" s="41" customFormat="1" ht="15.75" customHeight="1" x14ac:dyDescent="0.3">
      <c r="A66" s="102"/>
      <c r="B66" s="102"/>
      <c r="C66" s="170"/>
      <c r="D66" s="62"/>
      <c r="E66" s="63"/>
      <c r="F66" s="64"/>
      <c r="G66" s="207"/>
      <c r="H66" s="205"/>
      <c r="I66" s="205"/>
      <c r="J66" s="174" t="str">
        <f>IF(SUM(F66:F68)+I66+G66+H66=7.5,"ü","û")</f>
        <v>û</v>
      </c>
      <c r="K66" s="65"/>
      <c r="L66" s="66"/>
      <c r="M66" s="67"/>
      <c r="N66" s="67"/>
      <c r="O66" s="209"/>
      <c r="P66" s="210"/>
      <c r="Q66" s="61"/>
      <c r="R66" s="61"/>
      <c r="S66" s="223">
        <f t="shared" ref="S66" si="20">SUM(N66:N68)</f>
        <v>0</v>
      </c>
    </row>
    <row r="67" spans="1:19" s="41" customFormat="1" ht="15.75" customHeight="1" x14ac:dyDescent="0.3">
      <c r="A67" s="103"/>
      <c r="B67" s="103"/>
      <c r="C67" s="170"/>
      <c r="D67" s="69"/>
      <c r="E67" s="70"/>
      <c r="F67" s="71"/>
      <c r="G67" s="207"/>
      <c r="H67" s="205"/>
      <c r="I67" s="205"/>
      <c r="J67" s="174"/>
      <c r="K67" s="65"/>
      <c r="L67" s="72"/>
      <c r="M67" s="73"/>
      <c r="N67" s="73"/>
      <c r="O67" s="209"/>
      <c r="P67" s="210"/>
      <c r="Q67" s="61"/>
      <c r="R67" s="61"/>
      <c r="S67" s="223"/>
    </row>
    <row r="68" spans="1:19" s="41" customFormat="1" ht="15.75" customHeight="1" x14ac:dyDescent="0.3">
      <c r="A68" s="104"/>
      <c r="B68" s="104"/>
      <c r="C68" s="171"/>
      <c r="D68" s="74"/>
      <c r="E68" s="75"/>
      <c r="F68" s="76"/>
      <c r="G68" s="208"/>
      <c r="H68" s="206"/>
      <c r="I68" s="206"/>
      <c r="J68" s="175"/>
      <c r="K68" s="65"/>
      <c r="L68" s="77"/>
      <c r="M68" s="78"/>
      <c r="N68" s="78"/>
      <c r="O68" s="211"/>
      <c r="P68" s="212"/>
      <c r="Q68" s="61"/>
      <c r="R68" s="61"/>
      <c r="S68" s="223"/>
    </row>
    <row r="69" spans="1:19" s="41" customFormat="1" ht="15.75" customHeight="1" x14ac:dyDescent="0.3">
      <c r="A69" s="102"/>
      <c r="B69" s="102"/>
      <c r="C69" s="170"/>
      <c r="D69" s="62"/>
      <c r="E69" s="63"/>
      <c r="F69" s="64"/>
      <c r="G69" s="207"/>
      <c r="H69" s="205"/>
      <c r="I69" s="205"/>
      <c r="J69" s="174" t="str">
        <f>IF(SUM(F69:F71)+I69+G69+H69=7.5,"ü","û")</f>
        <v>û</v>
      </c>
      <c r="K69" s="65"/>
      <c r="L69" s="66"/>
      <c r="M69" s="67"/>
      <c r="N69" s="67"/>
      <c r="O69" s="209"/>
      <c r="P69" s="210"/>
      <c r="Q69" s="61"/>
      <c r="R69" s="61"/>
      <c r="S69" s="223">
        <f t="shared" ref="S69" si="21">SUM(N69:N71)</f>
        <v>0</v>
      </c>
    </row>
    <row r="70" spans="1:19" s="41" customFormat="1" ht="15.75" customHeight="1" x14ac:dyDescent="0.3">
      <c r="A70" s="121" t="s">
        <v>101</v>
      </c>
      <c r="B70" s="103"/>
      <c r="C70" s="170"/>
      <c r="D70" s="69"/>
      <c r="E70" s="70"/>
      <c r="F70" s="71"/>
      <c r="G70" s="207"/>
      <c r="H70" s="205"/>
      <c r="I70" s="205"/>
      <c r="J70" s="174"/>
      <c r="K70" s="65"/>
      <c r="L70" s="72"/>
      <c r="M70" s="73"/>
      <c r="N70" s="73"/>
      <c r="O70" s="209"/>
      <c r="P70" s="210"/>
      <c r="Q70" s="61"/>
      <c r="R70" s="61"/>
      <c r="S70" s="223"/>
    </row>
    <row r="71" spans="1:19" s="41" customFormat="1" ht="15.75" customHeight="1" x14ac:dyDescent="0.3">
      <c r="A71" s="104"/>
      <c r="B71" s="104"/>
      <c r="C71" s="171"/>
      <c r="D71" s="74"/>
      <c r="E71" s="75"/>
      <c r="F71" s="76"/>
      <c r="G71" s="208"/>
      <c r="H71" s="206"/>
      <c r="I71" s="206"/>
      <c r="J71" s="175"/>
      <c r="K71" s="65"/>
      <c r="L71" s="77"/>
      <c r="M71" s="78"/>
      <c r="N71" s="78"/>
      <c r="O71" s="211"/>
      <c r="P71" s="212"/>
      <c r="Q71" s="61"/>
      <c r="R71" s="61"/>
      <c r="S71" s="223"/>
    </row>
    <row r="72" spans="1:19" s="41" customFormat="1" ht="15.75" customHeight="1" x14ac:dyDescent="0.3">
      <c r="A72" s="102"/>
      <c r="B72" s="102"/>
      <c r="C72" s="170"/>
      <c r="D72" s="62"/>
      <c r="E72" s="63"/>
      <c r="F72" s="64"/>
      <c r="G72" s="207"/>
      <c r="H72" s="205"/>
      <c r="I72" s="205"/>
      <c r="J72" s="174" t="str">
        <f>IF(SUM(F72:F74)+I72+G72+H72=7.5,"ü","û")</f>
        <v>û</v>
      </c>
      <c r="K72" s="65"/>
      <c r="L72" s="66"/>
      <c r="M72" s="67"/>
      <c r="N72" s="67"/>
      <c r="O72" s="209"/>
      <c r="P72" s="210"/>
      <c r="Q72" s="61"/>
      <c r="R72" s="61"/>
      <c r="S72" s="223">
        <f t="shared" ref="S72" si="22">SUM(N72:N74)</f>
        <v>0</v>
      </c>
    </row>
    <row r="73" spans="1:19" s="41" customFormat="1" ht="15.75" customHeight="1" x14ac:dyDescent="0.3">
      <c r="A73" s="106"/>
      <c r="B73" s="106"/>
      <c r="C73" s="170"/>
      <c r="D73" s="69"/>
      <c r="E73" s="70"/>
      <c r="F73" s="71"/>
      <c r="G73" s="207"/>
      <c r="H73" s="205"/>
      <c r="I73" s="205"/>
      <c r="J73" s="174"/>
      <c r="K73" s="65"/>
      <c r="L73" s="72"/>
      <c r="M73" s="73"/>
      <c r="N73" s="73"/>
      <c r="O73" s="209"/>
      <c r="P73" s="210"/>
      <c r="Q73" s="61"/>
      <c r="R73" s="61"/>
      <c r="S73" s="223"/>
    </row>
    <row r="74" spans="1:19" s="41" customFormat="1" ht="15.75" customHeight="1" x14ac:dyDescent="0.3">
      <c r="A74" s="106"/>
      <c r="B74" s="106"/>
      <c r="C74" s="171"/>
      <c r="D74" s="74"/>
      <c r="E74" s="75"/>
      <c r="F74" s="76"/>
      <c r="G74" s="208"/>
      <c r="H74" s="206"/>
      <c r="I74" s="206"/>
      <c r="J74" s="175"/>
      <c r="K74" s="65"/>
      <c r="L74" s="77"/>
      <c r="M74" s="78"/>
      <c r="N74" s="78"/>
      <c r="O74" s="211"/>
      <c r="P74" s="212"/>
      <c r="Q74" s="61"/>
      <c r="R74" s="61"/>
      <c r="S74" s="223"/>
    </row>
    <row r="75" spans="1:19" s="41" customFormat="1" ht="15.75" customHeight="1" x14ac:dyDescent="0.3">
      <c r="A75" s="102"/>
      <c r="B75" s="102"/>
      <c r="C75" s="170"/>
      <c r="D75" s="62"/>
      <c r="E75" s="63"/>
      <c r="F75" s="64"/>
      <c r="G75" s="207"/>
      <c r="H75" s="205"/>
      <c r="I75" s="205"/>
      <c r="J75" s="174" t="str">
        <f>IF(SUM(F75:F77)+I75+G75+H75=7.5,"ü","û")</f>
        <v>û</v>
      </c>
      <c r="K75" s="65"/>
      <c r="L75" s="66"/>
      <c r="M75" s="67"/>
      <c r="N75" s="67"/>
      <c r="O75" s="224"/>
      <c r="P75" s="225"/>
      <c r="Q75" s="61"/>
      <c r="R75" s="61"/>
      <c r="S75" s="223">
        <f t="shared" ref="S75" si="23">SUM(N75:N77)</f>
        <v>0</v>
      </c>
    </row>
    <row r="76" spans="1:19" s="41" customFormat="1" ht="15.75" customHeight="1" x14ac:dyDescent="0.3">
      <c r="A76" s="106"/>
      <c r="B76" s="106"/>
      <c r="C76" s="170"/>
      <c r="D76" s="69"/>
      <c r="E76" s="70"/>
      <c r="F76" s="71"/>
      <c r="G76" s="207"/>
      <c r="H76" s="205"/>
      <c r="I76" s="205"/>
      <c r="J76" s="174"/>
      <c r="K76" s="65"/>
      <c r="L76" s="72"/>
      <c r="M76" s="73"/>
      <c r="N76" s="73"/>
      <c r="O76" s="224"/>
      <c r="P76" s="225"/>
      <c r="Q76" s="61"/>
      <c r="R76" s="61"/>
      <c r="S76" s="223"/>
    </row>
    <row r="77" spans="1:19" s="41" customFormat="1" ht="15.75" customHeight="1" x14ac:dyDescent="0.3">
      <c r="A77" s="106"/>
      <c r="B77" s="106"/>
      <c r="C77" s="171"/>
      <c r="D77" s="74"/>
      <c r="E77" s="75"/>
      <c r="F77" s="76"/>
      <c r="G77" s="208"/>
      <c r="H77" s="206"/>
      <c r="I77" s="206"/>
      <c r="J77" s="175"/>
      <c r="K77" s="65"/>
      <c r="L77" s="77"/>
      <c r="M77" s="78"/>
      <c r="N77" s="78"/>
      <c r="O77" s="226"/>
      <c r="P77" s="227"/>
      <c r="Q77" s="61"/>
      <c r="R77" s="61"/>
      <c r="S77" s="223"/>
    </row>
    <row r="78" spans="1:19" s="41" customFormat="1" ht="15.75" customHeight="1" x14ac:dyDescent="0.3">
      <c r="A78" s="102"/>
      <c r="B78" s="102"/>
      <c r="C78" s="170"/>
      <c r="D78" s="62"/>
      <c r="E78" s="63"/>
      <c r="F78" s="64"/>
      <c r="G78" s="207"/>
      <c r="H78" s="205"/>
      <c r="I78" s="205"/>
      <c r="J78" s="174" t="str">
        <f>IF(SUM(F78:F80)+I78+G78+H78=7.5,"ü","û")</f>
        <v>û</v>
      </c>
      <c r="K78" s="65"/>
      <c r="L78" s="66"/>
      <c r="M78" s="67"/>
      <c r="N78" s="67"/>
      <c r="O78" s="209"/>
      <c r="P78" s="210"/>
      <c r="Q78" s="61"/>
      <c r="R78" s="61"/>
      <c r="S78" s="223">
        <f t="shared" ref="S78" si="24">SUM(N78:N80)</f>
        <v>0</v>
      </c>
    </row>
    <row r="79" spans="1:19" s="41" customFormat="1" ht="15.75" customHeight="1" x14ac:dyDescent="0.3">
      <c r="A79" s="103"/>
      <c r="B79" s="103"/>
      <c r="C79" s="170"/>
      <c r="D79" s="69"/>
      <c r="E79" s="70"/>
      <c r="F79" s="71"/>
      <c r="G79" s="207"/>
      <c r="H79" s="205"/>
      <c r="I79" s="205"/>
      <c r="J79" s="174"/>
      <c r="K79" s="65"/>
      <c r="L79" s="72"/>
      <c r="M79" s="73"/>
      <c r="N79" s="73"/>
      <c r="O79" s="209"/>
      <c r="P79" s="210"/>
      <c r="Q79" s="61"/>
      <c r="R79" s="61"/>
      <c r="S79" s="223"/>
    </row>
    <row r="80" spans="1:19" s="41" customFormat="1" ht="15.75" customHeight="1" x14ac:dyDescent="0.3">
      <c r="A80" s="104"/>
      <c r="B80" s="104"/>
      <c r="C80" s="171"/>
      <c r="D80" s="74"/>
      <c r="E80" s="75"/>
      <c r="F80" s="76"/>
      <c r="G80" s="208"/>
      <c r="H80" s="206"/>
      <c r="I80" s="206"/>
      <c r="J80" s="175"/>
      <c r="K80" s="65"/>
      <c r="L80" s="77"/>
      <c r="M80" s="78"/>
      <c r="N80" s="78"/>
      <c r="O80" s="211"/>
      <c r="P80" s="212"/>
      <c r="Q80" s="61"/>
      <c r="R80" s="61"/>
      <c r="S80" s="223"/>
    </row>
    <row r="81" spans="1:19" s="41" customFormat="1" ht="15.75" customHeight="1" x14ac:dyDescent="0.3">
      <c r="A81" s="102"/>
      <c r="B81" s="102"/>
      <c r="C81" s="170"/>
      <c r="D81" s="62"/>
      <c r="E81" s="101"/>
      <c r="F81" s="64"/>
      <c r="G81" s="207"/>
      <c r="H81" s="205"/>
      <c r="I81" s="205"/>
      <c r="J81" s="174" t="str">
        <f>IF(SUM(F81:F83)+I81+G81+H81=7.5,"ü","û")</f>
        <v>û</v>
      </c>
      <c r="K81" s="65"/>
      <c r="L81" s="66"/>
      <c r="M81" s="67"/>
      <c r="N81" s="67"/>
      <c r="O81" s="209"/>
      <c r="P81" s="210"/>
      <c r="Q81" s="61"/>
      <c r="R81" s="61"/>
      <c r="S81" s="223">
        <f t="shared" ref="S81" si="25">SUM(N81:N83)</f>
        <v>0</v>
      </c>
    </row>
    <row r="82" spans="1:19" s="41" customFormat="1" ht="15.75" customHeight="1" x14ac:dyDescent="0.3">
      <c r="A82" s="103"/>
      <c r="B82" s="103"/>
      <c r="C82" s="170"/>
      <c r="D82" s="69"/>
      <c r="E82" s="70"/>
      <c r="F82" s="71"/>
      <c r="G82" s="207"/>
      <c r="H82" s="205"/>
      <c r="I82" s="205"/>
      <c r="J82" s="174"/>
      <c r="K82" s="65"/>
      <c r="L82" s="72"/>
      <c r="M82" s="73"/>
      <c r="N82" s="73"/>
      <c r="O82" s="209"/>
      <c r="P82" s="210"/>
      <c r="Q82" s="61"/>
      <c r="R82" s="61"/>
      <c r="S82" s="223"/>
    </row>
    <row r="83" spans="1:19" s="41" customFormat="1" ht="15.75" customHeight="1" x14ac:dyDescent="0.3">
      <c r="A83" s="104"/>
      <c r="B83" s="104"/>
      <c r="C83" s="171"/>
      <c r="D83" s="74"/>
      <c r="E83" s="75"/>
      <c r="F83" s="76"/>
      <c r="G83" s="208"/>
      <c r="H83" s="206"/>
      <c r="I83" s="206"/>
      <c r="J83" s="175"/>
      <c r="K83" s="65"/>
      <c r="L83" s="77"/>
      <c r="M83" s="78"/>
      <c r="N83" s="78"/>
      <c r="O83" s="211"/>
      <c r="P83" s="212"/>
      <c r="Q83" s="61"/>
      <c r="R83" s="61"/>
      <c r="S83" s="223"/>
    </row>
    <row r="84" spans="1:19" s="41" customFormat="1" ht="15.75" customHeight="1" x14ac:dyDescent="0.3">
      <c r="A84" s="102"/>
      <c r="B84" s="102"/>
      <c r="C84" s="170"/>
      <c r="D84" s="62"/>
      <c r="E84" s="112"/>
      <c r="F84" s="64"/>
      <c r="G84" s="207"/>
      <c r="H84" s="205"/>
      <c r="I84" s="205"/>
      <c r="J84" s="174" t="str">
        <f>IF(SUM(F84:F86)+I84+G84+H84=7.5,"ü","û")</f>
        <v>û</v>
      </c>
      <c r="K84" s="65"/>
      <c r="L84" s="66"/>
      <c r="M84" s="67"/>
      <c r="N84" s="67"/>
      <c r="O84" s="209"/>
      <c r="P84" s="210"/>
      <c r="Q84" s="61"/>
      <c r="R84" s="61"/>
      <c r="S84" s="223">
        <f t="shared" ref="S84" si="26">SUM(N84:N86)</f>
        <v>0</v>
      </c>
    </row>
    <row r="85" spans="1:19" s="41" customFormat="1" ht="15.75" customHeight="1" x14ac:dyDescent="0.3">
      <c r="A85" s="106"/>
      <c r="B85" s="106"/>
      <c r="C85" s="170"/>
      <c r="D85" s="69"/>
      <c r="E85" s="70"/>
      <c r="F85" s="71"/>
      <c r="G85" s="207"/>
      <c r="H85" s="205"/>
      <c r="I85" s="205"/>
      <c r="J85" s="174"/>
      <c r="K85" s="65"/>
      <c r="L85" s="72"/>
      <c r="M85" s="73"/>
      <c r="N85" s="73"/>
      <c r="O85" s="209"/>
      <c r="P85" s="210"/>
      <c r="Q85" s="61"/>
      <c r="R85" s="61"/>
      <c r="S85" s="223"/>
    </row>
    <row r="86" spans="1:19" s="41" customFormat="1" ht="15.75" customHeight="1" x14ac:dyDescent="0.3">
      <c r="A86" s="106"/>
      <c r="B86" s="106"/>
      <c r="C86" s="171"/>
      <c r="D86" s="74"/>
      <c r="E86" s="75"/>
      <c r="F86" s="76"/>
      <c r="G86" s="208"/>
      <c r="H86" s="206"/>
      <c r="I86" s="206"/>
      <c r="J86" s="175"/>
      <c r="K86" s="65"/>
      <c r="L86" s="77"/>
      <c r="M86" s="78"/>
      <c r="N86" s="78"/>
      <c r="O86" s="211"/>
      <c r="P86" s="212"/>
      <c r="Q86" s="61"/>
      <c r="R86" s="61"/>
      <c r="S86" s="223"/>
    </row>
    <row r="87" spans="1:19" s="41"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1"/>
      <c r="R87" s="61"/>
      <c r="S87" s="223">
        <f t="shared" ref="S87" si="27">SUM(N87:N89)</f>
        <v>0</v>
      </c>
    </row>
    <row r="88" spans="1:19" s="41" customFormat="1" ht="15.75" customHeight="1" x14ac:dyDescent="0.3">
      <c r="A88" s="103"/>
      <c r="B88" s="103"/>
      <c r="C88" s="170"/>
      <c r="D88" s="83"/>
      <c r="E88" s="84"/>
      <c r="F88" s="85"/>
      <c r="G88" s="172"/>
      <c r="H88" s="170"/>
      <c r="I88" s="170"/>
      <c r="J88" s="174"/>
      <c r="K88" s="65"/>
      <c r="L88" s="81"/>
      <c r="M88" s="86"/>
      <c r="N88" s="86"/>
      <c r="O88" s="186"/>
      <c r="P88" s="187"/>
      <c r="Q88" s="61"/>
      <c r="R88" s="61"/>
      <c r="S88" s="223"/>
    </row>
    <row r="89" spans="1:19" s="41" customFormat="1" ht="15.75" customHeight="1" x14ac:dyDescent="0.3">
      <c r="A89" s="104"/>
      <c r="B89" s="104"/>
      <c r="C89" s="171"/>
      <c r="D89" s="87"/>
      <c r="E89" s="88"/>
      <c r="F89" s="89"/>
      <c r="G89" s="173"/>
      <c r="H89" s="171"/>
      <c r="I89" s="171"/>
      <c r="J89" s="175"/>
      <c r="K89" s="65"/>
      <c r="L89" s="90"/>
      <c r="M89" s="91"/>
      <c r="N89" s="91"/>
      <c r="O89" s="188"/>
      <c r="P89" s="189"/>
      <c r="Q89" s="61"/>
      <c r="R89" s="61"/>
      <c r="S89" s="223"/>
    </row>
    <row r="90" spans="1:19" s="41" customFormat="1" ht="15.75" customHeight="1" x14ac:dyDescent="0.3">
      <c r="A90" s="102"/>
      <c r="B90" s="102"/>
      <c r="C90" s="170"/>
      <c r="D90" s="62"/>
      <c r="E90" s="63"/>
      <c r="F90" s="64"/>
      <c r="G90" s="207"/>
      <c r="H90" s="205"/>
      <c r="I90" s="205"/>
      <c r="J90" s="174" t="str">
        <f>IF(SUM(F90:F92)+I90+G90+H90=7.5,"ü","û")</f>
        <v>û</v>
      </c>
      <c r="K90" s="65"/>
      <c r="L90" s="66"/>
      <c r="M90" s="67"/>
      <c r="N90" s="67"/>
      <c r="O90" s="209"/>
      <c r="P90" s="210"/>
      <c r="Q90" s="61"/>
      <c r="R90" s="61"/>
      <c r="S90" s="223">
        <f t="shared" ref="S90" si="28">SUM(N90:N92)</f>
        <v>0</v>
      </c>
    </row>
    <row r="91" spans="1:19" s="41" customFormat="1" ht="15.75" customHeight="1" x14ac:dyDescent="0.3">
      <c r="A91" s="103"/>
      <c r="B91" s="103"/>
      <c r="C91" s="170"/>
      <c r="D91" s="69"/>
      <c r="E91" s="70"/>
      <c r="F91" s="71"/>
      <c r="G91" s="207"/>
      <c r="H91" s="205"/>
      <c r="I91" s="205"/>
      <c r="J91" s="174"/>
      <c r="K91" s="65"/>
      <c r="L91" s="72"/>
      <c r="M91" s="73"/>
      <c r="N91" s="73"/>
      <c r="O91" s="209"/>
      <c r="P91" s="210"/>
      <c r="Q91" s="61"/>
      <c r="R91" s="61"/>
      <c r="S91" s="223"/>
    </row>
    <row r="92" spans="1:19" s="41" customFormat="1" ht="15.75" customHeight="1" x14ac:dyDescent="0.3">
      <c r="A92" s="104"/>
      <c r="B92" s="104"/>
      <c r="C92" s="171"/>
      <c r="D92" s="74"/>
      <c r="E92" s="75"/>
      <c r="F92" s="76"/>
      <c r="G92" s="208"/>
      <c r="H92" s="206"/>
      <c r="I92" s="206"/>
      <c r="J92" s="175"/>
      <c r="K92" s="65"/>
      <c r="L92" s="77"/>
      <c r="M92" s="78"/>
      <c r="N92" s="78"/>
      <c r="O92" s="211"/>
      <c r="P92" s="212"/>
      <c r="Q92" s="61"/>
      <c r="R92" s="61"/>
      <c r="S92" s="223"/>
    </row>
    <row r="93" spans="1:19" s="41" customFormat="1" ht="15.75" customHeight="1" x14ac:dyDescent="0.3">
      <c r="A93" s="102"/>
      <c r="B93" s="102"/>
      <c r="C93" s="170"/>
      <c r="D93" s="62"/>
      <c r="E93" s="63"/>
      <c r="F93" s="64"/>
      <c r="G93" s="207"/>
      <c r="H93" s="205"/>
      <c r="I93" s="205"/>
      <c r="J93" s="174" t="str">
        <f>IF(SUM(F93:F95)+I93+G93+H93=7.5,"ü","û")</f>
        <v>û</v>
      </c>
      <c r="K93" s="65"/>
      <c r="L93" s="66"/>
      <c r="M93" s="67"/>
      <c r="N93" s="67"/>
      <c r="O93" s="209"/>
      <c r="P93" s="210"/>
      <c r="Q93" s="61"/>
      <c r="R93" s="61"/>
      <c r="S93" s="223">
        <f t="shared" ref="S93" si="29">SUM(N93:N95)</f>
        <v>0</v>
      </c>
    </row>
    <row r="94" spans="1:19" s="41" customFormat="1" ht="15.75" customHeight="1" x14ac:dyDescent="0.3">
      <c r="A94" s="103"/>
      <c r="B94" s="103"/>
      <c r="C94" s="170"/>
      <c r="D94" s="69"/>
      <c r="E94" s="70"/>
      <c r="F94" s="71"/>
      <c r="G94" s="207"/>
      <c r="H94" s="205"/>
      <c r="I94" s="205"/>
      <c r="J94" s="174"/>
      <c r="K94" s="65"/>
      <c r="L94" s="72"/>
      <c r="M94" s="73"/>
      <c r="N94" s="73"/>
      <c r="O94" s="209"/>
      <c r="P94" s="210"/>
      <c r="Q94" s="61"/>
      <c r="R94" s="61"/>
      <c r="S94" s="223"/>
    </row>
    <row r="95" spans="1:19" s="41" customFormat="1" ht="15.75" customHeight="1" x14ac:dyDescent="0.3">
      <c r="A95" s="104"/>
      <c r="B95" s="104"/>
      <c r="C95" s="171"/>
      <c r="D95" s="74"/>
      <c r="E95" s="75"/>
      <c r="F95" s="76"/>
      <c r="G95" s="208"/>
      <c r="H95" s="206"/>
      <c r="I95" s="206"/>
      <c r="J95" s="175"/>
      <c r="K95" s="65"/>
      <c r="L95" s="77"/>
      <c r="M95" s="78"/>
      <c r="N95" s="78"/>
      <c r="O95" s="211"/>
      <c r="P95" s="212"/>
      <c r="Q95" s="61"/>
      <c r="R95" s="61"/>
      <c r="S95" s="223"/>
    </row>
    <row r="96" spans="1:19" s="41" customFormat="1" ht="15.75" customHeight="1" x14ac:dyDescent="0.3">
      <c r="A96" s="102"/>
      <c r="B96" s="102"/>
      <c r="C96" s="170"/>
      <c r="D96" s="62"/>
      <c r="E96" s="63"/>
      <c r="F96" s="64"/>
      <c r="G96" s="207"/>
      <c r="H96" s="205"/>
      <c r="I96" s="205"/>
      <c r="J96" s="174" t="str">
        <f>IF(SUM(F96:F98)+I96+G96+H96=7.5,"ü","û")</f>
        <v>û</v>
      </c>
      <c r="K96" s="65"/>
      <c r="L96" s="66"/>
      <c r="M96" s="67"/>
      <c r="N96" s="67"/>
      <c r="O96" s="209"/>
      <c r="P96" s="210"/>
      <c r="Q96" s="61"/>
      <c r="R96" s="61"/>
      <c r="S96" s="223">
        <f t="shared" ref="S96" si="30">SUM(N96:N98)</f>
        <v>0</v>
      </c>
    </row>
    <row r="97" spans="1:19" s="41" customFormat="1" ht="15.75" customHeight="1" x14ac:dyDescent="0.3">
      <c r="A97" s="103"/>
      <c r="B97" s="103"/>
      <c r="C97" s="170"/>
      <c r="D97" s="69"/>
      <c r="E97" s="70"/>
      <c r="F97" s="71"/>
      <c r="G97" s="207"/>
      <c r="H97" s="205"/>
      <c r="I97" s="205"/>
      <c r="J97" s="174"/>
      <c r="K97" s="65"/>
      <c r="L97" s="72"/>
      <c r="M97" s="73"/>
      <c r="N97" s="73"/>
      <c r="O97" s="209"/>
      <c r="P97" s="210"/>
      <c r="Q97" s="61"/>
      <c r="R97" s="61"/>
      <c r="S97" s="223"/>
    </row>
    <row r="98" spans="1:19" s="41" customFormat="1" ht="15.75" customHeight="1" x14ac:dyDescent="0.3">
      <c r="A98" s="104"/>
      <c r="B98" s="104"/>
      <c r="C98" s="171"/>
      <c r="D98" s="74"/>
      <c r="E98" s="75"/>
      <c r="F98" s="76"/>
      <c r="G98" s="208"/>
      <c r="H98" s="206"/>
      <c r="I98" s="206"/>
      <c r="J98" s="175"/>
      <c r="K98" s="65"/>
      <c r="L98" s="77"/>
      <c r="M98" s="78"/>
      <c r="N98" s="78"/>
      <c r="O98" s="211"/>
      <c r="P98" s="212"/>
      <c r="Q98" s="61"/>
      <c r="R98" s="61"/>
      <c r="S98" s="223"/>
    </row>
    <row r="99" spans="1:19" s="41" customFormat="1" ht="15.75" customHeight="1" x14ac:dyDescent="0.3">
      <c r="A99" s="102"/>
      <c r="B99" s="102"/>
      <c r="C99" s="170"/>
      <c r="D99" s="62"/>
      <c r="E99" s="63"/>
      <c r="F99" s="64"/>
      <c r="G99" s="207"/>
      <c r="H99" s="205"/>
      <c r="I99" s="205"/>
      <c r="J99" s="174" t="str">
        <f>IF(SUM(F99:F101)+I99+G99+H99=7.5,"ü","û")</f>
        <v>û</v>
      </c>
      <c r="K99" s="65"/>
      <c r="L99" s="66"/>
      <c r="M99" s="67"/>
      <c r="N99" s="67"/>
      <c r="O99" s="209"/>
      <c r="P99" s="210"/>
      <c r="Q99" s="61"/>
      <c r="R99" s="61"/>
      <c r="S99" s="223">
        <f t="shared" ref="S99" si="31">SUM(N99:N101)</f>
        <v>0</v>
      </c>
    </row>
    <row r="100" spans="1:19" s="41" customFormat="1" ht="15.75" customHeight="1" x14ac:dyDescent="0.3">
      <c r="A100" s="103"/>
      <c r="B100" s="103"/>
      <c r="C100" s="170"/>
      <c r="D100" s="69"/>
      <c r="E100" s="70"/>
      <c r="F100" s="71"/>
      <c r="G100" s="207"/>
      <c r="H100" s="205"/>
      <c r="I100" s="205"/>
      <c r="J100" s="174"/>
      <c r="K100" s="65"/>
      <c r="L100" s="72"/>
      <c r="M100" s="73"/>
      <c r="N100" s="73"/>
      <c r="O100" s="209"/>
      <c r="P100" s="210"/>
      <c r="Q100" s="61"/>
      <c r="R100" s="61"/>
      <c r="S100" s="223"/>
    </row>
    <row r="101" spans="1:19" s="41" customFormat="1" ht="15.75" customHeight="1" x14ac:dyDescent="0.3">
      <c r="A101" s="104"/>
      <c r="B101" s="104"/>
      <c r="C101" s="171"/>
      <c r="D101" s="74"/>
      <c r="E101" s="75"/>
      <c r="F101" s="76"/>
      <c r="G101" s="208"/>
      <c r="H101" s="206"/>
      <c r="I101" s="206"/>
      <c r="J101" s="175"/>
      <c r="K101" s="65"/>
      <c r="L101" s="77"/>
      <c r="M101" s="78"/>
      <c r="N101" s="78"/>
      <c r="O101" s="211"/>
      <c r="P101" s="212"/>
      <c r="Q101" s="61"/>
      <c r="R101" s="61"/>
      <c r="S101" s="223"/>
    </row>
    <row r="102" spans="1:19" s="41" customFormat="1" ht="15.75" customHeight="1" x14ac:dyDescent="0.3">
      <c r="A102" s="102"/>
      <c r="B102" s="102"/>
      <c r="C102" s="170"/>
      <c r="D102" s="62"/>
      <c r="E102" s="63"/>
      <c r="F102" s="64"/>
      <c r="G102" s="207"/>
      <c r="H102" s="205"/>
      <c r="I102" s="205"/>
      <c r="J102" s="174" t="str">
        <f>IF(SUM(F102:F104)+I102+G102+H102=7.5,"ü","û")</f>
        <v>û</v>
      </c>
      <c r="K102" s="65"/>
      <c r="L102" s="66"/>
      <c r="M102" s="67"/>
      <c r="N102" s="67"/>
      <c r="O102" s="209"/>
      <c r="P102" s="210"/>
      <c r="Q102" s="61"/>
      <c r="R102" s="61"/>
      <c r="S102" s="223">
        <f t="shared" ref="S102" si="32">SUM(N102:N104)</f>
        <v>0</v>
      </c>
    </row>
    <row r="103" spans="1:19" s="41" customFormat="1" ht="15.75" customHeight="1" x14ac:dyDescent="0.3">
      <c r="A103" s="103"/>
      <c r="B103" s="103"/>
      <c r="C103" s="170"/>
      <c r="D103" s="69"/>
      <c r="E103" s="70"/>
      <c r="F103" s="71"/>
      <c r="G103" s="207"/>
      <c r="H103" s="205"/>
      <c r="I103" s="205"/>
      <c r="J103" s="174"/>
      <c r="K103" s="65"/>
      <c r="L103" s="72"/>
      <c r="M103" s="73"/>
      <c r="N103" s="73"/>
      <c r="O103" s="209"/>
      <c r="P103" s="210"/>
      <c r="Q103" s="61"/>
      <c r="R103" s="61"/>
      <c r="S103" s="223"/>
    </row>
    <row r="104" spans="1:19" s="41" customFormat="1" ht="15.75" customHeight="1" x14ac:dyDescent="0.3">
      <c r="A104" s="104"/>
      <c r="B104" s="104"/>
      <c r="C104" s="171"/>
      <c r="D104" s="74"/>
      <c r="E104" s="75"/>
      <c r="F104" s="76"/>
      <c r="G104" s="208"/>
      <c r="H104" s="206"/>
      <c r="I104" s="206"/>
      <c r="J104" s="175"/>
      <c r="K104" s="65"/>
      <c r="L104" s="77"/>
      <c r="M104" s="78"/>
      <c r="N104" s="78"/>
      <c r="O104" s="211"/>
      <c r="P104" s="212"/>
      <c r="Q104" s="61"/>
      <c r="R104" s="61"/>
      <c r="S104" s="223"/>
    </row>
    <row r="105" spans="1:19" s="41" customFormat="1" ht="15.75" customHeight="1" x14ac:dyDescent="0.3">
      <c r="A105" s="102"/>
      <c r="B105" s="102"/>
      <c r="C105" s="170"/>
      <c r="D105" s="62"/>
      <c r="E105" s="63"/>
      <c r="F105" s="64"/>
      <c r="G105" s="207"/>
      <c r="H105" s="205"/>
      <c r="I105" s="205"/>
      <c r="J105" s="174" t="str">
        <f>IF(SUM(F105:F107)+I105+G105+H105=7.5,"ü","û")</f>
        <v>û</v>
      </c>
      <c r="K105" s="65"/>
      <c r="L105" s="66"/>
      <c r="M105" s="67"/>
      <c r="N105" s="67"/>
      <c r="O105" s="209"/>
      <c r="P105" s="210"/>
      <c r="Q105" s="61"/>
      <c r="R105" s="61"/>
      <c r="S105" s="223">
        <f t="shared" ref="S105" si="33">SUM(N105:N107)</f>
        <v>0</v>
      </c>
    </row>
    <row r="106" spans="1:19" s="41" customFormat="1" ht="15.75" customHeight="1" x14ac:dyDescent="0.3">
      <c r="A106" s="103"/>
      <c r="B106" s="103"/>
      <c r="C106" s="170"/>
      <c r="D106" s="69"/>
      <c r="E106" s="70"/>
      <c r="F106" s="71"/>
      <c r="G106" s="207"/>
      <c r="H106" s="205"/>
      <c r="I106" s="205"/>
      <c r="J106" s="174"/>
      <c r="K106" s="65"/>
      <c r="L106" s="72"/>
      <c r="M106" s="73"/>
      <c r="N106" s="73"/>
      <c r="O106" s="209"/>
      <c r="P106" s="210"/>
      <c r="Q106" s="61"/>
      <c r="R106" s="61"/>
      <c r="S106" s="223"/>
    </row>
    <row r="107" spans="1:19" s="41" customFormat="1" ht="15.75" customHeight="1" x14ac:dyDescent="0.3">
      <c r="A107" s="104"/>
      <c r="B107" s="104"/>
      <c r="C107" s="171"/>
      <c r="D107" s="74"/>
      <c r="E107" s="75"/>
      <c r="F107" s="76"/>
      <c r="G107" s="208"/>
      <c r="H107" s="206"/>
      <c r="I107" s="206"/>
      <c r="J107" s="175"/>
      <c r="K107" s="65"/>
      <c r="L107" s="77"/>
      <c r="M107" s="78"/>
      <c r="N107" s="78"/>
      <c r="O107" s="211"/>
      <c r="P107" s="212"/>
      <c r="Q107" s="61"/>
      <c r="R107" s="61"/>
      <c r="S107" s="223"/>
    </row>
    <row r="108" spans="1:19" s="41" customFormat="1" ht="15.75" customHeight="1" x14ac:dyDescent="0.3">
      <c r="A108" s="97"/>
      <c r="B108" s="97"/>
      <c r="C108" s="170"/>
      <c r="D108" s="62"/>
      <c r="E108" s="63"/>
      <c r="F108" s="64"/>
      <c r="G108" s="207"/>
      <c r="H108" s="205"/>
      <c r="I108" s="205"/>
      <c r="J108" s="174" t="str">
        <f>IF(SUM(F108:F110)+I108+G108+H108=7.5,"ü","û")</f>
        <v>û</v>
      </c>
      <c r="K108" s="65"/>
      <c r="L108" s="66"/>
      <c r="M108" s="67"/>
      <c r="N108" s="67"/>
      <c r="O108" s="209"/>
      <c r="P108" s="210"/>
      <c r="Q108" s="61"/>
      <c r="R108" s="61"/>
      <c r="S108" s="223">
        <f t="shared" ref="S108" si="34">SUM(N108:N110)</f>
        <v>0</v>
      </c>
    </row>
    <row r="109" spans="1:19" s="41" customFormat="1" ht="15.75" customHeight="1" x14ac:dyDescent="0.3">
      <c r="A109" s="96"/>
      <c r="B109" s="96"/>
      <c r="C109" s="170"/>
      <c r="D109" s="69"/>
      <c r="E109" s="70"/>
      <c r="F109" s="71"/>
      <c r="G109" s="207"/>
      <c r="H109" s="205"/>
      <c r="I109" s="205"/>
      <c r="J109" s="174"/>
      <c r="K109" s="65"/>
      <c r="L109" s="72"/>
      <c r="M109" s="73"/>
      <c r="N109" s="73"/>
      <c r="O109" s="209"/>
      <c r="P109" s="210"/>
      <c r="Q109" s="61"/>
      <c r="R109" s="61"/>
      <c r="S109" s="223"/>
    </row>
    <row r="110" spans="1:19" s="41" customFormat="1" ht="15.75" customHeight="1" x14ac:dyDescent="0.3">
      <c r="A110" s="98"/>
      <c r="B110" s="98"/>
      <c r="C110" s="171"/>
      <c r="D110" s="74"/>
      <c r="E110" s="75"/>
      <c r="F110" s="76"/>
      <c r="G110" s="208"/>
      <c r="H110" s="206"/>
      <c r="I110" s="206"/>
      <c r="J110" s="175"/>
      <c r="K110" s="65"/>
      <c r="L110" s="77"/>
      <c r="M110" s="78"/>
      <c r="N110" s="78"/>
      <c r="O110" s="211"/>
      <c r="P110" s="212"/>
      <c r="Q110" s="61"/>
      <c r="R110" s="61"/>
      <c r="S110" s="223"/>
    </row>
    <row r="111" spans="1:19" s="41" customFormat="1" ht="15.75" customHeight="1" x14ac:dyDescent="0.3">
      <c r="A111" s="97"/>
      <c r="B111" s="97"/>
      <c r="C111" s="170"/>
      <c r="D111" s="62"/>
      <c r="E111" s="63"/>
      <c r="F111" s="64"/>
      <c r="G111" s="207"/>
      <c r="H111" s="205"/>
      <c r="I111" s="205"/>
      <c r="J111" s="174" t="str">
        <f>IF(SUM(F111:F113)+I111+G111+H111=7.5,"ü","û")</f>
        <v>û</v>
      </c>
      <c r="K111" s="65"/>
      <c r="L111" s="66"/>
      <c r="M111" s="67"/>
      <c r="N111" s="67"/>
      <c r="O111" s="209"/>
      <c r="P111" s="210"/>
      <c r="Q111" s="61"/>
      <c r="R111" s="61"/>
      <c r="S111" s="223">
        <f t="shared" ref="S111" si="35">SUM(N111:N113)</f>
        <v>0</v>
      </c>
    </row>
    <row r="112" spans="1:19" s="41" customFormat="1" ht="15.75" customHeight="1" x14ac:dyDescent="0.3">
      <c r="A112" s="96"/>
      <c r="B112" s="96"/>
      <c r="C112" s="170"/>
      <c r="D112" s="69"/>
      <c r="E112" s="70"/>
      <c r="F112" s="71"/>
      <c r="G112" s="207"/>
      <c r="H112" s="205"/>
      <c r="I112" s="205"/>
      <c r="J112" s="174"/>
      <c r="K112" s="65"/>
      <c r="L112" s="72"/>
      <c r="M112" s="73"/>
      <c r="N112" s="73"/>
      <c r="O112" s="209"/>
      <c r="P112" s="210"/>
      <c r="Q112" s="61"/>
      <c r="R112" s="61"/>
      <c r="S112" s="223"/>
    </row>
    <row r="113" spans="1:19" s="41" customFormat="1" ht="15.75" customHeight="1" x14ac:dyDescent="0.3">
      <c r="A113" s="98"/>
      <c r="B113" s="98"/>
      <c r="C113" s="171"/>
      <c r="D113" s="74"/>
      <c r="E113" s="75"/>
      <c r="F113" s="76"/>
      <c r="G113" s="208"/>
      <c r="H113" s="206"/>
      <c r="I113" s="206"/>
      <c r="J113" s="175"/>
      <c r="K113" s="65"/>
      <c r="L113" s="77"/>
      <c r="M113" s="78"/>
      <c r="N113" s="78"/>
      <c r="O113" s="211"/>
      <c r="P113" s="212"/>
      <c r="Q113" s="61"/>
      <c r="R113" s="61"/>
      <c r="S113" s="223"/>
    </row>
    <row r="114" spans="1:19" s="41" customFormat="1" ht="15.75" customHeight="1" x14ac:dyDescent="0.3">
      <c r="A114" s="102"/>
      <c r="B114" s="102"/>
      <c r="C114" s="170"/>
      <c r="D114" s="62"/>
      <c r="E114" s="63"/>
      <c r="F114" s="64"/>
      <c r="G114" s="207"/>
      <c r="H114" s="205"/>
      <c r="I114" s="205"/>
      <c r="J114" s="174" t="str">
        <f>IF(SUM(F114:F116)+I114+G114+H114=7.5,"ü","û")</f>
        <v>û</v>
      </c>
      <c r="K114" s="65"/>
      <c r="L114" s="66"/>
      <c r="M114" s="67"/>
      <c r="N114" s="67"/>
      <c r="O114" s="209"/>
      <c r="P114" s="210"/>
      <c r="Q114" s="61"/>
      <c r="R114" s="61"/>
      <c r="S114" s="223">
        <f t="shared" ref="S114" si="36">SUM(N114:N116)</f>
        <v>0</v>
      </c>
    </row>
    <row r="115" spans="1:19" s="41" customFormat="1" ht="15.75" customHeight="1" x14ac:dyDescent="0.3">
      <c r="A115" s="103"/>
      <c r="B115" s="103"/>
      <c r="C115" s="170"/>
      <c r="D115" s="69"/>
      <c r="E115" s="70"/>
      <c r="F115" s="71"/>
      <c r="G115" s="207"/>
      <c r="H115" s="205"/>
      <c r="I115" s="205"/>
      <c r="J115" s="174"/>
      <c r="K115" s="65"/>
      <c r="L115" s="72"/>
      <c r="M115" s="73"/>
      <c r="N115" s="73"/>
      <c r="O115" s="209"/>
      <c r="P115" s="210"/>
      <c r="Q115" s="61"/>
      <c r="R115" s="61"/>
      <c r="S115" s="223"/>
    </row>
    <row r="116" spans="1:19" s="41" customFormat="1" ht="15.75" customHeight="1" x14ac:dyDescent="0.3">
      <c r="A116" s="104"/>
      <c r="B116" s="104"/>
      <c r="C116" s="171"/>
      <c r="D116" s="74"/>
      <c r="E116" s="75"/>
      <c r="F116" s="76"/>
      <c r="G116" s="208"/>
      <c r="H116" s="206"/>
      <c r="I116" s="206"/>
      <c r="J116" s="175"/>
      <c r="K116" s="65"/>
      <c r="L116" s="77"/>
      <c r="M116" s="78"/>
      <c r="N116" s="78"/>
      <c r="O116" s="211"/>
      <c r="P116" s="212"/>
      <c r="Q116" s="61"/>
      <c r="R116" s="61"/>
      <c r="S116" s="223"/>
    </row>
    <row r="117" spans="1:19" s="41" customFormat="1" ht="15.75" customHeight="1" x14ac:dyDescent="0.3">
      <c r="A117" s="102"/>
      <c r="B117" s="102"/>
      <c r="C117" s="170"/>
      <c r="D117" s="62"/>
      <c r="E117" s="63"/>
      <c r="F117" s="64"/>
      <c r="G117" s="207"/>
      <c r="H117" s="205"/>
      <c r="I117" s="205"/>
      <c r="J117" s="174" t="str">
        <f>IF(SUM(F117:F119)+I117+G117+H117=7.5,"ü","û")</f>
        <v>û</v>
      </c>
      <c r="K117" s="65"/>
      <c r="L117" s="66"/>
      <c r="M117" s="67"/>
      <c r="N117" s="67"/>
      <c r="O117" s="209"/>
      <c r="P117" s="210"/>
      <c r="Q117" s="61"/>
      <c r="R117" s="61"/>
      <c r="S117" s="223">
        <f t="shared" ref="S117" si="37">SUM(N117:N119)</f>
        <v>0</v>
      </c>
    </row>
    <row r="118" spans="1:19" s="41" customFormat="1" ht="15.75" customHeight="1" x14ac:dyDescent="0.3">
      <c r="A118" s="103"/>
      <c r="B118" s="103"/>
      <c r="C118" s="170"/>
      <c r="D118" s="69"/>
      <c r="E118" s="70"/>
      <c r="F118" s="71"/>
      <c r="G118" s="207"/>
      <c r="H118" s="205"/>
      <c r="I118" s="205"/>
      <c r="J118" s="174"/>
      <c r="K118" s="65"/>
      <c r="L118" s="72"/>
      <c r="M118" s="73"/>
      <c r="N118" s="73"/>
      <c r="O118" s="209"/>
      <c r="P118" s="210"/>
      <c r="Q118" s="61"/>
      <c r="R118" s="61"/>
      <c r="S118" s="223"/>
    </row>
    <row r="119" spans="1:19" s="41" customFormat="1" ht="15.75" customHeight="1" x14ac:dyDescent="0.3">
      <c r="A119" s="104"/>
      <c r="B119" s="104"/>
      <c r="C119" s="171"/>
      <c r="D119" s="74"/>
      <c r="E119" s="75"/>
      <c r="F119" s="76"/>
      <c r="G119" s="208"/>
      <c r="H119" s="206"/>
      <c r="I119" s="206"/>
      <c r="J119" s="175"/>
      <c r="K119" s="65"/>
      <c r="L119" s="77"/>
      <c r="M119" s="78"/>
      <c r="N119" s="78"/>
      <c r="O119" s="211"/>
      <c r="P119" s="212"/>
      <c r="Q119" s="61"/>
      <c r="R119" s="61"/>
      <c r="S119" s="223"/>
    </row>
    <row r="120" spans="1:19" s="41" customFormat="1" ht="15.75" customHeight="1" x14ac:dyDescent="0.3">
      <c r="A120" s="102"/>
      <c r="B120" s="102"/>
      <c r="C120" s="170"/>
      <c r="D120" s="62"/>
      <c r="E120" s="63"/>
      <c r="F120" s="64"/>
      <c r="G120" s="207"/>
      <c r="H120" s="205"/>
      <c r="I120" s="205"/>
      <c r="J120" s="174" t="str">
        <f>IF(SUM(F120:F122)+I120+G120+H120=7.5,"ü","û")</f>
        <v>û</v>
      </c>
      <c r="K120" s="65"/>
      <c r="L120" s="66"/>
      <c r="M120" s="67"/>
      <c r="N120" s="67"/>
      <c r="O120" s="209"/>
      <c r="P120" s="210"/>
      <c r="Q120" s="61"/>
      <c r="R120" s="61"/>
      <c r="S120" s="223">
        <f t="shared" ref="S120" si="38">SUM(N120:N122)</f>
        <v>0</v>
      </c>
    </row>
    <row r="121" spans="1:19" s="41" customFormat="1" ht="15.75" customHeight="1" x14ac:dyDescent="0.3">
      <c r="A121" s="103"/>
      <c r="B121" s="103"/>
      <c r="C121" s="170"/>
      <c r="D121" s="69"/>
      <c r="E121" s="70"/>
      <c r="F121" s="71"/>
      <c r="G121" s="207"/>
      <c r="H121" s="205"/>
      <c r="I121" s="205"/>
      <c r="J121" s="174"/>
      <c r="K121" s="65"/>
      <c r="L121" s="72"/>
      <c r="M121" s="73"/>
      <c r="N121" s="73"/>
      <c r="O121" s="209"/>
      <c r="P121" s="210"/>
      <c r="Q121" s="61"/>
      <c r="R121" s="61"/>
      <c r="S121" s="223"/>
    </row>
    <row r="122" spans="1:19" s="41" customFormat="1" ht="15.75" customHeight="1" x14ac:dyDescent="0.3">
      <c r="A122" s="104"/>
      <c r="B122" s="104"/>
      <c r="C122" s="171"/>
      <c r="D122" s="74"/>
      <c r="E122" s="75"/>
      <c r="F122" s="76"/>
      <c r="G122" s="208"/>
      <c r="H122" s="206"/>
      <c r="I122" s="206"/>
      <c r="J122" s="175"/>
      <c r="K122" s="65"/>
      <c r="L122" s="77"/>
      <c r="M122" s="78"/>
      <c r="N122" s="78"/>
      <c r="O122" s="211"/>
      <c r="P122" s="212"/>
      <c r="Q122" s="61"/>
      <c r="R122" s="61"/>
      <c r="S122" s="223"/>
    </row>
    <row r="123" spans="1:19" s="41" customFormat="1" ht="15.75" customHeight="1" x14ac:dyDescent="0.3">
      <c r="A123" s="102"/>
      <c r="B123" s="102"/>
      <c r="C123" s="170"/>
      <c r="D123" s="62"/>
      <c r="E123" s="63"/>
      <c r="F123" s="64"/>
      <c r="G123" s="207"/>
      <c r="H123" s="205"/>
      <c r="I123" s="205"/>
      <c r="J123" s="174" t="str">
        <f>IF(SUM(F123:F125)+I123+G123+H123=7.5,"ü","û")</f>
        <v>û</v>
      </c>
      <c r="K123" s="65"/>
      <c r="L123" s="66"/>
      <c r="M123" s="67"/>
      <c r="N123" s="67"/>
      <c r="O123" s="209"/>
      <c r="P123" s="210"/>
      <c r="Q123" s="61"/>
      <c r="R123" s="61"/>
      <c r="S123" s="223">
        <f t="shared" ref="S123" si="39">SUM(N123:N125)</f>
        <v>0</v>
      </c>
    </row>
    <row r="124" spans="1:19" s="41" customFormat="1" ht="15.75" customHeight="1" x14ac:dyDescent="0.3">
      <c r="A124" s="103"/>
      <c r="B124" s="103"/>
      <c r="C124" s="170"/>
      <c r="D124" s="69"/>
      <c r="E124" s="70"/>
      <c r="F124" s="71"/>
      <c r="G124" s="207"/>
      <c r="H124" s="205"/>
      <c r="I124" s="205"/>
      <c r="J124" s="174"/>
      <c r="K124" s="65"/>
      <c r="L124" s="72"/>
      <c r="M124" s="73"/>
      <c r="N124" s="73"/>
      <c r="O124" s="209"/>
      <c r="P124" s="210"/>
      <c r="Q124" s="61"/>
      <c r="R124" s="61"/>
      <c r="S124" s="223"/>
    </row>
    <row r="125" spans="1:19" s="41" customFormat="1" ht="15.75" customHeight="1" x14ac:dyDescent="0.3">
      <c r="A125" s="104"/>
      <c r="B125" s="104"/>
      <c r="C125" s="171"/>
      <c r="D125" s="74"/>
      <c r="E125" s="75"/>
      <c r="F125" s="76"/>
      <c r="G125" s="208"/>
      <c r="H125" s="206"/>
      <c r="I125" s="206"/>
      <c r="J125" s="175"/>
      <c r="K125" s="65"/>
      <c r="L125" s="77"/>
      <c r="M125" s="78"/>
      <c r="N125" s="78"/>
      <c r="O125" s="211"/>
      <c r="P125" s="212"/>
      <c r="Q125" s="61"/>
      <c r="R125" s="61"/>
      <c r="S125" s="223"/>
    </row>
    <row r="126" spans="1:19" s="41" customFormat="1" ht="15.75" customHeight="1" x14ac:dyDescent="0.3">
      <c r="A126" s="102"/>
      <c r="B126" s="102"/>
      <c r="C126" s="170"/>
      <c r="D126" s="62"/>
      <c r="E126" s="63"/>
      <c r="F126" s="64"/>
      <c r="G126" s="207"/>
      <c r="H126" s="205"/>
      <c r="I126" s="205"/>
      <c r="J126" s="174" t="str">
        <f>IF(SUM(F126:F128)+I126+G126+H126=7.5,"ü","û")</f>
        <v>û</v>
      </c>
      <c r="K126" s="65"/>
      <c r="L126" s="66"/>
      <c r="M126" s="67"/>
      <c r="N126" s="67"/>
      <c r="O126" s="209"/>
      <c r="P126" s="210"/>
      <c r="Q126" s="61"/>
      <c r="R126" s="61"/>
      <c r="S126" s="223">
        <f t="shared" ref="S126" si="40">SUM(N126:N128)</f>
        <v>0</v>
      </c>
    </row>
    <row r="127" spans="1:19" s="41" customFormat="1" ht="15.75" customHeight="1" x14ac:dyDescent="0.3">
      <c r="A127" s="103"/>
      <c r="B127" s="103"/>
      <c r="C127" s="170"/>
      <c r="D127" s="69"/>
      <c r="E127" s="70"/>
      <c r="F127" s="71"/>
      <c r="G127" s="207"/>
      <c r="H127" s="205"/>
      <c r="I127" s="205"/>
      <c r="J127" s="174"/>
      <c r="K127" s="65"/>
      <c r="L127" s="72"/>
      <c r="M127" s="73"/>
      <c r="N127" s="73"/>
      <c r="O127" s="209"/>
      <c r="P127" s="210"/>
      <c r="Q127" s="61"/>
      <c r="R127" s="61"/>
      <c r="S127" s="223"/>
    </row>
    <row r="128" spans="1:19" s="41" customFormat="1" ht="15.75" customHeight="1" x14ac:dyDescent="0.3">
      <c r="A128" s="104"/>
      <c r="B128" s="104"/>
      <c r="C128" s="171"/>
      <c r="D128" s="74"/>
      <c r="E128" s="75"/>
      <c r="F128" s="76"/>
      <c r="G128" s="208"/>
      <c r="H128" s="206"/>
      <c r="I128" s="206"/>
      <c r="J128" s="175"/>
      <c r="K128" s="65"/>
      <c r="L128" s="77"/>
      <c r="M128" s="78"/>
      <c r="N128" s="78"/>
      <c r="O128" s="211"/>
      <c r="P128" s="212"/>
      <c r="Q128" s="61"/>
      <c r="R128" s="61"/>
      <c r="S128" s="223"/>
    </row>
    <row r="129" spans="1:19" s="41" customFormat="1" ht="15.75" customHeight="1" x14ac:dyDescent="0.3">
      <c r="A129" s="97"/>
      <c r="B129" s="97"/>
      <c r="C129" s="170"/>
      <c r="D129" s="62"/>
      <c r="E129" s="63"/>
      <c r="F129" s="64"/>
      <c r="G129" s="207"/>
      <c r="H129" s="205"/>
      <c r="I129" s="205"/>
      <c r="J129" s="174" t="str">
        <f>IF(SUM(F129:F131)+I129+G129+H129=7.5,"ü","û")</f>
        <v>û</v>
      </c>
      <c r="K129" s="65"/>
      <c r="L129" s="66"/>
      <c r="M129" s="67"/>
      <c r="N129" s="67"/>
      <c r="O129" s="209"/>
      <c r="P129" s="210"/>
      <c r="Q129" s="61"/>
      <c r="R129" s="61"/>
      <c r="S129" s="223">
        <f t="shared" ref="S129" si="41">SUM(N129:N131)</f>
        <v>0</v>
      </c>
    </row>
    <row r="130" spans="1:19" s="41" customFormat="1" ht="15.75" customHeight="1" x14ac:dyDescent="0.3">
      <c r="A130" s="96"/>
      <c r="B130" s="96"/>
      <c r="C130" s="170"/>
      <c r="D130" s="69"/>
      <c r="E130" s="70"/>
      <c r="F130" s="71"/>
      <c r="G130" s="207"/>
      <c r="H130" s="205"/>
      <c r="I130" s="205"/>
      <c r="J130" s="174"/>
      <c r="K130" s="65"/>
      <c r="L130" s="72"/>
      <c r="M130" s="73"/>
      <c r="N130" s="73"/>
      <c r="O130" s="209"/>
      <c r="P130" s="210"/>
      <c r="Q130" s="61"/>
      <c r="R130" s="61"/>
      <c r="S130" s="223"/>
    </row>
    <row r="131" spans="1:19" s="41" customFormat="1" ht="15.75" customHeight="1" x14ac:dyDescent="0.3">
      <c r="A131" s="98"/>
      <c r="B131" s="98"/>
      <c r="C131" s="171"/>
      <c r="D131" s="74"/>
      <c r="E131" s="75"/>
      <c r="F131" s="76"/>
      <c r="G131" s="208"/>
      <c r="H131" s="206"/>
      <c r="I131" s="206"/>
      <c r="J131" s="175"/>
      <c r="K131" s="65"/>
      <c r="L131" s="77"/>
      <c r="M131" s="78"/>
      <c r="N131" s="78"/>
      <c r="O131" s="211"/>
      <c r="P131" s="212"/>
      <c r="Q131" s="61"/>
      <c r="R131" s="61"/>
      <c r="S131" s="223"/>
    </row>
    <row r="132" spans="1:19" s="41" customFormat="1" ht="15.75" customHeight="1" x14ac:dyDescent="0.3">
      <c r="A132" s="97"/>
      <c r="B132" s="97"/>
      <c r="C132" s="170"/>
      <c r="D132" s="62"/>
      <c r="E132" s="63"/>
      <c r="F132" s="64"/>
      <c r="G132" s="207"/>
      <c r="H132" s="205"/>
      <c r="I132" s="205"/>
      <c r="J132" s="174" t="str">
        <f>IF(SUM(F132:F134)+I132+G132+H132=7.5,"ü","û")</f>
        <v>û</v>
      </c>
      <c r="K132" s="65"/>
      <c r="L132" s="66"/>
      <c r="M132" s="67"/>
      <c r="N132" s="67"/>
      <c r="O132" s="209"/>
      <c r="P132" s="210"/>
      <c r="Q132" s="61"/>
      <c r="R132" s="61"/>
      <c r="S132" s="223">
        <f t="shared" ref="S132" si="42">SUM(N132:N134)</f>
        <v>0</v>
      </c>
    </row>
    <row r="133" spans="1:19" s="41" customFormat="1" ht="15.75" customHeight="1" x14ac:dyDescent="0.3">
      <c r="A133" s="96"/>
      <c r="B133" s="96"/>
      <c r="C133" s="170"/>
      <c r="D133" s="69"/>
      <c r="E133" s="70"/>
      <c r="F133" s="71"/>
      <c r="G133" s="207"/>
      <c r="H133" s="205"/>
      <c r="I133" s="205"/>
      <c r="J133" s="174"/>
      <c r="K133" s="65"/>
      <c r="L133" s="72"/>
      <c r="M133" s="73"/>
      <c r="N133" s="73"/>
      <c r="O133" s="209"/>
      <c r="P133" s="210"/>
      <c r="Q133" s="61"/>
      <c r="R133" s="61"/>
      <c r="S133" s="223"/>
    </row>
    <row r="134" spans="1:19" s="41" customFormat="1" ht="15.75" customHeight="1" x14ac:dyDescent="0.3">
      <c r="A134" s="98"/>
      <c r="B134" s="98"/>
      <c r="C134" s="171"/>
      <c r="D134" s="74"/>
      <c r="E134" s="75"/>
      <c r="F134" s="76"/>
      <c r="G134" s="208"/>
      <c r="H134" s="206"/>
      <c r="I134" s="206"/>
      <c r="J134" s="175"/>
      <c r="K134" s="65"/>
      <c r="L134" s="77"/>
      <c r="M134" s="78"/>
      <c r="N134" s="78"/>
      <c r="O134" s="211"/>
      <c r="P134" s="212"/>
      <c r="Q134" s="61"/>
      <c r="R134" s="61"/>
      <c r="S134" s="223"/>
    </row>
    <row r="135" spans="1:19" s="41" customFormat="1" ht="15.75" customHeight="1" x14ac:dyDescent="0.3">
      <c r="A135" s="97"/>
      <c r="B135" s="97"/>
      <c r="C135" s="170"/>
      <c r="D135" s="62"/>
      <c r="E135" s="63"/>
      <c r="F135" s="64"/>
      <c r="G135" s="207"/>
      <c r="H135" s="205"/>
      <c r="I135" s="205"/>
      <c r="J135" s="174" t="str">
        <f>IF(SUM(F135:F137)+I135+G135+H135=7.5,"ü","û")</f>
        <v>û</v>
      </c>
      <c r="K135" s="65"/>
      <c r="L135" s="66"/>
      <c r="M135" s="67"/>
      <c r="N135" s="67"/>
      <c r="O135" s="209"/>
      <c r="P135" s="210"/>
      <c r="Q135" s="61"/>
      <c r="R135" s="61"/>
      <c r="S135" s="223">
        <f t="shared" ref="S135" si="43">SUM(N135:N137)</f>
        <v>0</v>
      </c>
    </row>
    <row r="136" spans="1:19" s="41" customFormat="1" ht="15.75" customHeight="1" x14ac:dyDescent="0.3">
      <c r="A136" s="96"/>
      <c r="B136" s="96"/>
      <c r="C136" s="170"/>
      <c r="D136" s="69"/>
      <c r="E136" s="70"/>
      <c r="F136" s="71"/>
      <c r="G136" s="207"/>
      <c r="H136" s="205"/>
      <c r="I136" s="205"/>
      <c r="J136" s="174"/>
      <c r="K136" s="65"/>
      <c r="L136" s="72"/>
      <c r="M136" s="73"/>
      <c r="N136" s="73"/>
      <c r="O136" s="209"/>
      <c r="P136" s="210"/>
      <c r="Q136" s="61"/>
      <c r="R136" s="61"/>
      <c r="S136" s="223"/>
    </row>
    <row r="137" spans="1:19" s="41" customFormat="1" ht="15.75" customHeight="1" x14ac:dyDescent="0.3">
      <c r="A137" s="98"/>
      <c r="B137" s="98"/>
      <c r="C137" s="171"/>
      <c r="D137" s="74"/>
      <c r="E137" s="75"/>
      <c r="F137" s="76"/>
      <c r="G137" s="208"/>
      <c r="H137" s="206"/>
      <c r="I137" s="206"/>
      <c r="J137" s="175"/>
      <c r="K137" s="65"/>
      <c r="L137" s="77"/>
      <c r="M137" s="78"/>
      <c r="N137" s="78"/>
      <c r="O137" s="211"/>
      <c r="P137" s="212"/>
      <c r="Q137" s="61"/>
      <c r="R137" s="61"/>
      <c r="S137" s="223"/>
    </row>
    <row r="138" spans="1:19" s="41" customFormat="1" ht="15.75" customHeight="1" x14ac:dyDescent="0.3">
      <c r="A138" s="97"/>
      <c r="B138" s="97"/>
      <c r="C138" s="170"/>
      <c r="D138" s="62"/>
      <c r="E138" s="63"/>
      <c r="F138" s="64"/>
      <c r="G138" s="207"/>
      <c r="H138" s="205"/>
      <c r="I138" s="205"/>
      <c r="J138" s="174" t="str">
        <f>IF(SUM(F138:F140)+I138+G138+H138=7.5,"ü","û")</f>
        <v>û</v>
      </c>
      <c r="K138" s="65"/>
      <c r="L138" s="66"/>
      <c r="M138" s="67"/>
      <c r="N138" s="67"/>
      <c r="O138" s="209"/>
      <c r="P138" s="210"/>
      <c r="Q138" s="61"/>
      <c r="R138" s="61"/>
      <c r="S138" s="223">
        <f t="shared" ref="S138" si="44">SUM(N138:N140)</f>
        <v>0</v>
      </c>
    </row>
    <row r="139" spans="1:19" s="41" customFormat="1" ht="15.75" customHeight="1" x14ac:dyDescent="0.3">
      <c r="A139" s="96"/>
      <c r="B139" s="96"/>
      <c r="C139" s="170"/>
      <c r="D139" s="69"/>
      <c r="E139" s="70"/>
      <c r="F139" s="71"/>
      <c r="G139" s="207"/>
      <c r="H139" s="205"/>
      <c r="I139" s="205"/>
      <c r="J139" s="174"/>
      <c r="K139" s="65"/>
      <c r="L139" s="72"/>
      <c r="M139" s="73"/>
      <c r="N139" s="73"/>
      <c r="O139" s="209"/>
      <c r="P139" s="210"/>
      <c r="Q139" s="61"/>
      <c r="R139" s="61"/>
      <c r="S139" s="223"/>
    </row>
    <row r="140" spans="1:19" s="41" customFormat="1" ht="15.75" customHeight="1" x14ac:dyDescent="0.3">
      <c r="A140" s="98"/>
      <c r="B140" s="98"/>
      <c r="C140" s="171"/>
      <c r="D140" s="74"/>
      <c r="E140" s="75"/>
      <c r="F140" s="76"/>
      <c r="G140" s="208"/>
      <c r="H140" s="206"/>
      <c r="I140" s="206"/>
      <c r="J140" s="175"/>
      <c r="K140" s="65"/>
      <c r="L140" s="77"/>
      <c r="M140" s="78"/>
      <c r="N140" s="78"/>
      <c r="O140" s="211"/>
      <c r="P140" s="212"/>
      <c r="Q140" s="61"/>
      <c r="R140" s="61"/>
      <c r="S140" s="223"/>
    </row>
    <row r="141" spans="1:19" s="41" customFormat="1" ht="15.75" customHeight="1" x14ac:dyDescent="0.3">
      <c r="A141" s="97"/>
      <c r="B141" s="97"/>
      <c r="C141" s="170"/>
      <c r="D141" s="62"/>
      <c r="E141" s="63"/>
      <c r="F141" s="64"/>
      <c r="G141" s="207"/>
      <c r="H141" s="205"/>
      <c r="I141" s="205"/>
      <c r="J141" s="174" t="str">
        <f>IF(SUM(F141:F143)+I141+G141+H141=7.5,"ü","û")</f>
        <v>û</v>
      </c>
      <c r="K141" s="65"/>
      <c r="L141" s="66"/>
      <c r="M141" s="67"/>
      <c r="N141" s="67"/>
      <c r="O141" s="209"/>
      <c r="P141" s="210"/>
      <c r="Q141" s="61"/>
      <c r="R141" s="61"/>
      <c r="S141" s="223">
        <f t="shared" ref="S141" si="45">SUM(N141:N143)</f>
        <v>0</v>
      </c>
    </row>
    <row r="142" spans="1:19" s="41" customFormat="1" ht="15.75" customHeight="1" x14ac:dyDescent="0.3">
      <c r="A142" s="96"/>
      <c r="B142" s="96"/>
      <c r="C142" s="170"/>
      <c r="D142" s="69"/>
      <c r="E142" s="70"/>
      <c r="F142" s="71"/>
      <c r="G142" s="207"/>
      <c r="H142" s="205"/>
      <c r="I142" s="205"/>
      <c r="J142" s="174"/>
      <c r="K142" s="65"/>
      <c r="L142" s="72"/>
      <c r="M142" s="73"/>
      <c r="N142" s="73"/>
      <c r="O142" s="209"/>
      <c r="P142" s="210"/>
      <c r="Q142" s="61"/>
      <c r="R142" s="61"/>
      <c r="S142" s="223"/>
    </row>
    <row r="143" spans="1:19" s="41" customFormat="1" ht="15.75" customHeight="1" x14ac:dyDescent="0.3">
      <c r="A143" s="98"/>
      <c r="B143" s="98"/>
      <c r="C143" s="171"/>
      <c r="D143" s="74"/>
      <c r="E143" s="75"/>
      <c r="F143" s="76"/>
      <c r="G143" s="208"/>
      <c r="H143" s="206"/>
      <c r="I143" s="206"/>
      <c r="J143" s="175"/>
      <c r="K143" s="65"/>
      <c r="L143" s="77"/>
      <c r="M143" s="78"/>
      <c r="N143" s="78"/>
      <c r="O143" s="211"/>
      <c r="P143" s="212"/>
      <c r="Q143" s="61"/>
      <c r="R143" s="61"/>
      <c r="S143" s="223"/>
    </row>
    <row r="144" spans="1:19" s="41" customFormat="1" ht="15.75" customHeight="1" x14ac:dyDescent="0.3">
      <c r="A144" s="97"/>
      <c r="B144" s="97"/>
      <c r="C144" s="170"/>
      <c r="D144" s="62"/>
      <c r="E144" s="63"/>
      <c r="F144" s="64"/>
      <c r="G144" s="207"/>
      <c r="H144" s="205"/>
      <c r="I144" s="205"/>
      <c r="J144" s="174" t="str">
        <f>IF(SUM(F144:F146)+I144+G144+H144=7.5,"ü","û")</f>
        <v>û</v>
      </c>
      <c r="K144" s="65"/>
      <c r="L144" s="66"/>
      <c r="M144" s="67"/>
      <c r="N144" s="67"/>
      <c r="O144" s="209"/>
      <c r="P144" s="210"/>
      <c r="Q144" s="61"/>
      <c r="R144" s="61"/>
      <c r="S144" s="223">
        <f t="shared" ref="S144" si="46">SUM(N144:N146)</f>
        <v>0</v>
      </c>
    </row>
    <row r="145" spans="1:19" s="41" customFormat="1" ht="15.75" customHeight="1" x14ac:dyDescent="0.3">
      <c r="A145" s="96"/>
      <c r="B145" s="96"/>
      <c r="C145" s="170"/>
      <c r="D145" s="69"/>
      <c r="E145" s="70"/>
      <c r="F145" s="71"/>
      <c r="G145" s="207"/>
      <c r="H145" s="205"/>
      <c r="I145" s="205"/>
      <c r="J145" s="174"/>
      <c r="K145" s="65"/>
      <c r="L145" s="72"/>
      <c r="M145" s="73"/>
      <c r="N145" s="73"/>
      <c r="O145" s="209"/>
      <c r="P145" s="210"/>
      <c r="Q145" s="61"/>
      <c r="R145" s="61"/>
      <c r="S145" s="223"/>
    </row>
    <row r="146" spans="1:19" s="41" customFormat="1" ht="15.75" customHeight="1" x14ac:dyDescent="0.3">
      <c r="A146" s="98"/>
      <c r="B146" s="98"/>
      <c r="C146" s="171"/>
      <c r="D146" s="74"/>
      <c r="E146" s="75"/>
      <c r="F146" s="76"/>
      <c r="G146" s="208"/>
      <c r="H146" s="206"/>
      <c r="I146" s="206"/>
      <c r="J146" s="175"/>
      <c r="K146" s="65"/>
      <c r="L146" s="77"/>
      <c r="M146" s="78"/>
      <c r="N146" s="78"/>
      <c r="O146" s="211"/>
      <c r="P146" s="212"/>
      <c r="Q146" s="61"/>
      <c r="R146" s="61"/>
      <c r="S146" s="223"/>
    </row>
    <row r="147" spans="1:19" s="41" customFormat="1" ht="15.75" customHeight="1" x14ac:dyDescent="0.3">
      <c r="A147" s="97"/>
      <c r="B147" s="97"/>
      <c r="C147" s="170"/>
      <c r="D147" s="62"/>
      <c r="E147" s="63"/>
      <c r="F147" s="64"/>
      <c r="G147" s="207"/>
      <c r="H147" s="205"/>
      <c r="I147" s="205"/>
      <c r="J147" s="174" t="str">
        <f>IF(SUM(F147:F149)+I147+G147+H147=7.5,"ü","û")</f>
        <v>û</v>
      </c>
      <c r="K147" s="65"/>
      <c r="L147" s="66"/>
      <c r="M147" s="67"/>
      <c r="N147" s="67"/>
      <c r="O147" s="209"/>
      <c r="P147" s="210"/>
      <c r="Q147" s="61"/>
      <c r="R147" s="61"/>
      <c r="S147" s="223">
        <f t="shared" ref="S147" si="47">SUM(N147:N149)</f>
        <v>0</v>
      </c>
    </row>
    <row r="148" spans="1:19" s="41" customFormat="1" ht="15.75" customHeight="1" x14ac:dyDescent="0.3">
      <c r="A148" s="96"/>
      <c r="B148" s="96"/>
      <c r="C148" s="170"/>
      <c r="D148" s="69"/>
      <c r="E148" s="70"/>
      <c r="F148" s="71"/>
      <c r="G148" s="207"/>
      <c r="H148" s="205"/>
      <c r="I148" s="205"/>
      <c r="J148" s="174"/>
      <c r="K148" s="65"/>
      <c r="L148" s="72"/>
      <c r="M148" s="73"/>
      <c r="N148" s="73"/>
      <c r="O148" s="209"/>
      <c r="P148" s="210"/>
      <c r="Q148" s="61"/>
      <c r="R148" s="61"/>
      <c r="S148" s="223"/>
    </row>
    <row r="149" spans="1:19" s="41" customFormat="1" ht="15.75" customHeight="1" x14ac:dyDescent="0.3">
      <c r="A149" s="98"/>
      <c r="B149" s="98"/>
      <c r="C149" s="171"/>
      <c r="D149" s="74"/>
      <c r="E149" s="75"/>
      <c r="F149" s="76"/>
      <c r="G149" s="208"/>
      <c r="H149" s="206"/>
      <c r="I149" s="206"/>
      <c r="J149" s="175"/>
      <c r="K149" s="65"/>
      <c r="L149" s="77"/>
      <c r="M149" s="78"/>
      <c r="N149" s="78"/>
      <c r="O149" s="211"/>
      <c r="P149" s="212"/>
      <c r="Q149" s="61"/>
      <c r="R149" s="61"/>
      <c r="S149" s="223"/>
    </row>
    <row r="150" spans="1:19" s="41" customFormat="1" ht="15.75" customHeight="1" x14ac:dyDescent="0.3">
      <c r="A150" s="97"/>
      <c r="B150" s="97"/>
      <c r="C150" s="205"/>
      <c r="D150" s="62"/>
      <c r="E150" s="63"/>
      <c r="F150" s="64"/>
      <c r="G150" s="207"/>
      <c r="H150" s="205"/>
      <c r="I150" s="205"/>
      <c r="J150" s="174" t="str">
        <f>IF(SUM(F150:F152)+I150+G150+H150=7.5,"ü","û")</f>
        <v>û</v>
      </c>
      <c r="K150" s="65"/>
      <c r="L150" s="66"/>
      <c r="M150" s="67"/>
      <c r="N150" s="67"/>
      <c r="O150" s="209"/>
      <c r="P150" s="210"/>
      <c r="Q150" s="61"/>
      <c r="R150" s="61"/>
      <c r="S150" s="223">
        <f t="shared" ref="S150" si="48">SUM(N150:N152)</f>
        <v>0</v>
      </c>
    </row>
    <row r="151" spans="1:19" s="41" customFormat="1" ht="15.75" customHeight="1" x14ac:dyDescent="0.3">
      <c r="A151" s="96"/>
      <c r="B151" s="96"/>
      <c r="C151" s="205"/>
      <c r="D151" s="69"/>
      <c r="E151" s="70"/>
      <c r="F151" s="71"/>
      <c r="G151" s="207"/>
      <c r="H151" s="205"/>
      <c r="I151" s="205"/>
      <c r="J151" s="174"/>
      <c r="K151" s="65"/>
      <c r="L151" s="72"/>
      <c r="M151" s="73"/>
      <c r="N151" s="73"/>
      <c r="O151" s="209"/>
      <c r="P151" s="210"/>
      <c r="Q151" s="61"/>
      <c r="R151" s="61"/>
      <c r="S151" s="223"/>
    </row>
    <row r="152" spans="1:19" s="41" customFormat="1" ht="15.75" customHeight="1" x14ac:dyDescent="0.3">
      <c r="A152" s="98"/>
      <c r="B152" s="98"/>
      <c r="C152" s="206"/>
      <c r="D152" s="74"/>
      <c r="E152" s="75"/>
      <c r="F152" s="76"/>
      <c r="G152" s="208"/>
      <c r="H152" s="206"/>
      <c r="I152" s="206"/>
      <c r="J152" s="175"/>
      <c r="K152" s="65"/>
      <c r="L152" s="77"/>
      <c r="M152" s="78"/>
      <c r="N152" s="78"/>
      <c r="O152" s="211"/>
      <c r="P152" s="212"/>
      <c r="Q152" s="61"/>
      <c r="R152" s="61"/>
      <c r="S152" s="223"/>
    </row>
    <row r="153" spans="1:19" s="41" customFormat="1" ht="15.75" customHeight="1" x14ac:dyDescent="0.3">
      <c r="A153" s="97"/>
      <c r="B153" s="97"/>
      <c r="C153" s="205"/>
      <c r="D153" s="62"/>
      <c r="E153" s="63"/>
      <c r="F153" s="64"/>
      <c r="G153" s="207"/>
      <c r="H153" s="205"/>
      <c r="I153" s="205"/>
      <c r="J153" s="174" t="str">
        <f>IF(SUM(F153:F155)+I153+G153+H153=7.5,"ü","û")</f>
        <v>û</v>
      </c>
      <c r="K153" s="65"/>
      <c r="L153" s="66"/>
      <c r="M153" s="67"/>
      <c r="N153" s="67"/>
      <c r="O153" s="209"/>
      <c r="P153" s="210"/>
      <c r="Q153" s="61"/>
      <c r="R153" s="61"/>
      <c r="S153" s="223">
        <f t="shared" ref="S153" si="49">SUM(N153:N155)</f>
        <v>0</v>
      </c>
    </row>
    <row r="154" spans="1:19" s="41" customFormat="1" ht="15.75" customHeight="1" x14ac:dyDescent="0.3">
      <c r="A154" s="96"/>
      <c r="B154" s="96"/>
      <c r="C154" s="205"/>
      <c r="D154" s="69"/>
      <c r="E154" s="70"/>
      <c r="F154" s="71"/>
      <c r="G154" s="207"/>
      <c r="H154" s="205"/>
      <c r="I154" s="205"/>
      <c r="J154" s="174"/>
      <c r="K154" s="65"/>
      <c r="L154" s="72"/>
      <c r="M154" s="73"/>
      <c r="N154" s="73"/>
      <c r="O154" s="209"/>
      <c r="P154" s="210"/>
      <c r="Q154" s="61"/>
      <c r="R154" s="61"/>
      <c r="S154" s="223"/>
    </row>
    <row r="155" spans="1:19" s="41" customFormat="1" ht="15.75" customHeight="1" x14ac:dyDescent="0.3">
      <c r="A155" s="98"/>
      <c r="B155" s="98"/>
      <c r="C155" s="206"/>
      <c r="D155" s="74"/>
      <c r="E155" s="75"/>
      <c r="F155" s="76"/>
      <c r="G155" s="208"/>
      <c r="H155" s="206"/>
      <c r="I155" s="206"/>
      <c r="J155" s="175"/>
      <c r="K155" s="65"/>
      <c r="L155" s="77"/>
      <c r="M155" s="78"/>
      <c r="N155" s="78"/>
      <c r="O155" s="211"/>
      <c r="P155" s="212"/>
      <c r="Q155" s="61"/>
      <c r="R155" s="61"/>
      <c r="S155" s="223"/>
    </row>
    <row r="156" spans="1:19" s="41" customFormat="1" ht="15.75" customHeight="1" x14ac:dyDescent="0.3">
      <c r="A156" s="97"/>
      <c r="B156" s="97"/>
      <c r="C156" s="205"/>
      <c r="D156" s="62"/>
      <c r="E156" s="63"/>
      <c r="F156" s="64"/>
      <c r="G156" s="207"/>
      <c r="H156" s="205"/>
      <c r="I156" s="205"/>
      <c r="J156" s="174" t="str">
        <f>IF(SUM(F156:F158)+I156+G156+H156=7.5,"ü","û")</f>
        <v>û</v>
      </c>
      <c r="K156" s="65"/>
      <c r="L156" s="66"/>
      <c r="M156" s="67"/>
      <c r="N156" s="67"/>
      <c r="O156" s="209"/>
      <c r="P156" s="210"/>
      <c r="Q156" s="61"/>
      <c r="R156" s="61"/>
      <c r="S156" s="223">
        <f t="shared" ref="S156" si="50">SUM(N156:N158)</f>
        <v>0</v>
      </c>
    </row>
    <row r="157" spans="1:19" s="41" customFormat="1" ht="15.75" customHeight="1" x14ac:dyDescent="0.3">
      <c r="A157" s="96"/>
      <c r="B157" s="96"/>
      <c r="C157" s="205"/>
      <c r="D157" s="69"/>
      <c r="E157" s="70"/>
      <c r="F157" s="71"/>
      <c r="G157" s="207"/>
      <c r="H157" s="205"/>
      <c r="I157" s="205"/>
      <c r="J157" s="174"/>
      <c r="K157" s="65"/>
      <c r="L157" s="72"/>
      <c r="M157" s="73"/>
      <c r="N157" s="73"/>
      <c r="O157" s="209"/>
      <c r="P157" s="210"/>
      <c r="Q157" s="61"/>
      <c r="R157" s="61"/>
      <c r="S157" s="223"/>
    </row>
    <row r="158" spans="1:19" s="41" customFormat="1" ht="15.75" customHeight="1" x14ac:dyDescent="0.3">
      <c r="A158" s="98"/>
      <c r="B158" s="98"/>
      <c r="C158" s="206"/>
      <c r="D158" s="74"/>
      <c r="E158" s="75"/>
      <c r="F158" s="76"/>
      <c r="G158" s="208"/>
      <c r="H158" s="206"/>
      <c r="I158" s="206"/>
      <c r="J158" s="175"/>
      <c r="K158" s="65"/>
      <c r="L158" s="77"/>
      <c r="M158" s="78"/>
      <c r="N158" s="78"/>
      <c r="O158" s="211"/>
      <c r="P158" s="212"/>
      <c r="Q158" s="61"/>
      <c r="R158" s="61"/>
      <c r="S158" s="223"/>
    </row>
    <row r="159" spans="1:19" s="41" customFormat="1" ht="15.75" customHeight="1" x14ac:dyDescent="0.3">
      <c r="A159" s="97"/>
      <c r="B159" s="97"/>
      <c r="C159" s="205"/>
      <c r="D159" s="62"/>
      <c r="E159" s="63"/>
      <c r="F159" s="64"/>
      <c r="G159" s="207"/>
      <c r="H159" s="205"/>
      <c r="I159" s="205"/>
      <c r="J159" s="174" t="str">
        <f>IF(SUM(F159:F161)+I159+G159+H159=7.5,"ü","û")</f>
        <v>û</v>
      </c>
      <c r="K159" s="65"/>
      <c r="L159" s="66"/>
      <c r="M159" s="67"/>
      <c r="N159" s="67"/>
      <c r="O159" s="209"/>
      <c r="P159" s="210"/>
      <c r="Q159" s="61"/>
      <c r="R159" s="61"/>
      <c r="S159" s="223">
        <f t="shared" ref="S159" si="51">SUM(N159:N161)</f>
        <v>0</v>
      </c>
    </row>
    <row r="160" spans="1:19" s="41" customFormat="1" ht="15.75" customHeight="1" x14ac:dyDescent="0.3">
      <c r="A160" s="96"/>
      <c r="B160" s="96"/>
      <c r="C160" s="205"/>
      <c r="D160" s="69"/>
      <c r="E160" s="70"/>
      <c r="F160" s="71"/>
      <c r="G160" s="207"/>
      <c r="H160" s="205"/>
      <c r="I160" s="205"/>
      <c r="J160" s="174"/>
      <c r="K160" s="65"/>
      <c r="L160" s="72"/>
      <c r="M160" s="73"/>
      <c r="N160" s="73"/>
      <c r="O160" s="209"/>
      <c r="P160" s="210"/>
      <c r="Q160" s="61"/>
      <c r="R160" s="61"/>
      <c r="S160" s="223"/>
    </row>
    <row r="161" spans="1:19" s="41" customFormat="1" ht="15.75" customHeight="1" x14ac:dyDescent="0.3">
      <c r="A161" s="98"/>
      <c r="B161" s="98"/>
      <c r="C161" s="206"/>
      <c r="D161" s="74"/>
      <c r="E161" s="75"/>
      <c r="F161" s="76"/>
      <c r="G161" s="208"/>
      <c r="H161" s="206"/>
      <c r="I161" s="206"/>
      <c r="J161" s="175"/>
      <c r="K161" s="65"/>
      <c r="L161" s="77"/>
      <c r="M161" s="78"/>
      <c r="N161" s="78"/>
      <c r="O161" s="211"/>
      <c r="P161" s="212"/>
      <c r="Q161" s="61"/>
      <c r="R161" s="61"/>
      <c r="S161" s="223"/>
    </row>
    <row r="162" spans="1:19" s="41" customFormat="1" ht="15.75" customHeight="1" x14ac:dyDescent="0.3">
      <c r="A162" s="97"/>
      <c r="B162" s="97"/>
      <c r="C162" s="205"/>
      <c r="D162" s="62"/>
      <c r="E162" s="63"/>
      <c r="F162" s="64"/>
      <c r="G162" s="207"/>
      <c r="H162" s="205"/>
      <c r="I162" s="205"/>
      <c r="J162" s="174" t="str">
        <f>IF(SUM(F162:F164)+I162+G162+H162=7.5,"ü","û")</f>
        <v>û</v>
      </c>
      <c r="K162" s="65"/>
      <c r="L162" s="66"/>
      <c r="M162" s="67"/>
      <c r="N162" s="67"/>
      <c r="O162" s="209"/>
      <c r="P162" s="210"/>
      <c r="Q162" s="61"/>
      <c r="R162" s="61"/>
      <c r="S162" s="180">
        <f t="shared" ref="S162" si="52">SUM(N162:N164)</f>
        <v>0</v>
      </c>
    </row>
    <row r="163" spans="1:19" ht="15.75" customHeight="1" x14ac:dyDescent="0.3">
      <c r="A163" s="96"/>
      <c r="B163" s="96"/>
      <c r="C163" s="205"/>
      <c r="D163" s="69"/>
      <c r="E163" s="70"/>
      <c r="F163" s="71"/>
      <c r="G163" s="207"/>
      <c r="H163" s="205"/>
      <c r="I163" s="205"/>
      <c r="J163" s="174"/>
      <c r="K163" s="65"/>
      <c r="L163" s="72"/>
      <c r="M163" s="73"/>
      <c r="N163" s="73"/>
      <c r="O163" s="209"/>
      <c r="P163" s="210"/>
      <c r="Q163" s="44"/>
      <c r="R163" s="44"/>
      <c r="S163" s="180"/>
    </row>
    <row r="164" spans="1:19" ht="15.75" customHeight="1" x14ac:dyDescent="0.3">
      <c r="A164" s="98"/>
      <c r="B164" s="98"/>
      <c r="C164" s="206"/>
      <c r="D164" s="74"/>
      <c r="E164" s="75"/>
      <c r="F164" s="76"/>
      <c r="G164" s="208"/>
      <c r="H164" s="206"/>
      <c r="I164" s="206"/>
      <c r="J164" s="175"/>
      <c r="K164" s="65"/>
      <c r="L164" s="77"/>
      <c r="M164" s="78"/>
      <c r="N164" s="78"/>
      <c r="O164" s="211"/>
      <c r="P164" s="212"/>
      <c r="Q164" s="44"/>
      <c r="R164" s="44"/>
      <c r="S164" s="180"/>
    </row>
    <row r="165" spans="1:19" ht="15.75" customHeight="1" x14ac:dyDescent="0.3">
      <c r="A165" s="13"/>
      <c r="B165" s="13"/>
      <c r="C165" s="205"/>
      <c r="D165" s="62"/>
      <c r="E165" s="63"/>
      <c r="F165" s="64"/>
      <c r="G165" s="207"/>
      <c r="H165" s="205"/>
      <c r="I165" s="205"/>
      <c r="J165" s="174" t="str">
        <f>IF(SUM(F165:F167)+I165+G165+H165=7.5,"ü","û")</f>
        <v>û</v>
      </c>
      <c r="K165" s="65"/>
      <c r="L165" s="66"/>
      <c r="M165" s="67"/>
      <c r="N165" s="67"/>
      <c r="O165" s="209"/>
      <c r="P165" s="210"/>
      <c r="Q165" s="44"/>
      <c r="R165" s="44"/>
      <c r="S165" s="180">
        <f t="shared" ref="S165" si="53">SUM(N165:N167)</f>
        <v>0</v>
      </c>
    </row>
    <row r="166" spans="1:19" ht="15.75" customHeight="1" x14ac:dyDescent="0.3">
      <c r="A166" s="14"/>
      <c r="B166" s="14"/>
      <c r="C166" s="205"/>
      <c r="D166" s="69"/>
      <c r="E166" s="70"/>
      <c r="F166" s="71"/>
      <c r="G166" s="207"/>
      <c r="H166" s="205"/>
      <c r="I166" s="205"/>
      <c r="J166" s="174"/>
      <c r="K166" s="65"/>
      <c r="L166" s="72"/>
      <c r="M166" s="73"/>
      <c r="N166" s="73"/>
      <c r="O166" s="209"/>
      <c r="P166" s="210"/>
      <c r="Q166" s="44"/>
      <c r="R166" s="44"/>
      <c r="S166" s="180"/>
    </row>
    <row r="167" spans="1:19" ht="15.75" customHeight="1" x14ac:dyDescent="0.3">
      <c r="A167" s="15"/>
      <c r="B167" s="15"/>
      <c r="C167" s="206"/>
      <c r="D167" s="74"/>
      <c r="E167" s="75"/>
      <c r="F167" s="76"/>
      <c r="G167" s="208"/>
      <c r="H167" s="206"/>
      <c r="I167" s="206"/>
      <c r="J167" s="175"/>
      <c r="K167" s="65"/>
      <c r="L167" s="77"/>
      <c r="M167" s="78"/>
      <c r="N167" s="78"/>
      <c r="O167" s="211"/>
      <c r="P167" s="212"/>
      <c r="Q167" s="44"/>
      <c r="R167" s="44"/>
      <c r="S167" s="180"/>
    </row>
    <row r="168" spans="1:19" ht="15.75" customHeight="1" x14ac:dyDescent="0.3">
      <c r="A168" s="13"/>
      <c r="B168" s="13"/>
      <c r="C168" s="205"/>
      <c r="D168" s="62"/>
      <c r="E168" s="63"/>
      <c r="F168" s="64"/>
      <c r="G168" s="207"/>
      <c r="H168" s="205"/>
      <c r="I168" s="205"/>
      <c r="J168" s="174" t="str">
        <f>IF(SUM(F168:F170)+I168+G168+H168=7.5,"ü","û")</f>
        <v>û</v>
      </c>
      <c r="K168" s="65"/>
      <c r="L168" s="66"/>
      <c r="M168" s="67"/>
      <c r="N168" s="67"/>
      <c r="O168" s="209"/>
      <c r="P168" s="210"/>
      <c r="Q168" s="44"/>
      <c r="R168" s="44"/>
      <c r="S168" s="180">
        <f t="shared" ref="S168" si="54">SUM(N168:N170)</f>
        <v>0</v>
      </c>
    </row>
    <row r="169" spans="1:19" ht="15.75" customHeight="1" x14ac:dyDescent="0.3">
      <c r="A169" s="14"/>
      <c r="B169" s="14"/>
      <c r="C169" s="205"/>
      <c r="D169" s="69"/>
      <c r="E169" s="70"/>
      <c r="F169" s="71"/>
      <c r="G169" s="207"/>
      <c r="H169" s="205"/>
      <c r="I169" s="205"/>
      <c r="J169" s="174"/>
      <c r="K169" s="65"/>
      <c r="L169" s="72"/>
      <c r="M169" s="73"/>
      <c r="N169" s="73"/>
      <c r="O169" s="209"/>
      <c r="P169" s="210"/>
      <c r="Q169" s="44"/>
      <c r="R169" s="44"/>
      <c r="S169" s="180"/>
    </row>
    <row r="170" spans="1:19" ht="15.75" customHeight="1" x14ac:dyDescent="0.3">
      <c r="A170" s="15"/>
      <c r="B170" s="15"/>
      <c r="C170" s="206"/>
      <c r="D170" s="74"/>
      <c r="E170" s="75"/>
      <c r="F170" s="76"/>
      <c r="G170" s="208"/>
      <c r="H170" s="206"/>
      <c r="I170" s="206"/>
      <c r="J170" s="175"/>
      <c r="K170" s="65"/>
      <c r="L170" s="77"/>
      <c r="M170" s="78"/>
      <c r="N170" s="78"/>
      <c r="O170" s="211"/>
      <c r="P170" s="212"/>
      <c r="Q170" s="44"/>
      <c r="R170" s="44"/>
      <c r="S170" s="180"/>
    </row>
    <row r="171" spans="1:19" ht="15.75" customHeight="1" x14ac:dyDescent="0.3">
      <c r="A171" s="13"/>
      <c r="B171" s="13"/>
      <c r="C171" s="205"/>
      <c r="D171" s="62"/>
      <c r="E171" s="63"/>
      <c r="F171" s="64"/>
      <c r="G171" s="207"/>
      <c r="H171" s="205"/>
      <c r="I171" s="205"/>
      <c r="J171" s="174" t="str">
        <f>IF(SUM(F171:F173)+I171+G171+H171=7.5,"ü","û")</f>
        <v>û</v>
      </c>
      <c r="K171" s="65"/>
      <c r="L171" s="66"/>
      <c r="M171" s="67"/>
      <c r="N171" s="67"/>
      <c r="O171" s="209"/>
      <c r="P171" s="210"/>
      <c r="Q171" s="44"/>
      <c r="R171" s="44"/>
      <c r="S171" s="180">
        <f t="shared" ref="S171" si="55">SUM(N171:N173)</f>
        <v>0</v>
      </c>
    </row>
    <row r="172" spans="1:19" ht="15.75" customHeight="1" x14ac:dyDescent="0.3">
      <c r="A172" s="14"/>
      <c r="B172" s="14"/>
      <c r="C172" s="205"/>
      <c r="D172" s="69"/>
      <c r="E172" s="70"/>
      <c r="F172" s="71"/>
      <c r="G172" s="207"/>
      <c r="H172" s="205"/>
      <c r="I172" s="205"/>
      <c r="J172" s="174"/>
      <c r="K172" s="65"/>
      <c r="L172" s="72"/>
      <c r="M172" s="73"/>
      <c r="N172" s="73"/>
      <c r="O172" s="209"/>
      <c r="P172" s="210"/>
      <c r="Q172" s="44"/>
      <c r="R172" s="44"/>
      <c r="S172" s="180"/>
    </row>
    <row r="173" spans="1:19" ht="15.75" customHeight="1" x14ac:dyDescent="0.3">
      <c r="A173" s="15"/>
      <c r="B173" s="15"/>
      <c r="C173" s="206"/>
      <c r="D173" s="74"/>
      <c r="E173" s="75"/>
      <c r="F173" s="76"/>
      <c r="G173" s="208"/>
      <c r="H173" s="206"/>
      <c r="I173" s="206"/>
      <c r="J173" s="175"/>
      <c r="K173" s="65"/>
      <c r="L173" s="77"/>
      <c r="M173" s="78"/>
      <c r="N173" s="78"/>
      <c r="O173" s="211"/>
      <c r="P173" s="212"/>
      <c r="Q173" s="44"/>
      <c r="R173" s="44"/>
      <c r="S173" s="180"/>
    </row>
    <row r="174" spans="1:19" ht="15.75" customHeight="1" x14ac:dyDescent="0.3">
      <c r="A174" s="13"/>
      <c r="B174" s="13"/>
      <c r="C174" s="205"/>
      <c r="D174" s="62"/>
      <c r="E174" s="63"/>
      <c r="F174" s="64"/>
      <c r="G174" s="207"/>
      <c r="H174" s="205"/>
      <c r="I174" s="205"/>
      <c r="J174" s="174" t="str">
        <f>IF(SUM(F174:F176)+I174+G174+H174=7.5,"ü","û")</f>
        <v>û</v>
      </c>
      <c r="K174" s="65"/>
      <c r="L174" s="66"/>
      <c r="M174" s="67"/>
      <c r="N174" s="67"/>
      <c r="O174" s="209"/>
      <c r="P174" s="210"/>
      <c r="Q174" s="44"/>
      <c r="R174" s="44"/>
      <c r="S174" s="180">
        <f t="shared" ref="S174" si="56">SUM(N174:N176)</f>
        <v>0</v>
      </c>
    </row>
    <row r="175" spans="1:19" ht="15.75" customHeight="1" x14ac:dyDescent="0.3">
      <c r="A175" s="14"/>
      <c r="B175" s="14"/>
      <c r="C175" s="205"/>
      <c r="D175" s="69"/>
      <c r="E175" s="70"/>
      <c r="F175" s="71"/>
      <c r="G175" s="207"/>
      <c r="H175" s="205"/>
      <c r="I175" s="205"/>
      <c r="J175" s="174"/>
      <c r="K175" s="65"/>
      <c r="L175" s="72"/>
      <c r="M175" s="73"/>
      <c r="N175" s="73"/>
      <c r="O175" s="209"/>
      <c r="P175" s="210"/>
      <c r="Q175" s="44"/>
      <c r="R175" s="44"/>
      <c r="S175" s="180"/>
    </row>
    <row r="176" spans="1:19" ht="15.75" customHeight="1" x14ac:dyDescent="0.3">
      <c r="A176" s="15"/>
      <c r="B176" s="15"/>
      <c r="C176" s="206"/>
      <c r="D176" s="74"/>
      <c r="E176" s="75"/>
      <c r="F176" s="76"/>
      <c r="G176" s="208"/>
      <c r="H176" s="206"/>
      <c r="I176" s="206"/>
      <c r="J176" s="175"/>
      <c r="K176" s="65"/>
      <c r="L176" s="77"/>
      <c r="M176" s="78"/>
      <c r="N176" s="78"/>
      <c r="O176" s="211"/>
      <c r="P176" s="212"/>
      <c r="Q176" s="44"/>
      <c r="R176" s="44"/>
      <c r="S176" s="180"/>
    </row>
    <row r="177" spans="1:19" ht="15.75" customHeight="1" x14ac:dyDescent="0.3">
      <c r="A177" s="13"/>
      <c r="B177" s="13"/>
      <c r="C177" s="205"/>
      <c r="D177" s="62"/>
      <c r="E177" s="63"/>
      <c r="F177" s="64"/>
      <c r="G177" s="207"/>
      <c r="H177" s="205"/>
      <c r="I177" s="205"/>
      <c r="J177" s="174" t="str">
        <f>IF(SUM(F177:F179)+I177+G177+H177=7.5,"ü","û")</f>
        <v>û</v>
      </c>
      <c r="K177" s="65"/>
      <c r="L177" s="66"/>
      <c r="M177" s="67"/>
      <c r="N177" s="67"/>
      <c r="O177" s="209"/>
      <c r="P177" s="210"/>
      <c r="Q177" s="44"/>
      <c r="R177" s="44"/>
      <c r="S177" s="180">
        <f t="shared" ref="S177" si="57">SUM(N177:N179)</f>
        <v>0</v>
      </c>
    </row>
    <row r="178" spans="1:19" ht="15.75" customHeight="1" x14ac:dyDescent="0.3">
      <c r="A178" s="14"/>
      <c r="B178" s="14"/>
      <c r="C178" s="205"/>
      <c r="D178" s="69"/>
      <c r="E178" s="70"/>
      <c r="F178" s="71"/>
      <c r="G178" s="207"/>
      <c r="H178" s="205"/>
      <c r="I178" s="205"/>
      <c r="J178" s="174"/>
      <c r="K178" s="65"/>
      <c r="L178" s="72"/>
      <c r="M178" s="73"/>
      <c r="N178" s="73"/>
      <c r="O178" s="209"/>
      <c r="P178" s="210"/>
      <c r="Q178" s="44"/>
      <c r="R178" s="44"/>
      <c r="S178" s="180"/>
    </row>
    <row r="179" spans="1:19" ht="15.75" customHeight="1" x14ac:dyDescent="0.3">
      <c r="A179" s="15"/>
      <c r="B179" s="15"/>
      <c r="C179" s="206"/>
      <c r="D179" s="74"/>
      <c r="E179" s="75"/>
      <c r="F179" s="76"/>
      <c r="G179" s="208"/>
      <c r="H179" s="206"/>
      <c r="I179" s="206"/>
      <c r="J179" s="175"/>
      <c r="K179" s="65"/>
      <c r="L179" s="77"/>
      <c r="M179" s="78"/>
      <c r="N179" s="78"/>
      <c r="O179" s="211"/>
      <c r="P179" s="212"/>
      <c r="Q179" s="44"/>
      <c r="R179" s="44"/>
      <c r="S179" s="180"/>
    </row>
    <row r="180" spans="1:19" ht="15.75" customHeight="1" x14ac:dyDescent="0.3">
      <c r="A180" s="13"/>
      <c r="B180" s="13"/>
      <c r="C180" s="205"/>
      <c r="D180" s="62"/>
      <c r="E180" s="63"/>
      <c r="F180" s="64"/>
      <c r="G180" s="207"/>
      <c r="H180" s="205"/>
      <c r="I180" s="205"/>
      <c r="J180" s="174" t="str">
        <f>IF(SUM(F180:F182)+I180+G180+H180=7.5,"ü","û")</f>
        <v>û</v>
      </c>
      <c r="K180" s="65"/>
      <c r="L180" s="66"/>
      <c r="M180" s="67"/>
      <c r="N180" s="67"/>
      <c r="O180" s="209"/>
      <c r="P180" s="210"/>
      <c r="Q180" s="44"/>
      <c r="R180" s="44"/>
      <c r="S180" s="180">
        <f t="shared" ref="S180" si="58">SUM(N180:N182)</f>
        <v>0</v>
      </c>
    </row>
    <row r="181" spans="1:19" ht="15.75" customHeight="1" x14ac:dyDescent="0.3">
      <c r="A181" s="14"/>
      <c r="B181" s="14"/>
      <c r="C181" s="205"/>
      <c r="D181" s="69"/>
      <c r="E181" s="70"/>
      <c r="F181" s="71"/>
      <c r="G181" s="207"/>
      <c r="H181" s="205"/>
      <c r="I181" s="205"/>
      <c r="J181" s="174"/>
      <c r="K181" s="65"/>
      <c r="L181" s="72"/>
      <c r="M181" s="73"/>
      <c r="N181" s="73"/>
      <c r="O181" s="209"/>
      <c r="P181" s="210"/>
      <c r="Q181" s="44"/>
      <c r="R181" s="44"/>
      <c r="S181" s="180"/>
    </row>
    <row r="182" spans="1:19" ht="15.75" customHeight="1" x14ac:dyDescent="0.3">
      <c r="A182" s="15"/>
      <c r="B182" s="15"/>
      <c r="C182" s="206"/>
      <c r="D182" s="74"/>
      <c r="E182" s="75"/>
      <c r="F182" s="76"/>
      <c r="G182" s="208"/>
      <c r="H182" s="206"/>
      <c r="I182" s="206"/>
      <c r="J182" s="175"/>
      <c r="K182" s="65"/>
      <c r="L182" s="77"/>
      <c r="M182" s="78"/>
      <c r="N182" s="78"/>
      <c r="O182" s="211"/>
      <c r="P182" s="212"/>
      <c r="Q182" s="44"/>
      <c r="R182" s="44"/>
      <c r="S182" s="180"/>
    </row>
    <row r="183" spans="1:19" ht="15.75" customHeight="1" x14ac:dyDescent="0.3">
      <c r="C183" s="205"/>
      <c r="D183" s="62"/>
      <c r="E183" s="63"/>
      <c r="F183" s="64"/>
      <c r="G183" s="207"/>
      <c r="H183" s="205"/>
      <c r="I183" s="205"/>
      <c r="J183" s="174" t="str">
        <f>IF(SUM(F183:F185)+I183+G183+H183=7.5,"ü","û")</f>
        <v>û</v>
      </c>
      <c r="K183" s="65"/>
      <c r="L183" s="66"/>
      <c r="M183" s="67"/>
      <c r="N183" s="67"/>
      <c r="O183" s="209"/>
      <c r="P183" s="210"/>
      <c r="Q183" s="44"/>
      <c r="R183" s="44"/>
      <c r="S183" s="180">
        <f t="shared" ref="S183" si="59">SUM(N183:N185)</f>
        <v>0</v>
      </c>
    </row>
    <row r="184" spans="1:19" ht="15.75" customHeight="1" x14ac:dyDescent="0.3">
      <c r="C184" s="205"/>
      <c r="D184" s="69"/>
      <c r="E184" s="70"/>
      <c r="F184" s="71"/>
      <c r="G184" s="207"/>
      <c r="H184" s="205"/>
      <c r="I184" s="205"/>
      <c r="J184" s="174"/>
      <c r="K184" s="65"/>
      <c r="L184" s="72"/>
      <c r="M184" s="73"/>
      <c r="N184" s="73"/>
      <c r="O184" s="209"/>
      <c r="P184" s="210"/>
      <c r="Q184" s="44"/>
      <c r="R184" s="44"/>
      <c r="S184" s="180"/>
    </row>
    <row r="185" spans="1:19" ht="15.75" customHeight="1" x14ac:dyDescent="0.3">
      <c r="C185" s="206"/>
      <c r="D185" s="74"/>
      <c r="E185" s="75"/>
      <c r="F185" s="76"/>
      <c r="G185" s="208"/>
      <c r="H185" s="206"/>
      <c r="I185" s="206"/>
      <c r="J185" s="175"/>
      <c r="K185" s="65"/>
      <c r="L185" s="77"/>
      <c r="M185" s="78"/>
      <c r="N185" s="78"/>
      <c r="O185" s="211"/>
      <c r="P185" s="212"/>
      <c r="Q185" s="44"/>
      <c r="R185" s="44"/>
      <c r="S185" s="180"/>
    </row>
    <row r="186" spans="1:19" ht="15.75" customHeight="1" x14ac:dyDescent="0.3">
      <c r="C186" s="213"/>
      <c r="D186" s="46"/>
      <c r="E186" s="47"/>
      <c r="F186" s="48"/>
      <c r="G186" s="215"/>
      <c r="H186" s="217"/>
      <c r="I186" s="217"/>
      <c r="J186" s="174" t="str">
        <f>IF(SUM(F186:F188)+I186+G186+H186=7.5,"ü","û")</f>
        <v>û</v>
      </c>
      <c r="K186" s="43"/>
      <c r="L186" s="60"/>
      <c r="M186" s="50"/>
      <c r="N186" s="50"/>
      <c r="O186" s="219"/>
      <c r="P186" s="220"/>
      <c r="Q186" s="44"/>
      <c r="R186" s="44"/>
      <c r="S186" s="180">
        <f t="shared" ref="S186" si="60">SUM(N186:N188)</f>
        <v>0</v>
      </c>
    </row>
    <row r="187" spans="1:19" ht="15.75" customHeight="1" x14ac:dyDescent="0.3">
      <c r="C187" s="213"/>
      <c r="D187" s="51"/>
      <c r="E187" s="52"/>
      <c r="F187" s="53"/>
      <c r="G187" s="215"/>
      <c r="H187" s="217"/>
      <c r="I187" s="217"/>
      <c r="J187" s="174"/>
      <c r="K187" s="43"/>
      <c r="L187" s="49"/>
      <c r="M187" s="54"/>
      <c r="N187" s="54"/>
      <c r="O187" s="219"/>
      <c r="P187" s="220"/>
      <c r="Q187" s="44"/>
      <c r="R187" s="44"/>
      <c r="S187" s="180"/>
    </row>
    <row r="188" spans="1:19" ht="15.75" customHeight="1" x14ac:dyDescent="0.3">
      <c r="C188" s="214"/>
      <c r="D188" s="55"/>
      <c r="E188" s="56"/>
      <c r="F188" s="57"/>
      <c r="G188" s="216"/>
      <c r="H188" s="218"/>
      <c r="I188" s="218"/>
      <c r="J188" s="175"/>
      <c r="K188" s="43"/>
      <c r="L188" s="58"/>
      <c r="M188" s="59"/>
      <c r="N188" s="59"/>
      <c r="O188" s="221"/>
      <c r="P188" s="222"/>
      <c r="Q188" s="44"/>
      <c r="R188" s="44"/>
      <c r="S188" s="180"/>
    </row>
  </sheetData>
  <mergeCells count="436">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24:J26"/>
    <mergeCell ref="O24:P26"/>
    <mergeCell ref="S24:S26"/>
    <mergeCell ref="C21:C23"/>
    <mergeCell ref="G21:G23"/>
    <mergeCell ref="H21:H23"/>
    <mergeCell ref="I21:I23"/>
    <mergeCell ref="J21:J23"/>
    <mergeCell ref="O21:P23"/>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C69:C71"/>
    <mergeCell ref="G69:G71"/>
    <mergeCell ref="H69:H71"/>
    <mergeCell ref="I69:I71"/>
    <mergeCell ref="J69:J71"/>
    <mergeCell ref="O69:P71"/>
    <mergeCell ref="S69:S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s>
  <dataValidations xWindow="468" yWindow="945" count="2">
    <dataValidation type="decimal" allowBlank="1" showInputMessage="1" showErrorMessage="1" errorTitle="Dikkat" error="Lütfen 0,5 ve 7,5 arasında bir değer giriniz!" sqref="G3:I3 G186:I186 G6:I6 G9:I9 G12:I12 G15:I15 G18:I18 G21:I21 G24:I24 G27:I27 G30:I30 G33:I33 G36:I36 G39:I39 G42:I42 G45:I45 G48:I48 G51:I51 G54:I54 G57:I57 G60:I60 G63:I63 G66:I66 G69:I69 G72:I72 G75:I75 G78:I78 G81:I81 G84:I84 G87:I87 G90:I90 G93:I93 G96:I96 G99:I99 G102:I102 G105:I105 G108:I108 G114:I114 G120:I120 G123:I123 G126:I126 G129:I129 G132:I132 G135:I135 G138:I138 G141:I141 G144:I144 G147:I147 G150:I150 G153:I153 G156:I156 G159:I159 G183:I183 G180:I180 G177:I177 G174:I174 G171:I171 G168:I168 G165:I165 G162:I162 G117:I117 G111:I111 F3:F188" xr:uid="{00000000-0002-0000-04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4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468" yWindow="945" count="1">
        <x14:dataValidation type="list" showInputMessage="1" showErrorMessage="1" errorTitle="Hata !!!" error="Lütfen vardiya bilgisini açılır kutudan giriniz!!!" promptTitle="DİKKAT!" prompt="Lütfen vardiya bilgisini açılır kutudan seçiniz!" xr:uid="{00000000-0002-0000-0400-000002000000}">
          <x14:formula1>
            <xm:f>Protokol!$C$11:$C$13</xm:f>
          </x14:formula1>
          <xm:sqref>C180 C183 C168 C186 C162 C150 C153 C156 C159 C165 C171 C174 C177 C138 C141 C144 C147 C117 C114 C120 C123 C126 C129 C132 C135 C3 C6 C39 C12 C84 C21 C24 C27 C30 C33 C36 C15 C78 C45 C48 C42 C60 C57 C18 C63 C66 C69 C72 C75 C54 C81 C87 C90 C93 C96 C99 C102 C105 C111 C108 C51 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pageSetUpPr fitToPage="1"/>
  </sheetPr>
  <dimension ref="A1:S223"/>
  <sheetViews>
    <sheetView showGridLines="0" workbookViewId="0">
      <pane ySplit="2" topLeftCell="A48"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GUN!A6</f>
        <v>44593</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215</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3</v>
      </c>
      <c r="D6" s="125" t="s">
        <v>73</v>
      </c>
      <c r="E6" s="126">
        <v>90</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v>3</v>
      </c>
      <c r="D9" s="125" t="s">
        <v>78</v>
      </c>
      <c r="E9" s="126">
        <v>175</v>
      </c>
      <c r="F9" s="127">
        <v>5</v>
      </c>
      <c r="G9" s="198"/>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t="s">
        <v>87</v>
      </c>
      <c r="E10" s="135">
        <v>50</v>
      </c>
      <c r="F10" s="136">
        <v>2.5</v>
      </c>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3</v>
      </c>
      <c r="D12" s="125" t="s">
        <v>74</v>
      </c>
      <c r="E12" s="126">
        <v>136</v>
      </c>
      <c r="F12" s="127">
        <v>7.5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26"/>
      <c r="F15" s="127"/>
      <c r="G15" s="198"/>
      <c r="H15" s="200"/>
      <c r="I15" s="200">
        <v>7.5</v>
      </c>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c r="D18" s="125"/>
      <c r="E18" s="126"/>
      <c r="F18" s="127"/>
      <c r="G18" s="198"/>
      <c r="H18" s="200">
        <v>7.5</v>
      </c>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t="s">
        <v>73</v>
      </c>
      <c r="E21" s="126">
        <v>105</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77</v>
      </c>
      <c r="E24" s="126"/>
      <c r="F24" s="127">
        <v>7.5</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80</v>
      </c>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2</v>
      </c>
      <c r="D27" s="125" t="s">
        <v>78</v>
      </c>
      <c r="E27" s="126">
        <v>230</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3</v>
      </c>
      <c r="D30" s="125" t="s">
        <v>73</v>
      </c>
      <c r="E30" s="135">
        <v>90</v>
      </c>
      <c r="F30" s="136">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80</v>
      </c>
      <c r="E33" s="126">
        <v>222</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2</v>
      </c>
      <c r="D36" s="125" t="s">
        <v>73</v>
      </c>
      <c r="E36" s="126">
        <v>108</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1</v>
      </c>
      <c r="D39" s="125" t="s">
        <v>47</v>
      </c>
      <c r="E39" s="126"/>
      <c r="F39" s="127">
        <v>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74</v>
      </c>
      <c r="E40" s="135">
        <v>40</v>
      </c>
      <c r="F40" s="136">
        <v>2.5</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74</v>
      </c>
      <c r="E42" s="126">
        <v>120</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2</v>
      </c>
      <c r="D45" s="125" t="s">
        <v>78</v>
      </c>
      <c r="E45" s="126">
        <v>150</v>
      </c>
      <c r="F45" s="127">
        <v>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t="s">
        <v>87</v>
      </c>
      <c r="E46" s="135">
        <v>40</v>
      </c>
      <c r="F46" s="136">
        <v>2</v>
      </c>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t="s">
        <v>67</v>
      </c>
      <c r="E47" s="141">
        <v>20</v>
      </c>
      <c r="F47" s="142">
        <v>0.5</v>
      </c>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1</v>
      </c>
      <c r="D48" s="125" t="s">
        <v>78</v>
      </c>
      <c r="E48" s="126">
        <v>152</v>
      </c>
      <c r="F48" s="127">
        <v>5.5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t="s">
        <v>87</v>
      </c>
      <c r="E49" s="135">
        <v>37</v>
      </c>
      <c r="F49" s="136">
        <v>1.5</v>
      </c>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t="s">
        <v>67</v>
      </c>
      <c r="E50" s="141">
        <v>20</v>
      </c>
      <c r="F50" s="142">
        <v>0.5</v>
      </c>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1</v>
      </c>
      <c r="D51" s="125" t="s">
        <v>78</v>
      </c>
      <c r="E51" s="126">
        <v>216</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1</v>
      </c>
      <c r="D54" s="125" t="s">
        <v>73</v>
      </c>
      <c r="E54" s="126">
        <v>102</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26">
        <v>120</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3</v>
      </c>
      <c r="D60" s="125" t="s">
        <v>78</v>
      </c>
      <c r="E60" s="126">
        <v>200</v>
      </c>
      <c r="F60" s="127">
        <v>6.5</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67</v>
      </c>
      <c r="E61" s="135">
        <v>42</v>
      </c>
      <c r="F61" s="136">
        <v>1</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3</v>
      </c>
      <c r="D63" s="125" t="s">
        <v>78</v>
      </c>
      <c r="E63" s="126">
        <v>77</v>
      </c>
      <c r="F63" s="127">
        <v>2.5</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87</v>
      </c>
      <c r="E64" s="135">
        <v>31</v>
      </c>
      <c r="F64" s="136">
        <v>1.5</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t="s">
        <v>80</v>
      </c>
      <c r="E65" s="141">
        <v>76</v>
      </c>
      <c r="F65" s="142">
        <v>3.5</v>
      </c>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7"/>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99"/>
      <c r="F186" s="80"/>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x14ac:dyDescent="0.3">
      <c r="A189" s="95"/>
      <c r="B189" s="95"/>
      <c r="C189" s="68"/>
      <c r="D189" s="68"/>
      <c r="E189" s="68"/>
      <c r="F189" s="68"/>
      <c r="G189" s="68"/>
      <c r="H189" s="68"/>
      <c r="I189" s="68"/>
      <c r="J189" s="61"/>
      <c r="L189" s="68"/>
      <c r="M189" s="68"/>
      <c r="N189" s="68"/>
      <c r="O189" s="68"/>
      <c r="P189" s="68"/>
      <c r="Q189" s="68"/>
      <c r="R189" s="68"/>
      <c r="S189" s="45"/>
    </row>
    <row r="190" spans="1:19" s="44" customFormat="1" x14ac:dyDescent="0.3">
      <c r="A190" s="95"/>
      <c r="B190" s="95"/>
      <c r="C190" s="68"/>
      <c r="D190" s="68"/>
      <c r="E190" s="68"/>
      <c r="F190" s="68"/>
      <c r="G190" s="68"/>
      <c r="H190" s="68"/>
      <c r="I190" s="68"/>
      <c r="J190" s="61"/>
      <c r="L190" s="68"/>
      <c r="M190" s="68"/>
      <c r="N190" s="68"/>
      <c r="O190" s="68"/>
      <c r="P190" s="68"/>
      <c r="Q190" s="68"/>
      <c r="R190" s="68"/>
      <c r="S190" s="45"/>
    </row>
    <row r="191" spans="1:19" s="44" customFormat="1" x14ac:dyDescent="0.3">
      <c r="A191" s="95"/>
      <c r="B191" s="95"/>
      <c r="C191" s="68"/>
      <c r="D191" s="68"/>
      <c r="E191" s="68"/>
      <c r="F191" s="68"/>
      <c r="G191" s="68"/>
      <c r="H191" s="68"/>
      <c r="I191" s="68"/>
      <c r="J191" s="61"/>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s="44" customFormat="1" x14ac:dyDescent="0.3">
      <c r="A214" s="95"/>
      <c r="B214" s="95"/>
      <c r="C214" s="68"/>
      <c r="D214" s="68"/>
      <c r="E214" s="68"/>
      <c r="F214" s="68"/>
      <c r="G214" s="68"/>
      <c r="H214" s="68"/>
      <c r="I214" s="68"/>
      <c r="L214" s="68"/>
      <c r="M214" s="68"/>
      <c r="N214" s="68"/>
      <c r="O214" s="68"/>
      <c r="P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c r="L218" s="42"/>
      <c r="M218" s="42"/>
      <c r="N218" s="42"/>
      <c r="O218" s="42"/>
      <c r="P218" s="42"/>
    </row>
    <row r="219" spans="1:19" x14ac:dyDescent="0.3">
      <c r="A219" s="94"/>
      <c r="B219" s="94"/>
      <c r="C219" s="42"/>
      <c r="D219" s="42"/>
      <c r="E219" s="42"/>
      <c r="F219" s="42"/>
      <c r="G219" s="42"/>
      <c r="H219" s="42"/>
      <c r="I219" s="42"/>
      <c r="L219" s="42"/>
      <c r="M219" s="42"/>
      <c r="N219" s="42"/>
      <c r="O219" s="42"/>
      <c r="P219" s="42"/>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6">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s>
  <dataValidations xWindow="515" yWindow="945"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G33:I33 G36:I36 G39:I39 G42:I42 G45:I45 G48:I48 G51:I51 G54:I54 G57:I57 G60:I60 G63:I63 G66:I66 G69:I69 G72:I72 G75:I75 G78:I78 G81:I81 G87:I87 G90:I90 G93:I93 G96:I96 G99:I99 G102:I102 G105:I105 G111:I111 G108:I108 G84:I84 G30:I30 F3:F188" xr:uid="{00000000-0002-0000-05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5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515" yWindow="945" count="1">
        <x14:dataValidation type="list" showInputMessage="1" showErrorMessage="1" errorTitle="Hata !!!" error="Lütfen vardiya bilgisini açılır kutudan giriniz!!!" promptTitle="DİKKAT!" prompt="Lütfen vardiya bilgisini açılır kutudan seçiniz!" xr:uid="{00000000-0002-0000-0500-000002000000}">
          <x14:formula1>
            <xm:f>Protokol!$C$11:$C$13</xm:f>
          </x14:formula1>
          <xm:sqref>C138 C141 C168 C144 C147 C150 C153 C156 C159 C165 C171 C174 C177 C180 C183 C186 C162 C117 C114 C120 C123 C126 C129 C132 C135 C3 C6 C9 C12 C15 C21 C24 C27 C30 C33 C36 C39 C78 C45 C48 C42 C84 C57 C18 C63 C66 C69 C72 C75 C54 C81 C87 C90 C93 C96 C99 C102 C105 C111 C108 C51 C60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B050"/>
    <pageSetUpPr fitToPage="1"/>
  </sheetPr>
  <dimension ref="A1:S223"/>
  <sheetViews>
    <sheetView showGridLines="0" workbookViewId="0">
      <pane ySplit="2" topLeftCell="A51"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GUN!A7</f>
        <v>44594</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240</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3</v>
      </c>
      <c r="D6" s="125" t="s">
        <v>78</v>
      </c>
      <c r="E6" s="126">
        <v>237</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v>3</v>
      </c>
      <c r="D9" s="125" t="s">
        <v>78</v>
      </c>
      <c r="E9" s="126">
        <v>153</v>
      </c>
      <c r="F9" s="127">
        <v>5</v>
      </c>
      <c r="G9" s="198"/>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t="s">
        <v>87</v>
      </c>
      <c r="E10" s="135">
        <v>53</v>
      </c>
      <c r="F10" s="136">
        <v>2.5</v>
      </c>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c r="D12" s="125"/>
      <c r="E12" s="126"/>
      <c r="F12" s="127"/>
      <c r="G12" s="198"/>
      <c r="H12" s="200">
        <v>7.5</v>
      </c>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c r="D15" s="125"/>
      <c r="E15" s="126"/>
      <c r="F15" s="127"/>
      <c r="G15" s="198"/>
      <c r="H15" s="200">
        <v>7.5</v>
      </c>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c r="D18" s="125"/>
      <c r="E18" s="126"/>
      <c r="F18" s="127"/>
      <c r="G18" s="198"/>
      <c r="H18" s="200">
        <v>7.5</v>
      </c>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t="s">
        <v>73</v>
      </c>
      <c r="E21" s="126">
        <v>113</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77</v>
      </c>
      <c r="E24" s="126"/>
      <c r="F24" s="127">
        <v>7.5</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80</v>
      </c>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v>2</v>
      </c>
      <c r="D27" s="125" t="s">
        <v>78</v>
      </c>
      <c r="E27" s="126">
        <v>230</v>
      </c>
      <c r="F27" s="127">
        <v>7.5</v>
      </c>
      <c r="G27" s="198"/>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3</v>
      </c>
      <c r="D30" s="125" t="s">
        <v>87</v>
      </c>
      <c r="E30" s="126">
        <v>49</v>
      </c>
      <c r="F30" s="127">
        <v>3</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t="s">
        <v>73</v>
      </c>
      <c r="E31" s="135">
        <v>60</v>
      </c>
      <c r="F31" s="136">
        <v>4.5</v>
      </c>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80</v>
      </c>
      <c r="E33" s="126">
        <v>223</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2</v>
      </c>
      <c r="D36" s="125" t="s">
        <v>73</v>
      </c>
      <c r="E36" s="126">
        <v>100</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26">
        <v>92</v>
      </c>
      <c r="F39" s="127">
        <v>6</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42</v>
      </c>
      <c r="E40" s="135"/>
      <c r="F40" s="136">
        <v>1.5</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73</v>
      </c>
      <c r="E42" s="126">
        <v>52</v>
      </c>
      <c r="F42" s="127">
        <v>4</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t="s">
        <v>74</v>
      </c>
      <c r="E43" s="135">
        <v>56</v>
      </c>
      <c r="F43" s="136">
        <v>3.5</v>
      </c>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2</v>
      </c>
      <c r="D45" s="125" t="s">
        <v>78</v>
      </c>
      <c r="E45" s="126">
        <v>231</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1</v>
      </c>
      <c r="D48" s="125" t="s">
        <v>78</v>
      </c>
      <c r="E48" s="126">
        <v>135</v>
      </c>
      <c r="F48" s="127">
        <v>4.5</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t="s">
        <v>87</v>
      </c>
      <c r="E49" s="135">
        <v>44</v>
      </c>
      <c r="F49" s="136">
        <v>2</v>
      </c>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t="s">
        <v>67</v>
      </c>
      <c r="E50" s="141">
        <v>45</v>
      </c>
      <c r="F50" s="142">
        <v>1</v>
      </c>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1</v>
      </c>
      <c r="D51" s="125" t="s">
        <v>78</v>
      </c>
      <c r="E51" s="126">
        <v>247</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3</v>
      </c>
      <c r="D54" s="125" t="s">
        <v>73</v>
      </c>
      <c r="E54" s="126">
        <v>101</v>
      </c>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26">
        <v>126</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2</v>
      </c>
      <c r="D60" s="125" t="s">
        <v>78</v>
      </c>
      <c r="E60" s="126">
        <v>90</v>
      </c>
      <c r="F60" s="127">
        <v>3</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73</v>
      </c>
      <c r="E61" s="135">
        <v>80</v>
      </c>
      <c r="F61" s="136">
        <v>4</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t="s">
        <v>67</v>
      </c>
      <c r="E62" s="141">
        <v>24</v>
      </c>
      <c r="F62" s="142">
        <v>0.5</v>
      </c>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3</v>
      </c>
      <c r="D63" s="125" t="s">
        <v>87</v>
      </c>
      <c r="E63" s="126">
        <v>50</v>
      </c>
      <c r="F63" s="127">
        <v>2.5</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80</v>
      </c>
      <c r="E64" s="135">
        <v>120</v>
      </c>
      <c r="F64" s="136">
        <v>4</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t="s">
        <v>67</v>
      </c>
      <c r="E65" s="141">
        <v>42</v>
      </c>
      <c r="F65" s="142">
        <v>1</v>
      </c>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7"/>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7"/>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99"/>
      <c r="F186" s="80"/>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x14ac:dyDescent="0.3">
      <c r="A189" s="95"/>
      <c r="B189" s="95"/>
      <c r="C189" s="68"/>
      <c r="D189" s="68"/>
      <c r="E189" s="68"/>
      <c r="F189" s="68"/>
      <c r="G189" s="68"/>
      <c r="H189" s="68"/>
      <c r="I189" s="68"/>
      <c r="J189" s="61"/>
      <c r="L189" s="68"/>
      <c r="M189" s="68"/>
      <c r="N189" s="68"/>
      <c r="O189" s="68"/>
      <c r="P189" s="68"/>
      <c r="Q189" s="68"/>
      <c r="R189" s="68"/>
      <c r="S189" s="45"/>
    </row>
    <row r="190" spans="1:19" s="44" customFormat="1" x14ac:dyDescent="0.3">
      <c r="A190" s="95"/>
      <c r="B190" s="95"/>
      <c r="C190" s="68"/>
      <c r="D190" s="68"/>
      <c r="E190" s="68"/>
      <c r="F190" s="68"/>
      <c r="G190" s="68"/>
      <c r="H190" s="68"/>
      <c r="I190" s="68"/>
      <c r="J190" s="61"/>
      <c r="L190" s="68"/>
      <c r="M190" s="68"/>
      <c r="N190" s="68"/>
      <c r="O190" s="68"/>
      <c r="P190" s="68"/>
      <c r="Q190" s="68"/>
      <c r="R190" s="68"/>
      <c r="S190" s="45"/>
    </row>
    <row r="191" spans="1:19" s="44" customFormat="1" x14ac:dyDescent="0.3">
      <c r="A191" s="95"/>
      <c r="B191" s="95"/>
      <c r="C191" s="68"/>
      <c r="D191" s="68"/>
      <c r="E191" s="68"/>
      <c r="F191" s="68"/>
      <c r="G191" s="68"/>
      <c r="H191" s="68"/>
      <c r="I191" s="68"/>
      <c r="J191" s="61"/>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s="44" customFormat="1" x14ac:dyDescent="0.3">
      <c r="A214" s="95"/>
      <c r="B214" s="95"/>
      <c r="C214" s="68"/>
      <c r="D214" s="68"/>
      <c r="E214" s="68"/>
      <c r="F214" s="68"/>
      <c r="G214" s="68"/>
      <c r="H214" s="68"/>
      <c r="I214" s="68"/>
      <c r="L214" s="68"/>
      <c r="M214" s="68"/>
      <c r="N214" s="68"/>
      <c r="O214" s="68"/>
      <c r="P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c r="L218" s="42"/>
      <c r="M218" s="42"/>
      <c r="N218" s="42"/>
      <c r="O218" s="42"/>
      <c r="P218" s="42"/>
    </row>
    <row r="219" spans="1:19" x14ac:dyDescent="0.3">
      <c r="A219" s="94"/>
      <c r="B219" s="94"/>
      <c r="C219" s="42"/>
      <c r="D219" s="42"/>
      <c r="E219" s="42"/>
      <c r="F219" s="42"/>
      <c r="G219" s="42"/>
      <c r="H219" s="42"/>
      <c r="I219" s="42"/>
      <c r="L219" s="42"/>
      <c r="M219" s="42"/>
      <c r="N219" s="42"/>
      <c r="O219" s="42"/>
      <c r="P219" s="42"/>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6">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6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6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600-000002000000}">
          <x14:formula1>
            <xm:f>Protokol!$C$11:$C$13</xm:f>
          </x14:formula1>
          <xm:sqref>C138 C141 C168 C144 C147 C150 C153 C156 C159 C165 C171 C174 C177 C180 C183 C186 C162 C117 C114 C120 C123 C126 C129 C132 C135 C84 C6 C9 C12 C15 C21 C24 C27 C30 C33 C36 C39 C78 C48 C3 C42 C45 C57 C18 C63 C66 C69 C72 C75 C54 C81 C87 C90 C93 C96 C99 C102 C105 C111 C108 C51 C60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50"/>
    <pageSetUpPr fitToPage="1"/>
  </sheetPr>
  <dimension ref="A1:S223"/>
  <sheetViews>
    <sheetView showGridLines="0" workbookViewId="0">
      <pane ySplit="2" topLeftCell="A45"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GUN!A8</f>
        <v>44595</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230</v>
      </c>
      <c r="F3" s="127">
        <v>7.5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c r="E4" s="135"/>
      <c r="F4" s="136"/>
      <c r="G4" s="198"/>
      <c r="H4" s="200"/>
      <c r="I4" s="200"/>
      <c r="J4" s="196"/>
      <c r="K4" s="128"/>
      <c r="L4" s="129"/>
      <c r="M4" s="137"/>
      <c r="N4" s="137"/>
      <c r="O4" s="192"/>
      <c r="P4" s="193"/>
      <c r="Q4" s="131"/>
      <c r="R4" s="131"/>
      <c r="S4" s="181"/>
    </row>
    <row r="5" spans="1:19" s="132" customFormat="1" ht="15.75" customHeight="1" x14ac:dyDescent="0.3">
      <c r="A5" s="138"/>
      <c r="B5" s="139"/>
      <c r="C5" s="201"/>
      <c r="D5" s="140"/>
      <c r="E5" s="141"/>
      <c r="F5" s="142"/>
      <c r="G5" s="199"/>
      <c r="H5" s="201"/>
      <c r="I5" s="201"/>
      <c r="J5" s="197"/>
      <c r="K5" s="128"/>
      <c r="L5" s="143"/>
      <c r="M5" s="144"/>
      <c r="N5" s="144"/>
      <c r="O5" s="194"/>
      <c r="P5" s="195"/>
      <c r="Q5" s="131"/>
      <c r="R5" s="131"/>
      <c r="S5" s="181"/>
    </row>
    <row r="6" spans="1:19" s="132" customFormat="1" ht="15.75" customHeight="1" x14ac:dyDescent="0.3">
      <c r="A6" s="124">
        <v>22010</v>
      </c>
      <c r="B6" s="124" t="s">
        <v>96</v>
      </c>
      <c r="C6" s="200">
        <v>3</v>
      </c>
      <c r="D6" s="125" t="s">
        <v>73</v>
      </c>
      <c r="E6" s="126">
        <v>64</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v>3</v>
      </c>
      <c r="D9" s="125" t="s">
        <v>78</v>
      </c>
      <c r="E9" s="126">
        <v>82</v>
      </c>
      <c r="F9" s="127">
        <v>6.5</v>
      </c>
      <c r="G9" s="198"/>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t="s">
        <v>87</v>
      </c>
      <c r="E10" s="135">
        <v>8</v>
      </c>
      <c r="F10" s="136">
        <v>0.5</v>
      </c>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t="s">
        <v>67</v>
      </c>
      <c r="E11" s="141">
        <v>23</v>
      </c>
      <c r="F11" s="142">
        <v>0.5</v>
      </c>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3</v>
      </c>
      <c r="D12" s="125" t="s">
        <v>74</v>
      </c>
      <c r="E12" s="126">
        <v>122</v>
      </c>
      <c r="F12" s="127">
        <v>7.5</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c r="E13" s="135"/>
      <c r="F13" s="136"/>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c r="E14" s="141"/>
      <c r="F14" s="142"/>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v>3</v>
      </c>
      <c r="D15" s="125" t="s">
        <v>78</v>
      </c>
      <c r="E15" s="126">
        <v>226</v>
      </c>
      <c r="F15" s="127">
        <v>7.5</v>
      </c>
      <c r="G15" s="198"/>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c r="E16" s="135"/>
      <c r="F16" s="136"/>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c r="D18" s="125"/>
      <c r="E18" s="126"/>
      <c r="F18" s="127"/>
      <c r="G18" s="198"/>
      <c r="H18" s="200">
        <v>7.5</v>
      </c>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t="s">
        <v>73</v>
      </c>
      <c r="E21" s="126">
        <v>90</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v>2</v>
      </c>
      <c r="D24" s="125" t="s">
        <v>87</v>
      </c>
      <c r="E24" s="126">
        <v>52</v>
      </c>
      <c r="F24" s="127">
        <v>2.5</v>
      </c>
      <c r="G24" s="198"/>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t="s">
        <v>77</v>
      </c>
      <c r="E25" s="135"/>
      <c r="F25" s="136">
        <v>5</v>
      </c>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t="s">
        <v>80</v>
      </c>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c r="D27" s="125"/>
      <c r="E27" s="126"/>
      <c r="F27" s="127"/>
      <c r="G27" s="198"/>
      <c r="H27" s="200">
        <v>7.5</v>
      </c>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3</v>
      </c>
      <c r="D30" s="125" t="s">
        <v>73</v>
      </c>
      <c r="E30" s="126">
        <v>90</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78</v>
      </c>
      <c r="E33" s="126">
        <v>30</v>
      </c>
      <c r="F33" s="127">
        <v>1</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t="s">
        <v>80</v>
      </c>
      <c r="E34" s="135">
        <v>129</v>
      </c>
      <c r="F34" s="136">
        <v>4.5</v>
      </c>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t="s">
        <v>83</v>
      </c>
      <c r="E35" s="141"/>
      <c r="F35" s="142">
        <v>2</v>
      </c>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2</v>
      </c>
      <c r="D36" s="125" t="s">
        <v>73</v>
      </c>
      <c r="E36" s="126">
        <v>110</v>
      </c>
      <c r="F36" s="127">
        <v>7.5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c r="E37" s="135"/>
      <c r="F37" s="136"/>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74</v>
      </c>
      <c r="E39" s="126">
        <v>99</v>
      </c>
      <c r="F39" s="127">
        <v>6.5</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42</v>
      </c>
      <c r="E40" s="135"/>
      <c r="F40" s="136">
        <v>1</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74</v>
      </c>
      <c r="E42" s="126">
        <v>110</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2</v>
      </c>
      <c r="D45" s="125" t="s">
        <v>78</v>
      </c>
      <c r="E45" s="126">
        <v>233</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v>1</v>
      </c>
      <c r="D48" s="125" t="s">
        <v>78</v>
      </c>
      <c r="E48" s="126">
        <v>180</v>
      </c>
      <c r="F48" s="127">
        <v>6</v>
      </c>
      <c r="G48" s="198"/>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t="s">
        <v>87</v>
      </c>
      <c r="E49" s="135">
        <v>25</v>
      </c>
      <c r="F49" s="136">
        <v>1</v>
      </c>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t="s">
        <v>67</v>
      </c>
      <c r="E50" s="141">
        <v>29</v>
      </c>
      <c r="F50" s="142">
        <v>0.5</v>
      </c>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1</v>
      </c>
      <c r="D51" s="125" t="s">
        <v>78</v>
      </c>
      <c r="E51" s="126">
        <v>230</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3</v>
      </c>
      <c r="D54" s="125" t="s">
        <v>77</v>
      </c>
      <c r="E54" s="126"/>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t="s">
        <v>80</v>
      </c>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26">
        <v>125</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2</v>
      </c>
      <c r="D60" s="125" t="s">
        <v>78</v>
      </c>
      <c r="E60" s="126">
        <v>200</v>
      </c>
      <c r="F60" s="127">
        <v>6.5</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87</v>
      </c>
      <c r="E61" s="135">
        <v>20</v>
      </c>
      <c r="F61" s="136">
        <v>1</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3</v>
      </c>
      <c r="D63" s="125" t="s">
        <v>80</v>
      </c>
      <c r="E63" s="126">
        <v>130</v>
      </c>
      <c r="F63" s="127">
        <v>4</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t="s">
        <v>44</v>
      </c>
      <c r="E64" s="135"/>
      <c r="F64" s="136">
        <v>3.5</v>
      </c>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7"/>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99"/>
      <c r="F186" s="80"/>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x14ac:dyDescent="0.3">
      <c r="A189" s="95"/>
      <c r="B189" s="95"/>
      <c r="C189" s="68"/>
      <c r="D189" s="68"/>
      <c r="E189" s="68"/>
      <c r="F189" s="68"/>
      <c r="G189" s="68"/>
      <c r="H189" s="68"/>
      <c r="I189" s="68"/>
      <c r="J189" s="61"/>
      <c r="L189" s="68"/>
      <c r="M189" s="68"/>
      <c r="N189" s="68"/>
      <c r="O189" s="68"/>
      <c r="P189" s="68"/>
      <c r="Q189" s="68"/>
      <c r="R189" s="68"/>
      <c r="S189" s="45"/>
    </row>
    <row r="190" spans="1:19" s="44" customFormat="1" x14ac:dyDescent="0.3">
      <c r="A190" s="95"/>
      <c r="B190" s="95"/>
      <c r="C190" s="68"/>
      <c r="D190" s="68"/>
      <c r="E190" s="68"/>
      <c r="F190" s="68"/>
      <c r="G190" s="68"/>
      <c r="H190" s="68"/>
      <c r="I190" s="68"/>
      <c r="J190" s="61"/>
      <c r="L190" s="68"/>
      <c r="M190" s="68"/>
      <c r="N190" s="68"/>
      <c r="O190" s="68"/>
      <c r="P190" s="68"/>
      <c r="Q190" s="68"/>
      <c r="R190" s="68"/>
      <c r="S190" s="45"/>
    </row>
    <row r="191" spans="1:19" s="44" customFormat="1" x14ac:dyDescent="0.3">
      <c r="A191" s="95"/>
      <c r="B191" s="95"/>
      <c r="C191" s="68"/>
      <c r="D191" s="68"/>
      <c r="E191" s="68"/>
      <c r="F191" s="68"/>
      <c r="G191" s="68"/>
      <c r="H191" s="68"/>
      <c r="I191" s="68"/>
      <c r="J191" s="61"/>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s="44" customFormat="1" x14ac:dyDescent="0.3">
      <c r="A214" s="95"/>
      <c r="B214" s="95"/>
      <c r="C214" s="68"/>
      <c r="D214" s="68"/>
      <c r="E214" s="68"/>
      <c r="F214" s="68"/>
      <c r="G214" s="68"/>
      <c r="H214" s="68"/>
      <c r="I214" s="68"/>
      <c r="L214" s="68"/>
      <c r="M214" s="68"/>
      <c r="N214" s="68"/>
      <c r="O214" s="68"/>
      <c r="P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c r="L218" s="42"/>
      <c r="M218" s="42"/>
      <c r="N218" s="42"/>
      <c r="O218" s="42"/>
      <c r="P218" s="42"/>
    </row>
    <row r="219" spans="1:19" x14ac:dyDescent="0.3">
      <c r="A219" s="94"/>
      <c r="B219" s="94"/>
      <c r="C219" s="42"/>
      <c r="D219" s="42"/>
      <c r="E219" s="42"/>
      <c r="F219" s="42"/>
      <c r="G219" s="42"/>
      <c r="H219" s="42"/>
      <c r="I219" s="42"/>
      <c r="L219" s="42"/>
      <c r="M219" s="42"/>
      <c r="N219" s="42"/>
      <c r="O219" s="42"/>
      <c r="P219" s="42"/>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6">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s>
  <dataValidations xWindow="693" yWindow="945"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7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7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693" yWindow="945" count="1">
        <x14:dataValidation type="list" showInputMessage="1" showErrorMessage="1" errorTitle="Hata !!!" error="Lütfen vardiya bilgisini açılır kutudan giriniz!!!" promptTitle="DİKKAT!" prompt="Lütfen vardiya bilgisini açılır kutudan seçiniz!" xr:uid="{00000000-0002-0000-0700-000002000000}">
          <x14:formula1>
            <xm:f>Protokol!$C$11:$C$13</xm:f>
          </x14:formula1>
          <xm:sqref>C138 C141 C168 C144 C147 C150 C153 C156 C159 C165 C171 C174 C177 C180 C183 C186 C162 C117 C114 C120 C123 C126 C129 C132 C135 C84 C6 C9 C12 C15 C21 C24 C27 C30 C33 C36 C39 C78 C45 C3 C42 C60 C57 C18 C63 C66 C69 C72 C75 C54 C81 C87 C90 C93 C96 C99 C102 C105 C111 C108 C51 C48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B050"/>
    <pageSetUpPr fitToPage="1"/>
  </sheetPr>
  <dimension ref="A1:S223"/>
  <sheetViews>
    <sheetView showGridLines="0" workbookViewId="0">
      <pane ySplit="2" topLeftCell="A42" activePane="bottomLeft" state="frozen"/>
      <selection activeCell="A63" sqref="A63:XFD65"/>
      <selection pane="bottomLeft" activeCell="A63" sqref="A63:XFD65"/>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203" t="s">
        <v>62</v>
      </c>
      <c r="B1" s="204"/>
      <c r="C1" s="204"/>
      <c r="D1" s="204"/>
      <c r="E1" s="204"/>
      <c r="F1" s="204"/>
      <c r="G1" s="204"/>
      <c r="H1" s="204"/>
      <c r="I1" s="204"/>
      <c r="J1" s="204"/>
      <c r="K1" s="204"/>
      <c r="L1" s="204"/>
      <c r="M1" s="204"/>
      <c r="N1" s="16" t="s">
        <v>61</v>
      </c>
      <c r="O1" s="202">
        <f>GUN!A9</f>
        <v>44596</v>
      </c>
      <c r="P1" s="202"/>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132" customFormat="1" ht="15.75" customHeight="1" x14ac:dyDescent="0.3">
      <c r="A3" s="124">
        <v>38106</v>
      </c>
      <c r="B3" s="124" t="s">
        <v>95</v>
      </c>
      <c r="C3" s="200">
        <v>1</v>
      </c>
      <c r="D3" s="125" t="s">
        <v>78</v>
      </c>
      <c r="E3" s="126">
        <v>201</v>
      </c>
      <c r="F3" s="127">
        <v>6.5</v>
      </c>
      <c r="G3" s="198"/>
      <c r="H3" s="200"/>
      <c r="I3" s="200"/>
      <c r="J3" s="196" t="str">
        <f>IF(SUM(F3:F5)+I3+G3+H3=7.5,"ü","û")</f>
        <v>ü</v>
      </c>
      <c r="K3" s="128"/>
      <c r="L3" s="129"/>
      <c r="M3" s="130"/>
      <c r="N3" s="130"/>
      <c r="O3" s="192"/>
      <c r="P3" s="193"/>
      <c r="Q3" s="131"/>
      <c r="R3" s="131"/>
      <c r="S3" s="181">
        <f>SUM(N3:N5)</f>
        <v>0</v>
      </c>
    </row>
    <row r="4" spans="1:19" s="132" customFormat="1" ht="15.75" customHeight="1" x14ac:dyDescent="0.3">
      <c r="A4" s="133"/>
      <c r="B4" s="133"/>
      <c r="C4" s="200"/>
      <c r="D4" s="134" t="s">
        <v>87</v>
      </c>
      <c r="E4" s="135">
        <v>10</v>
      </c>
      <c r="F4" s="136">
        <v>0.5</v>
      </c>
      <c r="G4" s="198"/>
      <c r="H4" s="200"/>
      <c r="I4" s="200"/>
      <c r="J4" s="196"/>
      <c r="K4" s="128"/>
      <c r="L4" s="129"/>
      <c r="M4" s="137"/>
      <c r="N4" s="137"/>
      <c r="O4" s="192"/>
      <c r="P4" s="193"/>
      <c r="Q4" s="131"/>
      <c r="R4" s="131"/>
      <c r="S4" s="181"/>
    </row>
    <row r="5" spans="1:19" s="132" customFormat="1" ht="15.75" customHeight="1" x14ac:dyDescent="0.3">
      <c r="A5" s="138"/>
      <c r="B5" s="139"/>
      <c r="C5" s="201"/>
      <c r="D5" s="140" t="s">
        <v>67</v>
      </c>
      <c r="E5" s="141">
        <v>20</v>
      </c>
      <c r="F5" s="142">
        <v>0.5</v>
      </c>
      <c r="G5" s="199"/>
      <c r="H5" s="201"/>
      <c r="I5" s="201"/>
      <c r="J5" s="197"/>
      <c r="K5" s="128"/>
      <c r="L5" s="143"/>
      <c r="M5" s="144"/>
      <c r="N5" s="144"/>
      <c r="O5" s="194"/>
      <c r="P5" s="195"/>
      <c r="Q5" s="131"/>
      <c r="R5" s="131"/>
      <c r="S5" s="181"/>
    </row>
    <row r="6" spans="1:19" s="132" customFormat="1" ht="15.75" customHeight="1" x14ac:dyDescent="0.3">
      <c r="A6" s="124">
        <v>22010</v>
      </c>
      <c r="B6" s="124" t="s">
        <v>96</v>
      </c>
      <c r="C6" s="200">
        <v>3</v>
      </c>
      <c r="D6" s="125" t="s">
        <v>78</v>
      </c>
      <c r="E6" s="126">
        <v>235</v>
      </c>
      <c r="F6" s="127">
        <v>7.5</v>
      </c>
      <c r="G6" s="198"/>
      <c r="H6" s="200"/>
      <c r="I6" s="200"/>
      <c r="J6" s="196" t="str">
        <f>IF(SUM(F6:F8)+I6+G6+H6=7.5,"ü","û")</f>
        <v>ü</v>
      </c>
      <c r="K6" s="128"/>
      <c r="L6" s="160"/>
      <c r="M6" s="130"/>
      <c r="N6" s="130"/>
      <c r="O6" s="190"/>
      <c r="P6" s="191"/>
      <c r="Q6" s="131"/>
      <c r="R6" s="131"/>
      <c r="S6" s="181">
        <f t="shared" ref="S6" si="0">SUM(N6:N8)</f>
        <v>0</v>
      </c>
    </row>
    <row r="7" spans="1:19" s="132" customFormat="1" ht="15.75" customHeight="1" x14ac:dyDescent="0.3">
      <c r="A7" s="133"/>
      <c r="B7" s="133"/>
      <c r="C7" s="200"/>
      <c r="D7" s="134"/>
      <c r="E7" s="135"/>
      <c r="F7" s="136"/>
      <c r="G7" s="198"/>
      <c r="H7" s="200"/>
      <c r="I7" s="200"/>
      <c r="J7" s="196"/>
      <c r="K7" s="128"/>
      <c r="L7" s="129"/>
      <c r="M7" s="137"/>
      <c r="N7" s="137"/>
      <c r="O7" s="192"/>
      <c r="P7" s="193"/>
      <c r="Q7" s="131"/>
      <c r="R7" s="131"/>
      <c r="S7" s="181"/>
    </row>
    <row r="8" spans="1:19" s="132" customFormat="1" ht="15.75" customHeight="1" x14ac:dyDescent="0.3">
      <c r="A8" s="138"/>
      <c r="B8" s="139"/>
      <c r="C8" s="201"/>
      <c r="D8" s="140"/>
      <c r="E8" s="141"/>
      <c r="F8" s="142"/>
      <c r="G8" s="199"/>
      <c r="H8" s="201"/>
      <c r="I8" s="201"/>
      <c r="J8" s="197"/>
      <c r="K8" s="128"/>
      <c r="L8" s="143"/>
      <c r="M8" s="144"/>
      <c r="N8" s="144"/>
      <c r="O8" s="194"/>
      <c r="P8" s="195"/>
      <c r="Q8" s="131"/>
      <c r="R8" s="131"/>
      <c r="S8" s="181"/>
    </row>
    <row r="9" spans="1:19" s="132" customFormat="1" ht="15.75" customHeight="1" x14ac:dyDescent="0.3">
      <c r="A9" s="124">
        <v>19183</v>
      </c>
      <c r="B9" s="124" t="s">
        <v>99</v>
      </c>
      <c r="C9" s="200"/>
      <c r="D9" s="125"/>
      <c r="E9" s="126"/>
      <c r="F9" s="127"/>
      <c r="G9" s="198">
        <v>7.5</v>
      </c>
      <c r="H9" s="200"/>
      <c r="I9" s="200"/>
      <c r="J9" s="196" t="str">
        <f>IF(SUM(F9:F11)+I9+G9+H9=7.5,"ü","û")</f>
        <v>ü</v>
      </c>
      <c r="K9" s="128"/>
      <c r="L9" s="160"/>
      <c r="M9" s="130"/>
      <c r="N9" s="130"/>
      <c r="O9" s="190"/>
      <c r="P9" s="191"/>
      <c r="Q9" s="131"/>
      <c r="R9" s="131"/>
      <c r="S9" s="181">
        <f t="shared" ref="S9" si="1">SUM(N9:N11)</f>
        <v>0</v>
      </c>
    </row>
    <row r="10" spans="1:19" s="132" customFormat="1" ht="15.75" customHeight="1" x14ac:dyDescent="0.3">
      <c r="A10" s="162"/>
      <c r="B10" s="162"/>
      <c r="C10" s="200"/>
      <c r="D10" s="134"/>
      <c r="E10" s="135"/>
      <c r="F10" s="136"/>
      <c r="G10" s="198"/>
      <c r="H10" s="200"/>
      <c r="I10" s="200"/>
      <c r="J10" s="196"/>
      <c r="K10" s="128"/>
      <c r="L10" s="129"/>
      <c r="M10" s="137"/>
      <c r="N10" s="137"/>
      <c r="O10" s="192"/>
      <c r="P10" s="193"/>
      <c r="Q10" s="131"/>
      <c r="R10" s="131"/>
      <c r="S10" s="181"/>
    </row>
    <row r="11" spans="1:19" s="132" customFormat="1" ht="15.75" customHeight="1" x14ac:dyDescent="0.3">
      <c r="A11" s="138"/>
      <c r="B11" s="138"/>
      <c r="C11" s="201"/>
      <c r="D11" s="140"/>
      <c r="E11" s="141"/>
      <c r="F11" s="142"/>
      <c r="G11" s="199"/>
      <c r="H11" s="201"/>
      <c r="I11" s="201"/>
      <c r="J11" s="197"/>
      <c r="K11" s="128"/>
      <c r="L11" s="143"/>
      <c r="M11" s="144"/>
      <c r="N11" s="144"/>
      <c r="O11" s="194"/>
      <c r="P11" s="195"/>
      <c r="Q11" s="131"/>
      <c r="R11" s="131"/>
      <c r="S11" s="181"/>
    </row>
    <row r="12" spans="1:19" s="132" customFormat="1" ht="15.75" customHeight="1" x14ac:dyDescent="0.3">
      <c r="A12" s="124">
        <v>13132</v>
      </c>
      <c r="B12" s="124" t="s">
        <v>11</v>
      </c>
      <c r="C12" s="200">
        <v>3</v>
      </c>
      <c r="D12" s="125" t="s">
        <v>87</v>
      </c>
      <c r="E12" s="126">
        <v>60</v>
      </c>
      <c r="F12" s="127">
        <v>3</v>
      </c>
      <c r="G12" s="198"/>
      <c r="H12" s="200"/>
      <c r="I12" s="200"/>
      <c r="J12" s="196" t="str">
        <f>IF(SUM(F12:F14)+I12+G12+H12=7.5,"ü","û")</f>
        <v>ü</v>
      </c>
      <c r="K12" s="128"/>
      <c r="L12" s="160"/>
      <c r="M12" s="130"/>
      <c r="N12" s="130"/>
      <c r="O12" s="190"/>
      <c r="P12" s="191"/>
      <c r="Q12" s="131"/>
      <c r="R12" s="131"/>
      <c r="S12" s="181">
        <f t="shared" ref="S12" si="2">SUM(N12:N14)</f>
        <v>0</v>
      </c>
    </row>
    <row r="13" spans="1:19" s="132" customFormat="1" ht="15.75" customHeight="1" x14ac:dyDescent="0.3">
      <c r="A13" s="133"/>
      <c r="B13" s="133"/>
      <c r="C13" s="200"/>
      <c r="D13" s="134" t="s">
        <v>74</v>
      </c>
      <c r="E13" s="135">
        <v>52</v>
      </c>
      <c r="F13" s="136">
        <v>3</v>
      </c>
      <c r="G13" s="198"/>
      <c r="H13" s="200"/>
      <c r="I13" s="200"/>
      <c r="J13" s="196"/>
      <c r="K13" s="128"/>
      <c r="L13" s="129"/>
      <c r="M13" s="137"/>
      <c r="N13" s="137"/>
      <c r="O13" s="192"/>
      <c r="P13" s="193"/>
      <c r="Q13" s="131"/>
      <c r="R13" s="131"/>
      <c r="S13" s="181"/>
    </row>
    <row r="14" spans="1:19" s="132" customFormat="1" ht="15.75" customHeight="1" x14ac:dyDescent="0.3">
      <c r="A14" s="138"/>
      <c r="B14" s="139"/>
      <c r="C14" s="201"/>
      <c r="D14" s="140" t="s">
        <v>44</v>
      </c>
      <c r="E14" s="141"/>
      <c r="F14" s="142">
        <v>1.5</v>
      </c>
      <c r="G14" s="199"/>
      <c r="H14" s="201"/>
      <c r="I14" s="201"/>
      <c r="J14" s="197"/>
      <c r="K14" s="128"/>
      <c r="L14" s="143"/>
      <c r="M14" s="144"/>
      <c r="N14" s="144"/>
      <c r="O14" s="194"/>
      <c r="P14" s="195"/>
      <c r="Q14" s="131"/>
      <c r="R14" s="131"/>
      <c r="S14" s="181"/>
    </row>
    <row r="15" spans="1:19" s="132" customFormat="1" ht="15.75" customHeight="1" x14ac:dyDescent="0.3">
      <c r="A15" s="124">
        <v>30596</v>
      </c>
      <c r="B15" s="124" t="s">
        <v>100</v>
      </c>
      <c r="C15" s="200">
        <v>3</v>
      </c>
      <c r="D15" s="125" t="s">
        <v>78</v>
      </c>
      <c r="E15" s="126">
        <v>168</v>
      </c>
      <c r="F15" s="127">
        <v>5.5</v>
      </c>
      <c r="G15" s="198"/>
      <c r="H15" s="200"/>
      <c r="I15" s="200"/>
      <c r="J15" s="196" t="str">
        <f>IF(SUM(F15:F17)+I15+G15+H15=7.5,"ü","û")</f>
        <v>ü</v>
      </c>
      <c r="K15" s="128"/>
      <c r="L15" s="160"/>
      <c r="M15" s="130"/>
      <c r="N15" s="130"/>
      <c r="O15" s="190"/>
      <c r="P15" s="191"/>
      <c r="Q15" s="131"/>
      <c r="R15" s="131"/>
      <c r="S15" s="181">
        <f t="shared" ref="S15" si="3">SUM(N15:N17)</f>
        <v>0</v>
      </c>
    </row>
    <row r="16" spans="1:19" s="132" customFormat="1" ht="15.75" customHeight="1" x14ac:dyDescent="0.3">
      <c r="A16" s="133"/>
      <c r="B16" s="133"/>
      <c r="C16" s="200"/>
      <c r="D16" s="134" t="s">
        <v>87</v>
      </c>
      <c r="E16" s="135">
        <v>40</v>
      </c>
      <c r="F16" s="136">
        <v>2</v>
      </c>
      <c r="G16" s="198"/>
      <c r="H16" s="200"/>
      <c r="I16" s="200"/>
      <c r="J16" s="196"/>
      <c r="K16" s="128"/>
      <c r="L16" s="129"/>
      <c r="M16" s="137"/>
      <c r="N16" s="137"/>
      <c r="O16" s="192"/>
      <c r="P16" s="193"/>
      <c r="Q16" s="131"/>
      <c r="R16" s="131"/>
      <c r="S16" s="181"/>
    </row>
    <row r="17" spans="1:19" s="132" customFormat="1" ht="15.75" customHeight="1" x14ac:dyDescent="0.3">
      <c r="A17" s="138"/>
      <c r="B17" s="139"/>
      <c r="C17" s="201"/>
      <c r="D17" s="140"/>
      <c r="E17" s="141"/>
      <c r="F17" s="142"/>
      <c r="G17" s="199"/>
      <c r="H17" s="201"/>
      <c r="I17" s="201"/>
      <c r="J17" s="197"/>
      <c r="K17" s="128"/>
      <c r="L17" s="143"/>
      <c r="M17" s="144"/>
      <c r="N17" s="144"/>
      <c r="O17" s="194"/>
      <c r="P17" s="195"/>
      <c r="Q17" s="131"/>
      <c r="R17" s="131"/>
      <c r="S17" s="181"/>
    </row>
    <row r="18" spans="1:19" s="132" customFormat="1" ht="15.75" customHeight="1" x14ac:dyDescent="0.3">
      <c r="A18" s="124">
        <v>36541</v>
      </c>
      <c r="B18" s="124" t="s">
        <v>93</v>
      </c>
      <c r="C18" s="200">
        <v>3</v>
      </c>
      <c r="D18" s="125" t="s">
        <v>80</v>
      </c>
      <c r="E18" s="126">
        <v>202</v>
      </c>
      <c r="F18" s="127">
        <v>7.5</v>
      </c>
      <c r="G18" s="198"/>
      <c r="H18" s="200"/>
      <c r="I18" s="200"/>
      <c r="J18" s="196" t="str">
        <f>IF(SUM(F18:F20)+I18+G18+H18=7.5,"ü","û")</f>
        <v>ü</v>
      </c>
      <c r="K18" s="128"/>
      <c r="L18" s="160"/>
      <c r="M18" s="130"/>
      <c r="N18" s="130"/>
      <c r="O18" s="190"/>
      <c r="P18" s="191"/>
      <c r="Q18" s="131"/>
      <c r="R18" s="131"/>
      <c r="S18" s="181">
        <f t="shared" ref="S18" si="4">SUM(N18:N20)</f>
        <v>0</v>
      </c>
    </row>
    <row r="19" spans="1:19" s="132" customFormat="1" ht="15.75" customHeight="1" x14ac:dyDescent="0.3">
      <c r="A19" s="133"/>
      <c r="B19" s="133"/>
      <c r="C19" s="200"/>
      <c r="D19" s="134"/>
      <c r="E19" s="135"/>
      <c r="F19" s="136"/>
      <c r="G19" s="198"/>
      <c r="H19" s="200"/>
      <c r="I19" s="200"/>
      <c r="J19" s="196"/>
      <c r="K19" s="128"/>
      <c r="L19" s="129"/>
      <c r="M19" s="137"/>
      <c r="N19" s="137"/>
      <c r="O19" s="192"/>
      <c r="P19" s="193"/>
      <c r="Q19" s="131"/>
      <c r="R19" s="131"/>
      <c r="S19" s="181"/>
    </row>
    <row r="20" spans="1:19" s="132" customFormat="1" ht="15.75" customHeight="1" x14ac:dyDescent="0.3">
      <c r="A20" s="138"/>
      <c r="B20" s="139"/>
      <c r="C20" s="201"/>
      <c r="D20" s="140"/>
      <c r="E20" s="141"/>
      <c r="F20" s="142"/>
      <c r="G20" s="199"/>
      <c r="H20" s="201"/>
      <c r="I20" s="201"/>
      <c r="J20" s="197"/>
      <c r="K20" s="128"/>
      <c r="L20" s="143"/>
      <c r="M20" s="144"/>
      <c r="N20" s="144"/>
      <c r="O20" s="194"/>
      <c r="P20" s="195"/>
      <c r="Q20" s="131"/>
      <c r="R20" s="131"/>
      <c r="S20" s="181"/>
    </row>
    <row r="21" spans="1:19" s="132" customFormat="1" ht="15.75" customHeight="1" x14ac:dyDescent="0.3">
      <c r="A21" s="124">
        <v>33122</v>
      </c>
      <c r="B21" s="124" t="s">
        <v>40</v>
      </c>
      <c r="C21" s="200">
        <v>3</v>
      </c>
      <c r="D21" s="125" t="s">
        <v>73</v>
      </c>
      <c r="E21" s="126">
        <v>112</v>
      </c>
      <c r="F21" s="127">
        <v>7.5</v>
      </c>
      <c r="G21" s="198"/>
      <c r="H21" s="200"/>
      <c r="I21" s="200"/>
      <c r="J21" s="196" t="str">
        <f>IF(SUM(F21:F23)+I21+G21+H21=7.5,"ü","û")</f>
        <v>ü</v>
      </c>
      <c r="K21" s="128"/>
      <c r="L21" s="160"/>
      <c r="M21" s="130"/>
      <c r="N21" s="130"/>
      <c r="O21" s="190"/>
      <c r="P21" s="191"/>
      <c r="Q21" s="131"/>
      <c r="R21" s="131"/>
      <c r="S21" s="181">
        <f t="shared" ref="S21" si="5">SUM(N21:N23)</f>
        <v>0</v>
      </c>
    </row>
    <row r="22" spans="1:19" s="132" customFormat="1" ht="15.75" customHeight="1" x14ac:dyDescent="0.3">
      <c r="A22" s="133"/>
      <c r="B22" s="133"/>
      <c r="C22" s="200"/>
      <c r="D22" s="134"/>
      <c r="E22" s="135"/>
      <c r="F22" s="136"/>
      <c r="G22" s="198"/>
      <c r="H22" s="200"/>
      <c r="I22" s="200"/>
      <c r="J22" s="196"/>
      <c r="K22" s="128"/>
      <c r="L22" s="129"/>
      <c r="M22" s="137"/>
      <c r="N22" s="137"/>
      <c r="O22" s="192"/>
      <c r="P22" s="193"/>
      <c r="Q22" s="131"/>
      <c r="R22" s="131"/>
      <c r="S22" s="181"/>
    </row>
    <row r="23" spans="1:19" s="132" customFormat="1" ht="15.75" customHeight="1" x14ac:dyDescent="0.3">
      <c r="A23" s="138"/>
      <c r="B23" s="139"/>
      <c r="C23" s="201"/>
      <c r="D23" s="140"/>
      <c r="E23" s="141"/>
      <c r="F23" s="142"/>
      <c r="G23" s="199"/>
      <c r="H23" s="201"/>
      <c r="I23" s="201"/>
      <c r="J23" s="197"/>
      <c r="K23" s="128"/>
      <c r="L23" s="143"/>
      <c r="M23" s="144"/>
      <c r="N23" s="144"/>
      <c r="O23" s="194"/>
      <c r="P23" s="195"/>
      <c r="Q23" s="131"/>
      <c r="R23" s="131"/>
      <c r="S23" s="181"/>
    </row>
    <row r="24" spans="1:19" s="132" customFormat="1" ht="15.75" customHeight="1" x14ac:dyDescent="0.3">
      <c r="A24" s="124">
        <v>21558</v>
      </c>
      <c r="B24" s="124" t="s">
        <v>19</v>
      </c>
      <c r="C24" s="200"/>
      <c r="D24" s="125"/>
      <c r="E24" s="126"/>
      <c r="F24" s="127"/>
      <c r="G24" s="198">
        <v>7.5</v>
      </c>
      <c r="H24" s="200"/>
      <c r="I24" s="200"/>
      <c r="J24" s="196" t="str">
        <f>IF(SUM(F24:F26)+I24+G24+H24=7.5,"ü","û")</f>
        <v>ü</v>
      </c>
      <c r="K24" s="128"/>
      <c r="L24" s="160"/>
      <c r="M24" s="130"/>
      <c r="N24" s="130"/>
      <c r="O24" s="190"/>
      <c r="P24" s="191"/>
      <c r="Q24" s="131"/>
      <c r="R24" s="131"/>
      <c r="S24" s="181">
        <f t="shared" ref="S24" si="6">SUM(N24:N26)</f>
        <v>0</v>
      </c>
    </row>
    <row r="25" spans="1:19" s="132" customFormat="1" ht="15.75" customHeight="1" x14ac:dyDescent="0.3">
      <c r="A25" s="133"/>
      <c r="B25" s="133"/>
      <c r="C25" s="200"/>
      <c r="D25" s="134"/>
      <c r="E25" s="135"/>
      <c r="F25" s="136"/>
      <c r="G25" s="198"/>
      <c r="H25" s="200"/>
      <c r="I25" s="200"/>
      <c r="J25" s="196"/>
      <c r="K25" s="128"/>
      <c r="L25" s="129"/>
      <c r="M25" s="137"/>
      <c r="N25" s="137"/>
      <c r="O25" s="192"/>
      <c r="P25" s="193"/>
      <c r="Q25" s="131"/>
      <c r="R25" s="131"/>
      <c r="S25" s="181"/>
    </row>
    <row r="26" spans="1:19" s="132" customFormat="1" ht="15.75" customHeight="1" x14ac:dyDescent="0.3">
      <c r="A26" s="138"/>
      <c r="B26" s="139"/>
      <c r="C26" s="201"/>
      <c r="D26" s="140"/>
      <c r="E26" s="141"/>
      <c r="F26" s="142"/>
      <c r="G26" s="199"/>
      <c r="H26" s="201"/>
      <c r="I26" s="201"/>
      <c r="J26" s="197"/>
      <c r="K26" s="128"/>
      <c r="L26" s="143"/>
      <c r="M26" s="144"/>
      <c r="N26" s="144"/>
      <c r="O26" s="194"/>
      <c r="P26" s="195"/>
      <c r="Q26" s="131"/>
      <c r="R26" s="131"/>
      <c r="S26" s="181"/>
    </row>
    <row r="27" spans="1:19" s="132" customFormat="1" ht="15.75" customHeight="1" x14ac:dyDescent="0.3">
      <c r="A27" s="124">
        <v>25673</v>
      </c>
      <c r="B27" s="124" t="s">
        <v>26</v>
      </c>
      <c r="C27" s="200"/>
      <c r="D27" s="125"/>
      <c r="E27" s="126"/>
      <c r="F27" s="127"/>
      <c r="G27" s="198">
        <v>7.5</v>
      </c>
      <c r="H27" s="200"/>
      <c r="I27" s="200"/>
      <c r="J27" s="196" t="str">
        <f>IF(SUM(F27:F29)+I27+G27+H27=7.5,"ü","û")</f>
        <v>ü</v>
      </c>
      <c r="K27" s="128"/>
      <c r="L27" s="160"/>
      <c r="M27" s="130"/>
      <c r="N27" s="130"/>
      <c r="O27" s="190"/>
      <c r="P27" s="191"/>
      <c r="Q27" s="131"/>
      <c r="R27" s="131"/>
      <c r="S27" s="181">
        <f t="shared" ref="S27" si="7">SUM(N27:N29)</f>
        <v>0</v>
      </c>
    </row>
    <row r="28" spans="1:19" s="132" customFormat="1" ht="15.75" customHeight="1" x14ac:dyDescent="0.3">
      <c r="A28" s="133"/>
      <c r="B28" s="133"/>
      <c r="C28" s="200"/>
      <c r="D28" s="134"/>
      <c r="E28" s="135"/>
      <c r="F28" s="136"/>
      <c r="G28" s="198"/>
      <c r="H28" s="200"/>
      <c r="I28" s="200"/>
      <c r="J28" s="196"/>
      <c r="K28" s="128"/>
      <c r="L28" s="129"/>
      <c r="M28" s="137"/>
      <c r="N28" s="137"/>
      <c r="O28" s="192"/>
      <c r="P28" s="193"/>
      <c r="Q28" s="131"/>
      <c r="R28" s="131"/>
      <c r="S28" s="181"/>
    </row>
    <row r="29" spans="1:19" s="132" customFormat="1" ht="15.75" customHeight="1" x14ac:dyDescent="0.3">
      <c r="A29" s="138"/>
      <c r="B29" s="139"/>
      <c r="C29" s="201"/>
      <c r="D29" s="140"/>
      <c r="E29" s="141"/>
      <c r="F29" s="142"/>
      <c r="G29" s="199"/>
      <c r="H29" s="201"/>
      <c r="I29" s="201"/>
      <c r="J29" s="197"/>
      <c r="K29" s="128"/>
      <c r="L29" s="143"/>
      <c r="M29" s="144"/>
      <c r="N29" s="144"/>
      <c r="O29" s="194"/>
      <c r="P29" s="195"/>
      <c r="Q29" s="131"/>
      <c r="R29" s="131"/>
      <c r="S29" s="181"/>
    </row>
    <row r="30" spans="1:19" s="132" customFormat="1" ht="15.75" customHeight="1" x14ac:dyDescent="0.3">
      <c r="A30" s="124">
        <v>25472</v>
      </c>
      <c r="B30" s="124" t="s">
        <v>25</v>
      </c>
      <c r="C30" s="200">
        <v>3</v>
      </c>
      <c r="D30" s="125" t="s">
        <v>73</v>
      </c>
      <c r="E30" s="126">
        <v>95</v>
      </c>
      <c r="F30" s="127">
        <v>7.5</v>
      </c>
      <c r="G30" s="198"/>
      <c r="H30" s="200"/>
      <c r="I30" s="200"/>
      <c r="J30" s="196" t="str">
        <f>IF(SUM(F30:F32)+I30+G30+H30=7.5,"ü","û")</f>
        <v>ü</v>
      </c>
      <c r="K30" s="128"/>
      <c r="L30" s="160"/>
      <c r="M30" s="130"/>
      <c r="N30" s="130"/>
      <c r="O30" s="190"/>
      <c r="P30" s="191"/>
      <c r="Q30" s="131"/>
      <c r="R30" s="131"/>
      <c r="S30" s="181">
        <f t="shared" ref="S30" si="8">SUM(N30:N32)</f>
        <v>0</v>
      </c>
    </row>
    <row r="31" spans="1:19" s="132" customFormat="1" ht="15.75" customHeight="1" x14ac:dyDescent="0.3">
      <c r="A31" s="133"/>
      <c r="B31" s="133"/>
      <c r="C31" s="200"/>
      <c r="D31" s="134"/>
      <c r="E31" s="135"/>
      <c r="F31" s="136"/>
      <c r="G31" s="198"/>
      <c r="H31" s="200"/>
      <c r="I31" s="200"/>
      <c r="J31" s="196"/>
      <c r="K31" s="128"/>
      <c r="L31" s="129"/>
      <c r="M31" s="137"/>
      <c r="N31" s="137"/>
      <c r="O31" s="192"/>
      <c r="P31" s="193"/>
      <c r="Q31" s="131"/>
      <c r="R31" s="131"/>
      <c r="S31" s="181"/>
    </row>
    <row r="32" spans="1:19" s="132" customFormat="1" ht="15.75" customHeight="1" x14ac:dyDescent="0.3">
      <c r="A32" s="138"/>
      <c r="B32" s="139"/>
      <c r="C32" s="201"/>
      <c r="D32" s="140"/>
      <c r="E32" s="141"/>
      <c r="F32" s="142"/>
      <c r="G32" s="199"/>
      <c r="H32" s="201"/>
      <c r="I32" s="201"/>
      <c r="J32" s="197"/>
      <c r="K32" s="128"/>
      <c r="L32" s="143"/>
      <c r="M32" s="144"/>
      <c r="N32" s="144"/>
      <c r="O32" s="194"/>
      <c r="P32" s="195"/>
      <c r="Q32" s="131"/>
      <c r="R32" s="131"/>
      <c r="S32" s="181"/>
    </row>
    <row r="33" spans="1:19" s="132" customFormat="1" ht="15.75" customHeight="1" x14ac:dyDescent="0.3">
      <c r="A33" s="124">
        <v>2844</v>
      </c>
      <c r="B33" s="124" t="s">
        <v>10</v>
      </c>
      <c r="C33" s="200">
        <v>2</v>
      </c>
      <c r="D33" s="125" t="s">
        <v>80</v>
      </c>
      <c r="E33" s="126">
        <v>230</v>
      </c>
      <c r="F33" s="127">
        <v>7.5</v>
      </c>
      <c r="G33" s="198"/>
      <c r="H33" s="200"/>
      <c r="I33" s="200"/>
      <c r="J33" s="196" t="str">
        <f>IF(SUM(F33:F35)+I33+G33+H33=7.5,"ü","û")</f>
        <v>ü</v>
      </c>
      <c r="K33" s="128"/>
      <c r="L33" s="160"/>
      <c r="M33" s="130"/>
      <c r="N33" s="130"/>
      <c r="O33" s="190"/>
      <c r="P33" s="191"/>
      <c r="Q33" s="131"/>
      <c r="R33" s="131"/>
      <c r="S33" s="181">
        <f t="shared" ref="S33" si="9">SUM(N33:N35)</f>
        <v>0</v>
      </c>
    </row>
    <row r="34" spans="1:19" s="132" customFormat="1" ht="15.75" customHeight="1" x14ac:dyDescent="0.3">
      <c r="A34" s="133"/>
      <c r="B34" s="133"/>
      <c r="C34" s="200"/>
      <c r="D34" s="134"/>
      <c r="E34" s="135"/>
      <c r="F34" s="136"/>
      <c r="G34" s="198"/>
      <c r="H34" s="200"/>
      <c r="I34" s="200"/>
      <c r="J34" s="196"/>
      <c r="K34" s="128"/>
      <c r="L34" s="129"/>
      <c r="M34" s="137"/>
      <c r="N34" s="137"/>
      <c r="O34" s="192"/>
      <c r="P34" s="193"/>
      <c r="Q34" s="131"/>
      <c r="R34" s="131"/>
      <c r="S34" s="181"/>
    </row>
    <row r="35" spans="1:19" s="132" customFormat="1" ht="15.75" customHeight="1" x14ac:dyDescent="0.3">
      <c r="A35" s="138"/>
      <c r="B35" s="139"/>
      <c r="C35" s="201"/>
      <c r="D35" s="140"/>
      <c r="E35" s="141"/>
      <c r="F35" s="142"/>
      <c r="G35" s="199"/>
      <c r="H35" s="201"/>
      <c r="I35" s="201"/>
      <c r="J35" s="197"/>
      <c r="K35" s="128"/>
      <c r="L35" s="143"/>
      <c r="M35" s="144"/>
      <c r="N35" s="144"/>
      <c r="O35" s="194"/>
      <c r="P35" s="195"/>
      <c r="Q35" s="131"/>
      <c r="R35" s="131"/>
      <c r="S35" s="181"/>
    </row>
    <row r="36" spans="1:19" s="132" customFormat="1" ht="15.75" customHeight="1" x14ac:dyDescent="0.3">
      <c r="A36" s="124">
        <v>39462</v>
      </c>
      <c r="B36" s="124" t="s">
        <v>97</v>
      </c>
      <c r="C36" s="200">
        <v>2</v>
      </c>
      <c r="D36" s="125" t="s">
        <v>73</v>
      </c>
      <c r="E36" s="126">
        <v>66</v>
      </c>
      <c r="F36" s="127">
        <v>5</v>
      </c>
      <c r="G36" s="198"/>
      <c r="H36" s="200"/>
      <c r="I36" s="200"/>
      <c r="J36" s="196" t="str">
        <f>IF(SUM(F36:F38)+I36+G36+H36=7.5,"ü","û")</f>
        <v>ü</v>
      </c>
      <c r="K36" s="128"/>
      <c r="L36" s="160"/>
      <c r="M36" s="130"/>
      <c r="N36" s="130"/>
      <c r="O36" s="190"/>
      <c r="P36" s="191"/>
      <c r="Q36" s="131"/>
      <c r="R36" s="131"/>
      <c r="S36" s="181">
        <f t="shared" ref="S36" si="10">SUM(N36:N38)</f>
        <v>0</v>
      </c>
    </row>
    <row r="37" spans="1:19" s="132" customFormat="1" ht="15.75" customHeight="1" x14ac:dyDescent="0.3">
      <c r="A37" s="133"/>
      <c r="B37" s="133"/>
      <c r="C37" s="200"/>
      <c r="D37" s="134" t="s">
        <v>80</v>
      </c>
      <c r="E37" s="135">
        <v>78</v>
      </c>
      <c r="F37" s="136">
        <v>2.5</v>
      </c>
      <c r="G37" s="198"/>
      <c r="H37" s="200"/>
      <c r="I37" s="200"/>
      <c r="J37" s="196"/>
      <c r="K37" s="128"/>
      <c r="L37" s="129"/>
      <c r="M37" s="137"/>
      <c r="N37" s="137"/>
      <c r="O37" s="192"/>
      <c r="P37" s="193"/>
      <c r="Q37" s="131"/>
      <c r="R37" s="131"/>
      <c r="S37" s="181"/>
    </row>
    <row r="38" spans="1:19" s="132" customFormat="1" ht="15.75" customHeight="1" x14ac:dyDescent="0.3">
      <c r="A38" s="138"/>
      <c r="B38" s="139"/>
      <c r="C38" s="201"/>
      <c r="D38" s="140"/>
      <c r="E38" s="141"/>
      <c r="F38" s="142"/>
      <c r="G38" s="199"/>
      <c r="H38" s="201"/>
      <c r="I38" s="201"/>
      <c r="J38" s="197"/>
      <c r="K38" s="128"/>
      <c r="L38" s="143"/>
      <c r="M38" s="144"/>
      <c r="N38" s="144"/>
      <c r="O38" s="194"/>
      <c r="P38" s="195"/>
      <c r="Q38" s="131"/>
      <c r="R38" s="131"/>
      <c r="S38" s="181"/>
    </row>
    <row r="39" spans="1:19" s="132" customFormat="1" ht="15.75" customHeight="1" x14ac:dyDescent="0.3">
      <c r="A39" s="124">
        <v>19118</v>
      </c>
      <c r="B39" s="124" t="s">
        <v>16</v>
      </c>
      <c r="C39" s="200">
        <v>2</v>
      </c>
      <c r="D39" s="125" t="s">
        <v>42</v>
      </c>
      <c r="E39" s="126"/>
      <c r="F39" s="127">
        <v>6</v>
      </c>
      <c r="G39" s="198"/>
      <c r="H39" s="200"/>
      <c r="I39" s="200"/>
      <c r="J39" s="196" t="str">
        <f>IF(SUM(F39:F41)+I39+G39+H39=7.5,"ü","û")</f>
        <v>ü</v>
      </c>
      <c r="K39" s="128"/>
      <c r="L39" s="160"/>
      <c r="M39" s="130"/>
      <c r="N39" s="130"/>
      <c r="O39" s="190"/>
      <c r="P39" s="191"/>
      <c r="Q39" s="131"/>
      <c r="R39" s="131"/>
      <c r="S39" s="181">
        <f t="shared" ref="S39" si="11">SUM(N39:N41)</f>
        <v>0</v>
      </c>
    </row>
    <row r="40" spans="1:19" s="132" customFormat="1" ht="15.75" customHeight="1" x14ac:dyDescent="0.3">
      <c r="A40" s="133"/>
      <c r="B40" s="133"/>
      <c r="C40" s="200"/>
      <c r="D40" s="134" t="s">
        <v>74</v>
      </c>
      <c r="E40" s="135">
        <v>34</v>
      </c>
      <c r="F40" s="136">
        <v>1.5</v>
      </c>
      <c r="G40" s="198"/>
      <c r="H40" s="200"/>
      <c r="I40" s="200"/>
      <c r="J40" s="196"/>
      <c r="K40" s="128"/>
      <c r="L40" s="129"/>
      <c r="M40" s="137"/>
      <c r="N40" s="137"/>
      <c r="O40" s="192"/>
      <c r="P40" s="193"/>
      <c r="Q40" s="131"/>
      <c r="R40" s="131"/>
      <c r="S40" s="181"/>
    </row>
    <row r="41" spans="1:19" s="132" customFormat="1" ht="15.75" customHeight="1" x14ac:dyDescent="0.3">
      <c r="A41" s="138"/>
      <c r="B41" s="139"/>
      <c r="C41" s="201"/>
      <c r="D41" s="140"/>
      <c r="E41" s="141"/>
      <c r="F41" s="142"/>
      <c r="G41" s="199"/>
      <c r="H41" s="201"/>
      <c r="I41" s="201"/>
      <c r="J41" s="197"/>
      <c r="K41" s="128"/>
      <c r="L41" s="143"/>
      <c r="M41" s="144"/>
      <c r="N41" s="144"/>
      <c r="O41" s="194"/>
      <c r="P41" s="195"/>
      <c r="Q41" s="131"/>
      <c r="R41" s="131"/>
      <c r="S41" s="181"/>
    </row>
    <row r="42" spans="1:19" s="132" customFormat="1" ht="15.75" customHeight="1" x14ac:dyDescent="0.3">
      <c r="A42" s="124">
        <v>21557</v>
      </c>
      <c r="B42" s="124" t="s">
        <v>18</v>
      </c>
      <c r="C42" s="200">
        <v>2</v>
      </c>
      <c r="D42" s="125" t="s">
        <v>73</v>
      </c>
      <c r="E42" s="126">
        <v>94</v>
      </c>
      <c r="F42" s="127">
        <v>7.5</v>
      </c>
      <c r="G42" s="198"/>
      <c r="H42" s="200"/>
      <c r="I42" s="200"/>
      <c r="J42" s="196" t="str">
        <f>IF(SUM(F42:F44)+I42+G42+H42=7.5,"ü","û")</f>
        <v>ü</v>
      </c>
      <c r="K42" s="128"/>
      <c r="L42" s="160"/>
      <c r="M42" s="130"/>
      <c r="N42" s="130"/>
      <c r="O42" s="190"/>
      <c r="P42" s="191"/>
      <c r="Q42" s="131"/>
      <c r="R42" s="131"/>
      <c r="S42" s="181">
        <f t="shared" ref="S42" si="12">SUM(N42:N44)</f>
        <v>0</v>
      </c>
    </row>
    <row r="43" spans="1:19" s="132" customFormat="1" ht="15.75" customHeight="1" x14ac:dyDescent="0.3">
      <c r="A43" s="133"/>
      <c r="B43" s="133"/>
      <c r="C43" s="200"/>
      <c r="D43" s="134"/>
      <c r="E43" s="135"/>
      <c r="F43" s="136"/>
      <c r="G43" s="198"/>
      <c r="H43" s="200"/>
      <c r="I43" s="200"/>
      <c r="J43" s="196"/>
      <c r="K43" s="128"/>
      <c r="L43" s="129"/>
      <c r="M43" s="137"/>
      <c r="N43" s="137"/>
      <c r="O43" s="192"/>
      <c r="P43" s="193"/>
      <c r="Q43" s="131"/>
      <c r="R43" s="131"/>
      <c r="S43" s="181"/>
    </row>
    <row r="44" spans="1:19" s="132" customFormat="1" ht="15.75" customHeight="1" x14ac:dyDescent="0.3">
      <c r="A44" s="138"/>
      <c r="B44" s="139"/>
      <c r="C44" s="201"/>
      <c r="D44" s="140"/>
      <c r="E44" s="141"/>
      <c r="F44" s="142"/>
      <c r="G44" s="199"/>
      <c r="H44" s="201"/>
      <c r="I44" s="201"/>
      <c r="J44" s="197"/>
      <c r="K44" s="128"/>
      <c r="L44" s="143"/>
      <c r="M44" s="144"/>
      <c r="N44" s="144"/>
      <c r="O44" s="194"/>
      <c r="P44" s="195"/>
      <c r="Q44" s="131"/>
      <c r="R44" s="131"/>
      <c r="S44" s="181"/>
    </row>
    <row r="45" spans="1:19" s="132" customFormat="1" ht="15.75" customHeight="1" x14ac:dyDescent="0.3">
      <c r="A45" s="124">
        <v>2179</v>
      </c>
      <c r="B45" s="124" t="s">
        <v>102</v>
      </c>
      <c r="C45" s="200">
        <v>2</v>
      </c>
      <c r="D45" s="125" t="s">
        <v>78</v>
      </c>
      <c r="E45" s="126">
        <v>231</v>
      </c>
      <c r="F45" s="127">
        <v>7.5</v>
      </c>
      <c r="G45" s="198"/>
      <c r="H45" s="200"/>
      <c r="I45" s="200"/>
      <c r="J45" s="196" t="str">
        <f>IF(SUM(F45:F47)+I45+G45+H45=7.5,"ü","û")</f>
        <v>ü</v>
      </c>
      <c r="K45" s="128"/>
      <c r="L45" s="160"/>
      <c r="M45" s="130"/>
      <c r="N45" s="130"/>
      <c r="O45" s="190"/>
      <c r="P45" s="191"/>
      <c r="Q45" s="131"/>
      <c r="R45" s="131"/>
      <c r="S45" s="181">
        <f t="shared" ref="S45" si="13">SUM(N45:N47)</f>
        <v>0</v>
      </c>
    </row>
    <row r="46" spans="1:19" s="132" customFormat="1" ht="15.75" customHeight="1" x14ac:dyDescent="0.3">
      <c r="A46" s="133"/>
      <c r="B46" s="133"/>
      <c r="C46" s="200"/>
      <c r="D46" s="134"/>
      <c r="E46" s="135"/>
      <c r="F46" s="136"/>
      <c r="G46" s="198"/>
      <c r="H46" s="200"/>
      <c r="I46" s="200"/>
      <c r="J46" s="196"/>
      <c r="K46" s="128"/>
      <c r="L46" s="129"/>
      <c r="M46" s="137"/>
      <c r="N46" s="137"/>
      <c r="O46" s="192"/>
      <c r="P46" s="193"/>
      <c r="Q46" s="131"/>
      <c r="R46" s="131"/>
      <c r="S46" s="181"/>
    </row>
    <row r="47" spans="1:19" s="132" customFormat="1" ht="15.75" customHeight="1" x14ac:dyDescent="0.3">
      <c r="A47" s="138"/>
      <c r="B47" s="139"/>
      <c r="C47" s="201"/>
      <c r="D47" s="140"/>
      <c r="E47" s="141"/>
      <c r="F47" s="142"/>
      <c r="G47" s="199"/>
      <c r="H47" s="201"/>
      <c r="I47" s="201"/>
      <c r="J47" s="197"/>
      <c r="K47" s="128"/>
      <c r="L47" s="143"/>
      <c r="M47" s="144"/>
      <c r="N47" s="144"/>
      <c r="O47" s="194"/>
      <c r="P47" s="195"/>
      <c r="Q47" s="131"/>
      <c r="R47" s="131"/>
      <c r="S47" s="181"/>
    </row>
    <row r="48" spans="1:19" s="132" customFormat="1" ht="15.75" customHeight="1" x14ac:dyDescent="0.3">
      <c r="A48" s="124">
        <v>23065</v>
      </c>
      <c r="B48" s="124" t="s">
        <v>103</v>
      </c>
      <c r="C48" s="200"/>
      <c r="D48" s="125"/>
      <c r="E48" s="126"/>
      <c r="F48" s="127"/>
      <c r="G48" s="198">
        <v>7.5</v>
      </c>
      <c r="H48" s="200"/>
      <c r="I48" s="200"/>
      <c r="J48" s="196" t="str">
        <f>IF(SUM(F48:F50)+I48+G48+H48=7.5,"ü","û")</f>
        <v>ü</v>
      </c>
      <c r="K48" s="128"/>
      <c r="L48" s="160"/>
      <c r="M48" s="130"/>
      <c r="N48" s="130"/>
      <c r="O48" s="190"/>
      <c r="P48" s="191"/>
      <c r="Q48" s="131"/>
      <c r="R48" s="131"/>
      <c r="S48" s="181">
        <f t="shared" ref="S48" si="14">SUM(N48:N50)</f>
        <v>0</v>
      </c>
    </row>
    <row r="49" spans="1:19" s="132" customFormat="1" ht="15.75" customHeight="1" x14ac:dyDescent="0.3">
      <c r="A49" s="133"/>
      <c r="B49" s="133"/>
      <c r="C49" s="200"/>
      <c r="D49" s="134"/>
      <c r="E49" s="135"/>
      <c r="F49" s="136"/>
      <c r="G49" s="198"/>
      <c r="H49" s="200"/>
      <c r="I49" s="200"/>
      <c r="J49" s="196"/>
      <c r="K49" s="128"/>
      <c r="L49" s="129"/>
      <c r="M49" s="137"/>
      <c r="N49" s="137"/>
      <c r="O49" s="192"/>
      <c r="P49" s="193"/>
      <c r="Q49" s="131"/>
      <c r="R49" s="131"/>
      <c r="S49" s="181"/>
    </row>
    <row r="50" spans="1:19" s="132" customFormat="1" ht="15.75" customHeight="1" x14ac:dyDescent="0.3">
      <c r="A50" s="138"/>
      <c r="B50" s="139"/>
      <c r="C50" s="201"/>
      <c r="D50" s="140"/>
      <c r="E50" s="141"/>
      <c r="F50" s="142"/>
      <c r="G50" s="199"/>
      <c r="H50" s="201"/>
      <c r="I50" s="201"/>
      <c r="J50" s="197"/>
      <c r="K50" s="128"/>
      <c r="L50" s="143"/>
      <c r="M50" s="144"/>
      <c r="N50" s="144"/>
      <c r="O50" s="194"/>
      <c r="P50" s="195"/>
      <c r="Q50" s="131"/>
      <c r="R50" s="131"/>
      <c r="S50" s="181"/>
    </row>
    <row r="51" spans="1:19" s="132" customFormat="1" ht="15.75" customHeight="1" x14ac:dyDescent="0.3">
      <c r="A51" s="124">
        <v>2297</v>
      </c>
      <c r="B51" s="124" t="s">
        <v>5</v>
      </c>
      <c r="C51" s="200">
        <v>1</v>
      </c>
      <c r="D51" s="125" t="s">
        <v>78</v>
      </c>
      <c r="E51" s="126">
        <v>232</v>
      </c>
      <c r="F51" s="127">
        <v>7.5</v>
      </c>
      <c r="G51" s="198"/>
      <c r="H51" s="200"/>
      <c r="I51" s="200"/>
      <c r="J51" s="196" t="str">
        <f>IF(SUM(F51:F53)+I51+G51+H51=7.5,"ü","û")</f>
        <v>ü</v>
      </c>
      <c r="K51" s="128"/>
      <c r="L51" s="160"/>
      <c r="M51" s="130"/>
      <c r="N51" s="130"/>
      <c r="O51" s="190"/>
      <c r="P51" s="191"/>
      <c r="Q51" s="131"/>
      <c r="R51" s="131"/>
      <c r="S51" s="181">
        <f t="shared" ref="S51" si="15">SUM(N51:N53)</f>
        <v>0</v>
      </c>
    </row>
    <row r="52" spans="1:19" s="132" customFormat="1" ht="15.75" customHeight="1" x14ac:dyDescent="0.3">
      <c r="A52" s="133"/>
      <c r="B52" s="133"/>
      <c r="C52" s="200"/>
      <c r="D52" s="134"/>
      <c r="E52" s="135"/>
      <c r="F52" s="136"/>
      <c r="G52" s="198"/>
      <c r="H52" s="200"/>
      <c r="I52" s="200"/>
      <c r="J52" s="196"/>
      <c r="K52" s="128"/>
      <c r="L52" s="129"/>
      <c r="M52" s="137"/>
      <c r="N52" s="137"/>
      <c r="O52" s="192"/>
      <c r="P52" s="193"/>
      <c r="Q52" s="131"/>
      <c r="R52" s="131"/>
      <c r="S52" s="181"/>
    </row>
    <row r="53" spans="1:19" s="132" customFormat="1" ht="15.75" customHeight="1" x14ac:dyDescent="0.3">
      <c r="A53" s="138"/>
      <c r="B53" s="139"/>
      <c r="C53" s="201"/>
      <c r="D53" s="140"/>
      <c r="E53" s="141"/>
      <c r="F53" s="142"/>
      <c r="G53" s="199"/>
      <c r="H53" s="201"/>
      <c r="I53" s="201"/>
      <c r="J53" s="197"/>
      <c r="K53" s="128"/>
      <c r="L53" s="143"/>
      <c r="M53" s="144"/>
      <c r="N53" s="144"/>
      <c r="O53" s="194"/>
      <c r="P53" s="195"/>
      <c r="Q53" s="131"/>
      <c r="R53" s="131"/>
      <c r="S53" s="181"/>
    </row>
    <row r="54" spans="1:19" s="132" customFormat="1" ht="15.75" customHeight="1" x14ac:dyDescent="0.3">
      <c r="A54" s="124">
        <v>30623</v>
      </c>
      <c r="B54" s="124" t="s">
        <v>33</v>
      </c>
      <c r="C54" s="200">
        <v>3</v>
      </c>
      <c r="D54" s="125" t="s">
        <v>77</v>
      </c>
      <c r="E54" s="126"/>
      <c r="F54" s="127">
        <v>7.5</v>
      </c>
      <c r="G54" s="198"/>
      <c r="H54" s="200"/>
      <c r="I54" s="200"/>
      <c r="J54" s="196" t="str">
        <f>IF(SUM(F54:F56)+I54+G54+H54=7.5,"ü","û")</f>
        <v>ü</v>
      </c>
      <c r="K54" s="128"/>
      <c r="L54" s="160"/>
      <c r="M54" s="130"/>
      <c r="N54" s="130"/>
      <c r="O54" s="190"/>
      <c r="P54" s="191"/>
      <c r="Q54" s="131"/>
      <c r="R54" s="131"/>
      <c r="S54" s="181">
        <f t="shared" ref="S54" si="16">SUM(N54:N56)</f>
        <v>0</v>
      </c>
    </row>
    <row r="55" spans="1:19" s="132" customFormat="1" ht="15.75" customHeight="1" x14ac:dyDescent="0.3">
      <c r="A55" s="133"/>
      <c r="B55" s="133"/>
      <c r="C55" s="200"/>
      <c r="D55" s="134" t="s">
        <v>80</v>
      </c>
      <c r="E55" s="135"/>
      <c r="F55" s="136"/>
      <c r="G55" s="198"/>
      <c r="H55" s="200"/>
      <c r="I55" s="200"/>
      <c r="J55" s="196"/>
      <c r="K55" s="128"/>
      <c r="L55" s="129"/>
      <c r="M55" s="137"/>
      <c r="N55" s="137"/>
      <c r="O55" s="192"/>
      <c r="P55" s="193"/>
      <c r="Q55" s="131"/>
      <c r="R55" s="131"/>
      <c r="S55" s="181"/>
    </row>
    <row r="56" spans="1:19" s="132" customFormat="1" ht="15.75" customHeight="1" x14ac:dyDescent="0.3">
      <c r="A56" s="138"/>
      <c r="B56" s="139"/>
      <c r="C56" s="201"/>
      <c r="D56" s="140"/>
      <c r="E56" s="141"/>
      <c r="F56" s="142"/>
      <c r="G56" s="199"/>
      <c r="H56" s="201"/>
      <c r="I56" s="201"/>
      <c r="J56" s="197"/>
      <c r="K56" s="128"/>
      <c r="L56" s="143"/>
      <c r="M56" s="144"/>
      <c r="N56" s="144"/>
      <c r="O56" s="194"/>
      <c r="P56" s="195"/>
      <c r="Q56" s="131"/>
      <c r="R56" s="131"/>
      <c r="S56" s="181"/>
    </row>
    <row r="57" spans="1:19" s="132" customFormat="1" ht="15.75" customHeight="1" x14ac:dyDescent="0.3">
      <c r="A57" s="124">
        <v>2289</v>
      </c>
      <c r="B57" s="124" t="s">
        <v>4</v>
      </c>
      <c r="C57" s="200">
        <v>2</v>
      </c>
      <c r="D57" s="125" t="s">
        <v>74</v>
      </c>
      <c r="E57" s="126">
        <v>120</v>
      </c>
      <c r="F57" s="127">
        <v>7.5</v>
      </c>
      <c r="G57" s="198"/>
      <c r="H57" s="200"/>
      <c r="I57" s="200"/>
      <c r="J57" s="196" t="str">
        <f>IF(SUM(F57:F59)+I57+G57+H57=7.5,"ü","û")</f>
        <v>ü</v>
      </c>
      <c r="K57" s="128"/>
      <c r="L57" s="160"/>
      <c r="M57" s="130"/>
      <c r="N57" s="130"/>
      <c r="O57" s="190"/>
      <c r="P57" s="191"/>
      <c r="Q57" s="131"/>
      <c r="R57" s="131"/>
      <c r="S57" s="181">
        <f t="shared" ref="S57" si="17">SUM(N57:N59)</f>
        <v>0</v>
      </c>
    </row>
    <row r="58" spans="1:19" s="132" customFormat="1" ht="15.75" customHeight="1" x14ac:dyDescent="0.3">
      <c r="A58" s="133"/>
      <c r="B58" s="133"/>
      <c r="C58" s="200"/>
      <c r="D58" s="134"/>
      <c r="E58" s="135"/>
      <c r="F58" s="136"/>
      <c r="G58" s="198"/>
      <c r="H58" s="200"/>
      <c r="I58" s="200"/>
      <c r="J58" s="196"/>
      <c r="K58" s="128"/>
      <c r="L58" s="129"/>
      <c r="M58" s="137"/>
      <c r="N58" s="137"/>
      <c r="O58" s="192"/>
      <c r="P58" s="193"/>
      <c r="Q58" s="131"/>
      <c r="R58" s="131"/>
      <c r="S58" s="181"/>
    </row>
    <row r="59" spans="1:19" s="132" customFormat="1" ht="15.75" customHeight="1" x14ac:dyDescent="0.3">
      <c r="A59" s="138"/>
      <c r="B59" s="139"/>
      <c r="C59" s="201"/>
      <c r="D59" s="140"/>
      <c r="E59" s="141"/>
      <c r="F59" s="142"/>
      <c r="G59" s="199"/>
      <c r="H59" s="201"/>
      <c r="I59" s="201"/>
      <c r="J59" s="197"/>
      <c r="K59" s="128"/>
      <c r="L59" s="143"/>
      <c r="M59" s="144"/>
      <c r="N59" s="144"/>
      <c r="O59" s="194"/>
      <c r="P59" s="195"/>
      <c r="Q59" s="131"/>
      <c r="R59" s="131"/>
      <c r="S59" s="181"/>
    </row>
    <row r="60" spans="1:19" s="132" customFormat="1" ht="15.75" customHeight="1" x14ac:dyDescent="0.3">
      <c r="A60" s="124">
        <v>36982</v>
      </c>
      <c r="B60" s="124" t="s">
        <v>98</v>
      </c>
      <c r="C60" s="200">
        <v>2</v>
      </c>
      <c r="D60" s="125" t="s">
        <v>78</v>
      </c>
      <c r="E60" s="126">
        <v>166</v>
      </c>
      <c r="F60" s="127">
        <v>5.5</v>
      </c>
      <c r="G60" s="198"/>
      <c r="H60" s="200"/>
      <c r="I60" s="200"/>
      <c r="J60" s="196" t="str">
        <f>IF(SUM(F60:F62)+I60+G60+H60=7.5,"ü","û")</f>
        <v>ü</v>
      </c>
      <c r="K60" s="128"/>
      <c r="L60" s="160"/>
      <c r="M60" s="130"/>
      <c r="N60" s="130"/>
      <c r="O60" s="190"/>
      <c r="P60" s="191"/>
      <c r="Q60" s="131"/>
      <c r="R60" s="131"/>
      <c r="S60" s="181">
        <f t="shared" ref="S60" si="18">SUM(N60:N62)</f>
        <v>0</v>
      </c>
    </row>
    <row r="61" spans="1:19" s="132" customFormat="1" ht="15.75" customHeight="1" x14ac:dyDescent="0.3">
      <c r="A61" s="133"/>
      <c r="B61" s="133"/>
      <c r="C61" s="200"/>
      <c r="D61" s="134" t="s">
        <v>87</v>
      </c>
      <c r="E61" s="135">
        <v>40</v>
      </c>
      <c r="F61" s="136">
        <v>2</v>
      </c>
      <c r="G61" s="198"/>
      <c r="H61" s="200"/>
      <c r="I61" s="200"/>
      <c r="J61" s="196"/>
      <c r="K61" s="128"/>
      <c r="L61" s="129"/>
      <c r="M61" s="137"/>
      <c r="N61" s="137"/>
      <c r="O61" s="192"/>
      <c r="P61" s="193"/>
      <c r="Q61" s="131"/>
      <c r="R61" s="131"/>
      <c r="S61" s="181"/>
    </row>
    <row r="62" spans="1:19" s="132" customFormat="1" ht="15.75" customHeight="1" x14ac:dyDescent="0.3">
      <c r="A62" s="138"/>
      <c r="B62" s="139"/>
      <c r="C62" s="201"/>
      <c r="D62" s="140"/>
      <c r="E62" s="141"/>
      <c r="F62" s="142"/>
      <c r="G62" s="199"/>
      <c r="H62" s="201"/>
      <c r="I62" s="201"/>
      <c r="J62" s="197"/>
      <c r="K62" s="128"/>
      <c r="L62" s="143"/>
      <c r="M62" s="144"/>
      <c r="N62" s="144"/>
      <c r="O62" s="194"/>
      <c r="P62" s="195"/>
      <c r="Q62" s="131"/>
      <c r="R62" s="131"/>
      <c r="S62" s="181"/>
    </row>
    <row r="63" spans="1:19" s="132" customFormat="1" ht="15.75" customHeight="1" x14ac:dyDescent="0.3">
      <c r="A63" s="124">
        <v>13079</v>
      </c>
      <c r="B63" s="124" t="s">
        <v>13</v>
      </c>
      <c r="C63" s="200">
        <v>3</v>
      </c>
      <c r="D63" s="125" t="s">
        <v>44</v>
      </c>
      <c r="E63" s="126"/>
      <c r="F63" s="127">
        <v>7.5</v>
      </c>
      <c r="G63" s="198"/>
      <c r="H63" s="200"/>
      <c r="I63" s="200"/>
      <c r="J63" s="196" t="str">
        <f>IF(SUM(F63:F65)+I63+G63+H63=7.5,"ü","û")</f>
        <v>ü</v>
      </c>
      <c r="K63" s="128"/>
      <c r="L63" s="160"/>
      <c r="M63" s="130"/>
      <c r="N63" s="130"/>
      <c r="O63" s="190"/>
      <c r="P63" s="191"/>
      <c r="Q63" s="131"/>
      <c r="R63" s="131"/>
      <c r="S63" s="181">
        <f t="shared" ref="S63" si="19">SUM(N63:N65)</f>
        <v>0</v>
      </c>
    </row>
    <row r="64" spans="1:19" s="132" customFormat="1" ht="15.75" customHeight="1" x14ac:dyDescent="0.3">
      <c r="A64" s="133"/>
      <c r="B64" s="133"/>
      <c r="C64" s="200"/>
      <c r="D64" s="134"/>
      <c r="E64" s="135"/>
      <c r="F64" s="136"/>
      <c r="G64" s="198"/>
      <c r="H64" s="200"/>
      <c r="I64" s="200"/>
      <c r="J64" s="196"/>
      <c r="K64" s="128"/>
      <c r="L64" s="129"/>
      <c r="M64" s="137"/>
      <c r="N64" s="137"/>
      <c r="O64" s="192"/>
      <c r="P64" s="193"/>
      <c r="Q64" s="131"/>
      <c r="R64" s="131"/>
      <c r="S64" s="181"/>
    </row>
    <row r="65" spans="1:19" s="132" customFormat="1" ht="15.75" customHeight="1" x14ac:dyDescent="0.3">
      <c r="A65" s="138"/>
      <c r="B65" s="139"/>
      <c r="C65" s="201"/>
      <c r="D65" s="140"/>
      <c r="E65" s="141"/>
      <c r="F65" s="142"/>
      <c r="G65" s="199"/>
      <c r="H65" s="201"/>
      <c r="I65" s="201"/>
      <c r="J65" s="197"/>
      <c r="K65" s="128"/>
      <c r="L65" s="143"/>
      <c r="M65" s="144"/>
      <c r="N65" s="144"/>
      <c r="O65" s="194"/>
      <c r="P65" s="195"/>
      <c r="Q65" s="131"/>
      <c r="R65" s="131"/>
      <c r="S65" s="181"/>
    </row>
    <row r="66" spans="1:19" s="44" customFormat="1" ht="15.75" customHeight="1" x14ac:dyDescent="0.3">
      <c r="A66" s="102"/>
      <c r="B66" s="102"/>
      <c r="C66" s="170"/>
      <c r="D66" s="79"/>
      <c r="E66" s="99"/>
      <c r="F66" s="80"/>
      <c r="G66" s="172"/>
      <c r="H66" s="170"/>
      <c r="I66" s="170"/>
      <c r="J66" s="174" t="str">
        <f>IF(SUM(F66:F68)+I66+G66+H66=7.5,"ü","û")</f>
        <v>û</v>
      </c>
      <c r="K66" s="65"/>
      <c r="L66" s="92"/>
      <c r="M66" s="82"/>
      <c r="N66" s="82"/>
      <c r="O66" s="182"/>
      <c r="P66" s="183"/>
      <c r="Q66" s="68"/>
      <c r="R66" s="68"/>
      <c r="S66" s="180">
        <f t="shared" ref="S66" si="20">SUM(N66:N68)</f>
        <v>0</v>
      </c>
    </row>
    <row r="67" spans="1:19" s="44" customFormat="1" ht="15.75" customHeight="1" x14ac:dyDescent="0.3">
      <c r="A67" s="103"/>
      <c r="B67" s="103"/>
      <c r="C67" s="170"/>
      <c r="D67" s="83"/>
      <c r="E67" s="84"/>
      <c r="F67" s="85"/>
      <c r="G67" s="172"/>
      <c r="H67" s="170"/>
      <c r="I67" s="170"/>
      <c r="J67" s="174"/>
      <c r="K67" s="65"/>
      <c r="L67" s="81"/>
      <c r="M67" s="86"/>
      <c r="N67" s="86"/>
      <c r="O67" s="176"/>
      <c r="P67" s="177"/>
      <c r="Q67" s="68"/>
      <c r="R67" s="68"/>
      <c r="S67" s="180"/>
    </row>
    <row r="68" spans="1:19" s="44" customFormat="1" ht="15.75" customHeight="1" x14ac:dyDescent="0.3">
      <c r="A68" s="104"/>
      <c r="B68" s="104"/>
      <c r="C68" s="171"/>
      <c r="D68" s="87"/>
      <c r="E68" s="88"/>
      <c r="F68" s="89"/>
      <c r="G68" s="173"/>
      <c r="H68" s="171"/>
      <c r="I68" s="171"/>
      <c r="J68" s="175"/>
      <c r="K68" s="65"/>
      <c r="L68" s="90"/>
      <c r="M68" s="91"/>
      <c r="N68" s="91"/>
      <c r="O68" s="178"/>
      <c r="P68" s="179"/>
      <c r="Q68" s="68"/>
      <c r="R68" s="68"/>
      <c r="S68" s="180"/>
    </row>
    <row r="69" spans="1:19" s="44" customFormat="1" ht="15.75" customHeight="1" x14ac:dyDescent="0.3">
      <c r="A69" s="102"/>
      <c r="B69" s="102"/>
      <c r="C69" s="170"/>
      <c r="D69" s="79"/>
      <c r="E69" s="99"/>
      <c r="F69" s="80"/>
      <c r="G69" s="172"/>
      <c r="H69" s="170"/>
      <c r="I69" s="170"/>
      <c r="J69" s="174" t="str">
        <f>IF(SUM(F69:F71)+I69+G69+H69=7.5,"ü","û")</f>
        <v>û</v>
      </c>
      <c r="K69" s="65"/>
      <c r="L69" s="92"/>
      <c r="M69" s="82"/>
      <c r="N69" s="82"/>
      <c r="O69" s="182"/>
      <c r="P69" s="183"/>
      <c r="Q69" s="68"/>
      <c r="R69" s="68"/>
      <c r="S69" s="180">
        <f t="shared" ref="S69" si="21">SUM(N69:N71)</f>
        <v>0</v>
      </c>
    </row>
    <row r="70" spans="1:19" s="44" customFormat="1" ht="15.75" customHeight="1" x14ac:dyDescent="0.3">
      <c r="A70" s="121" t="s">
        <v>101</v>
      </c>
      <c r="B70" s="103"/>
      <c r="C70" s="170"/>
      <c r="D70" s="83"/>
      <c r="E70" s="84"/>
      <c r="F70" s="85"/>
      <c r="G70" s="172"/>
      <c r="H70" s="170"/>
      <c r="I70" s="170"/>
      <c r="J70" s="174"/>
      <c r="K70" s="65"/>
      <c r="L70" s="81"/>
      <c r="M70" s="86"/>
      <c r="N70" s="86"/>
      <c r="O70" s="176"/>
      <c r="P70" s="177"/>
      <c r="Q70" s="68"/>
      <c r="R70" s="68"/>
      <c r="S70" s="180"/>
    </row>
    <row r="71" spans="1:19" s="44" customFormat="1" ht="15.75" customHeight="1" x14ac:dyDescent="0.3">
      <c r="A71" s="104"/>
      <c r="B71" s="104"/>
      <c r="C71" s="171"/>
      <c r="D71" s="87"/>
      <c r="E71" s="88"/>
      <c r="F71" s="89"/>
      <c r="G71" s="173"/>
      <c r="H71" s="171"/>
      <c r="I71" s="171"/>
      <c r="J71" s="175"/>
      <c r="K71" s="65"/>
      <c r="L71" s="90"/>
      <c r="M71" s="91"/>
      <c r="N71" s="91"/>
      <c r="O71" s="178"/>
      <c r="P71" s="179"/>
      <c r="Q71" s="68"/>
      <c r="R71" s="68"/>
      <c r="S71" s="180"/>
    </row>
    <row r="72" spans="1:19" s="44" customFormat="1" ht="15.75" customHeight="1" x14ac:dyDescent="0.3">
      <c r="A72" s="102"/>
      <c r="B72" s="102"/>
      <c r="C72" s="170"/>
      <c r="D72" s="79"/>
      <c r="E72" s="99"/>
      <c r="F72" s="80"/>
      <c r="G72" s="172"/>
      <c r="H72" s="170"/>
      <c r="I72" s="170"/>
      <c r="J72" s="174" t="str">
        <f>IF(SUM(F72:F74)+I72+G72+H72=7.5,"ü","û")</f>
        <v>û</v>
      </c>
      <c r="K72" s="65"/>
      <c r="L72" s="92"/>
      <c r="M72" s="82"/>
      <c r="N72" s="82"/>
      <c r="O72" s="182"/>
      <c r="P72" s="183"/>
      <c r="Q72" s="68"/>
      <c r="R72" s="68"/>
      <c r="S72" s="180">
        <f t="shared" ref="S72" si="22">SUM(N72:N74)</f>
        <v>0</v>
      </c>
    </row>
    <row r="73" spans="1:19" s="44" customFormat="1" ht="15.75" customHeight="1" x14ac:dyDescent="0.3">
      <c r="A73" s="106"/>
      <c r="B73" s="106"/>
      <c r="C73" s="170"/>
      <c r="D73" s="83"/>
      <c r="E73" s="84"/>
      <c r="F73" s="85"/>
      <c r="G73" s="172"/>
      <c r="H73" s="170"/>
      <c r="I73" s="170"/>
      <c r="J73" s="174"/>
      <c r="K73" s="65"/>
      <c r="L73" s="81"/>
      <c r="M73" s="86"/>
      <c r="N73" s="86"/>
      <c r="O73" s="176"/>
      <c r="P73" s="177"/>
      <c r="Q73" s="68"/>
      <c r="R73" s="68"/>
      <c r="S73" s="180"/>
    </row>
    <row r="74" spans="1:19" s="44" customFormat="1" ht="15.75" customHeight="1" x14ac:dyDescent="0.3">
      <c r="A74" s="106"/>
      <c r="B74" s="106"/>
      <c r="C74" s="171"/>
      <c r="D74" s="87"/>
      <c r="E74" s="88"/>
      <c r="F74" s="89"/>
      <c r="G74" s="173"/>
      <c r="H74" s="171"/>
      <c r="I74" s="171"/>
      <c r="J74" s="175"/>
      <c r="K74" s="65"/>
      <c r="L74" s="90"/>
      <c r="M74" s="91"/>
      <c r="N74" s="91"/>
      <c r="O74" s="178"/>
      <c r="P74" s="179"/>
      <c r="Q74" s="68"/>
      <c r="R74" s="68"/>
      <c r="S74" s="180"/>
    </row>
    <row r="75" spans="1:19" s="44" customFormat="1" ht="15.75" customHeight="1" x14ac:dyDescent="0.3">
      <c r="A75" s="102"/>
      <c r="B75" s="102"/>
      <c r="C75" s="170"/>
      <c r="D75" s="79"/>
      <c r="E75" s="99"/>
      <c r="F75" s="80"/>
      <c r="G75" s="172"/>
      <c r="H75" s="170"/>
      <c r="I75" s="170"/>
      <c r="J75" s="174" t="str">
        <f>IF(SUM(F75:F77)+I75+G75+H75=7.5,"ü","û")</f>
        <v>û</v>
      </c>
      <c r="K75" s="65"/>
      <c r="L75" s="92"/>
      <c r="M75" s="82"/>
      <c r="N75" s="82"/>
      <c r="O75" s="182"/>
      <c r="P75" s="183"/>
      <c r="Q75" s="68"/>
      <c r="R75" s="68"/>
      <c r="S75" s="180">
        <f t="shared" ref="S75" si="23">SUM(N75:N77)</f>
        <v>0</v>
      </c>
    </row>
    <row r="76" spans="1:19" s="44" customFormat="1" ht="15.75" customHeight="1" x14ac:dyDescent="0.3">
      <c r="A76" s="106"/>
      <c r="B76" s="106"/>
      <c r="C76" s="170"/>
      <c r="D76" s="83"/>
      <c r="E76" s="84"/>
      <c r="F76" s="85"/>
      <c r="G76" s="172"/>
      <c r="H76" s="170"/>
      <c r="I76" s="170"/>
      <c r="J76" s="174"/>
      <c r="K76" s="65"/>
      <c r="L76" s="81"/>
      <c r="M76" s="86"/>
      <c r="N76" s="86"/>
      <c r="O76" s="176"/>
      <c r="P76" s="177"/>
      <c r="Q76" s="68"/>
      <c r="R76" s="68"/>
      <c r="S76" s="180"/>
    </row>
    <row r="77" spans="1:19" s="44" customFormat="1" ht="15.75" customHeight="1" x14ac:dyDescent="0.3">
      <c r="A77" s="106"/>
      <c r="B77" s="106"/>
      <c r="C77" s="171"/>
      <c r="D77" s="87"/>
      <c r="E77" s="88"/>
      <c r="F77" s="89"/>
      <c r="G77" s="173"/>
      <c r="H77" s="171"/>
      <c r="I77" s="171"/>
      <c r="J77" s="175"/>
      <c r="K77" s="65"/>
      <c r="L77" s="90"/>
      <c r="M77" s="91"/>
      <c r="N77" s="91"/>
      <c r="O77" s="178"/>
      <c r="P77" s="179"/>
      <c r="Q77" s="68"/>
      <c r="R77" s="68"/>
      <c r="S77" s="180"/>
    </row>
    <row r="78" spans="1:19" s="44" customFormat="1" ht="15.75" customHeight="1" x14ac:dyDescent="0.3">
      <c r="A78" s="102"/>
      <c r="B78" s="102"/>
      <c r="C78" s="170"/>
      <c r="D78" s="79"/>
      <c r="E78" s="99"/>
      <c r="F78" s="80"/>
      <c r="G78" s="172"/>
      <c r="H78" s="170"/>
      <c r="I78" s="170"/>
      <c r="J78" s="174" t="str">
        <f>IF(SUM(F78:F80)+I78+G78+H78=7.5,"ü","û")</f>
        <v>û</v>
      </c>
      <c r="K78" s="65"/>
      <c r="L78" s="92"/>
      <c r="M78" s="82"/>
      <c r="N78" s="82"/>
      <c r="O78" s="182"/>
      <c r="P78" s="183"/>
      <c r="Q78" s="68"/>
      <c r="R78" s="68"/>
      <c r="S78" s="180">
        <f t="shared" ref="S78" si="24">SUM(N78:N80)</f>
        <v>0</v>
      </c>
    </row>
    <row r="79" spans="1:19" s="44" customFormat="1" ht="15.75" customHeight="1" x14ac:dyDescent="0.3">
      <c r="A79" s="103"/>
      <c r="B79" s="103"/>
      <c r="C79" s="170"/>
      <c r="D79" s="83"/>
      <c r="E79" s="84"/>
      <c r="F79" s="85"/>
      <c r="G79" s="172"/>
      <c r="H79" s="170"/>
      <c r="I79" s="170"/>
      <c r="J79" s="174"/>
      <c r="K79" s="65"/>
      <c r="L79" s="81"/>
      <c r="M79" s="86"/>
      <c r="N79" s="86"/>
      <c r="O79" s="176"/>
      <c r="P79" s="177"/>
      <c r="Q79" s="68"/>
      <c r="R79" s="68"/>
      <c r="S79" s="180"/>
    </row>
    <row r="80" spans="1:19" s="44" customFormat="1" ht="15.75" customHeight="1" x14ac:dyDescent="0.3">
      <c r="A80" s="104"/>
      <c r="B80" s="104"/>
      <c r="C80" s="171"/>
      <c r="D80" s="87"/>
      <c r="E80" s="88"/>
      <c r="F80" s="89"/>
      <c r="G80" s="173"/>
      <c r="H80" s="171"/>
      <c r="I80" s="171"/>
      <c r="J80" s="175"/>
      <c r="K80" s="65"/>
      <c r="L80" s="90"/>
      <c r="M80" s="91"/>
      <c r="N80" s="91"/>
      <c r="O80" s="178"/>
      <c r="P80" s="179"/>
      <c r="Q80" s="68"/>
      <c r="R80" s="68"/>
      <c r="S80" s="180"/>
    </row>
    <row r="81" spans="1:19" s="44" customFormat="1" ht="15.75" customHeight="1" x14ac:dyDescent="0.3">
      <c r="A81" s="102"/>
      <c r="B81" s="102"/>
      <c r="C81" s="170"/>
      <c r="D81" s="79"/>
      <c r="E81" s="100"/>
      <c r="F81" s="80"/>
      <c r="G81" s="172"/>
      <c r="H81" s="170"/>
      <c r="I81" s="170"/>
      <c r="J81" s="174" t="str">
        <f>IF(SUM(F81:F83)+I81+G81+H81=7.5,"ü","û")</f>
        <v>û</v>
      </c>
      <c r="K81" s="65"/>
      <c r="L81" s="92"/>
      <c r="M81" s="82"/>
      <c r="N81" s="82"/>
      <c r="O81" s="182"/>
      <c r="P81" s="183"/>
      <c r="Q81" s="68"/>
      <c r="R81" s="68"/>
      <c r="S81" s="180">
        <f t="shared" ref="S81" si="25">SUM(N81:N83)</f>
        <v>0</v>
      </c>
    </row>
    <row r="82" spans="1:19" s="44" customFormat="1" ht="15.75" customHeight="1" x14ac:dyDescent="0.3">
      <c r="A82" s="103"/>
      <c r="B82" s="103"/>
      <c r="C82" s="170"/>
      <c r="D82" s="83"/>
      <c r="E82" s="84"/>
      <c r="F82" s="85"/>
      <c r="G82" s="172"/>
      <c r="H82" s="170"/>
      <c r="I82" s="170"/>
      <c r="J82" s="174"/>
      <c r="K82" s="65"/>
      <c r="L82" s="81"/>
      <c r="M82" s="86"/>
      <c r="N82" s="86"/>
      <c r="O82" s="176"/>
      <c r="P82" s="177"/>
      <c r="Q82" s="68"/>
      <c r="R82" s="68"/>
      <c r="S82" s="180"/>
    </row>
    <row r="83" spans="1:19" s="44" customFormat="1" ht="15.75" customHeight="1" x14ac:dyDescent="0.3">
      <c r="A83" s="104"/>
      <c r="B83" s="104"/>
      <c r="C83" s="171"/>
      <c r="D83" s="87"/>
      <c r="E83" s="88"/>
      <c r="F83" s="89"/>
      <c r="G83" s="173"/>
      <c r="H83" s="171"/>
      <c r="I83" s="171"/>
      <c r="J83" s="175"/>
      <c r="K83" s="65"/>
      <c r="L83" s="90"/>
      <c r="M83" s="91"/>
      <c r="N83" s="91"/>
      <c r="O83" s="178"/>
      <c r="P83" s="179"/>
      <c r="Q83" s="68"/>
      <c r="R83" s="68"/>
      <c r="S83" s="180"/>
    </row>
    <row r="84" spans="1:19" s="44" customFormat="1" ht="15.75" customHeight="1" x14ac:dyDescent="0.3">
      <c r="A84" s="102"/>
      <c r="B84" s="102"/>
      <c r="C84" s="170"/>
      <c r="D84" s="79"/>
      <c r="E84" s="107"/>
      <c r="F84" s="80"/>
      <c r="G84" s="172"/>
      <c r="H84" s="170"/>
      <c r="I84" s="170"/>
      <c r="J84" s="174" t="str">
        <f>IF(SUM(F84:F86)+I84+G84+H84=7.5,"ü","û")</f>
        <v>û</v>
      </c>
      <c r="K84" s="65"/>
      <c r="L84" s="92"/>
      <c r="M84" s="82"/>
      <c r="N84" s="82"/>
      <c r="O84" s="182"/>
      <c r="P84" s="183"/>
      <c r="Q84" s="68"/>
      <c r="R84" s="68"/>
      <c r="S84" s="180">
        <f t="shared" ref="S84" si="26">SUM(N84:N86)</f>
        <v>0</v>
      </c>
    </row>
    <row r="85" spans="1:19" s="44" customFormat="1" ht="15.75" customHeight="1" x14ac:dyDescent="0.3">
      <c r="A85" s="106"/>
      <c r="B85" s="106"/>
      <c r="C85" s="170"/>
      <c r="D85" s="83"/>
      <c r="E85" s="84"/>
      <c r="F85" s="85"/>
      <c r="G85" s="172"/>
      <c r="H85" s="170"/>
      <c r="I85" s="170"/>
      <c r="J85" s="174"/>
      <c r="K85" s="65"/>
      <c r="L85" s="81"/>
      <c r="M85" s="86"/>
      <c r="N85" s="86"/>
      <c r="O85" s="176"/>
      <c r="P85" s="177"/>
      <c r="Q85" s="68"/>
      <c r="R85" s="68"/>
      <c r="S85" s="180"/>
    </row>
    <row r="86" spans="1:19" s="44" customFormat="1" ht="15.75" customHeight="1" x14ac:dyDescent="0.3">
      <c r="A86" s="106"/>
      <c r="B86" s="106"/>
      <c r="C86" s="171"/>
      <c r="D86" s="87"/>
      <c r="E86" s="88"/>
      <c r="F86" s="89"/>
      <c r="G86" s="173"/>
      <c r="H86" s="171"/>
      <c r="I86" s="171"/>
      <c r="J86" s="175"/>
      <c r="K86" s="65"/>
      <c r="L86" s="90"/>
      <c r="M86" s="91"/>
      <c r="N86" s="91"/>
      <c r="O86" s="178"/>
      <c r="P86" s="179"/>
      <c r="Q86" s="68"/>
      <c r="R86" s="68"/>
      <c r="S86" s="180"/>
    </row>
    <row r="87" spans="1:19" s="44" customFormat="1" ht="15.75" customHeight="1" x14ac:dyDescent="0.3">
      <c r="A87" s="102"/>
      <c r="B87" s="102"/>
      <c r="C87" s="170"/>
      <c r="D87" s="79"/>
      <c r="E87" s="119"/>
      <c r="F87" s="120"/>
      <c r="G87" s="172"/>
      <c r="H87" s="170"/>
      <c r="I87" s="170"/>
      <c r="J87" s="174" t="str">
        <f>IF(SUM(F87:F89)+I87+G87+H87=7.5,"ü","û")</f>
        <v>û</v>
      </c>
      <c r="K87" s="65"/>
      <c r="L87" s="92"/>
      <c r="M87" s="82"/>
      <c r="N87" s="82"/>
      <c r="O87" s="184"/>
      <c r="P87" s="185"/>
      <c r="Q87" s="68"/>
      <c r="R87" s="68"/>
      <c r="S87" s="180">
        <f t="shared" ref="S87" si="27">SUM(N87:N89)</f>
        <v>0</v>
      </c>
    </row>
    <row r="88" spans="1:19" s="44" customFormat="1" ht="15.75" customHeight="1" x14ac:dyDescent="0.3">
      <c r="A88" s="103"/>
      <c r="B88" s="103"/>
      <c r="C88" s="170"/>
      <c r="D88" s="83"/>
      <c r="E88" s="84"/>
      <c r="F88" s="85"/>
      <c r="G88" s="172"/>
      <c r="H88" s="170"/>
      <c r="I88" s="170"/>
      <c r="J88" s="174"/>
      <c r="K88" s="65"/>
      <c r="L88" s="81"/>
      <c r="M88" s="86"/>
      <c r="N88" s="86"/>
      <c r="O88" s="186"/>
      <c r="P88" s="187"/>
      <c r="Q88" s="68"/>
      <c r="R88" s="68"/>
      <c r="S88" s="180"/>
    </row>
    <row r="89" spans="1:19" s="44" customFormat="1" ht="15.75" customHeight="1" x14ac:dyDescent="0.3">
      <c r="A89" s="104"/>
      <c r="B89" s="104"/>
      <c r="C89" s="171"/>
      <c r="D89" s="87"/>
      <c r="E89" s="88"/>
      <c r="F89" s="89"/>
      <c r="G89" s="173"/>
      <c r="H89" s="171"/>
      <c r="I89" s="171"/>
      <c r="J89" s="175"/>
      <c r="K89" s="65"/>
      <c r="L89" s="90"/>
      <c r="M89" s="91"/>
      <c r="N89" s="91"/>
      <c r="O89" s="188"/>
      <c r="P89" s="189"/>
      <c r="Q89" s="68"/>
      <c r="R89" s="68"/>
      <c r="S89" s="180"/>
    </row>
    <row r="90" spans="1:19" s="44" customFormat="1" ht="15.75" customHeight="1" x14ac:dyDescent="0.3">
      <c r="A90" s="102"/>
      <c r="B90" s="102"/>
      <c r="C90" s="170"/>
      <c r="D90" s="79"/>
      <c r="E90" s="99"/>
      <c r="F90" s="80"/>
      <c r="G90" s="172"/>
      <c r="H90" s="170"/>
      <c r="I90" s="170"/>
      <c r="J90" s="174" t="str">
        <f>IF(SUM(F90:F92)+I90+G90+H90=7.5,"ü","û")</f>
        <v>û</v>
      </c>
      <c r="K90" s="65"/>
      <c r="L90" s="92"/>
      <c r="M90" s="82"/>
      <c r="N90" s="82"/>
      <c r="O90" s="182"/>
      <c r="P90" s="183"/>
      <c r="Q90" s="68"/>
      <c r="R90" s="68"/>
      <c r="S90" s="180">
        <f t="shared" ref="S90" si="28">SUM(N90:N92)</f>
        <v>0</v>
      </c>
    </row>
    <row r="91" spans="1:19" s="44" customFormat="1" ht="15.75" customHeight="1" x14ac:dyDescent="0.3">
      <c r="A91" s="103"/>
      <c r="B91" s="103"/>
      <c r="C91" s="170"/>
      <c r="D91" s="83"/>
      <c r="E91" s="84"/>
      <c r="F91" s="85"/>
      <c r="G91" s="172"/>
      <c r="H91" s="170"/>
      <c r="I91" s="170"/>
      <c r="J91" s="174"/>
      <c r="K91" s="65"/>
      <c r="L91" s="81"/>
      <c r="M91" s="86"/>
      <c r="N91" s="86"/>
      <c r="O91" s="176"/>
      <c r="P91" s="177"/>
      <c r="Q91" s="68"/>
      <c r="R91" s="68"/>
      <c r="S91" s="180"/>
    </row>
    <row r="92" spans="1:19" s="44" customFormat="1" ht="15.75" customHeight="1" x14ac:dyDescent="0.3">
      <c r="A92" s="104"/>
      <c r="B92" s="104"/>
      <c r="C92" s="171"/>
      <c r="D92" s="87"/>
      <c r="E92" s="88"/>
      <c r="F92" s="89"/>
      <c r="G92" s="173"/>
      <c r="H92" s="171"/>
      <c r="I92" s="171"/>
      <c r="J92" s="175"/>
      <c r="K92" s="65"/>
      <c r="L92" s="90"/>
      <c r="M92" s="91"/>
      <c r="N92" s="91"/>
      <c r="O92" s="178"/>
      <c r="P92" s="179"/>
      <c r="Q92" s="68"/>
      <c r="R92" s="68"/>
      <c r="S92" s="180"/>
    </row>
    <row r="93" spans="1:19" s="44" customFormat="1" ht="15.75" customHeight="1" x14ac:dyDescent="0.3">
      <c r="A93" s="102"/>
      <c r="B93" s="102"/>
      <c r="C93" s="170"/>
      <c r="D93" s="79"/>
      <c r="E93" s="99"/>
      <c r="F93" s="80"/>
      <c r="G93" s="172"/>
      <c r="H93" s="170"/>
      <c r="I93" s="170"/>
      <c r="J93" s="174" t="str">
        <f>IF(SUM(F93:F95)+I93+G93+H93=7.5,"ü","û")</f>
        <v>û</v>
      </c>
      <c r="K93" s="65"/>
      <c r="L93" s="92"/>
      <c r="M93" s="82"/>
      <c r="N93" s="82"/>
      <c r="O93" s="182"/>
      <c r="P93" s="183"/>
      <c r="Q93" s="68"/>
      <c r="R93" s="68"/>
      <c r="S93" s="180">
        <f t="shared" ref="S93" si="29">SUM(N93:N95)</f>
        <v>0</v>
      </c>
    </row>
    <row r="94" spans="1:19" s="44" customFormat="1" ht="15.75" customHeight="1" x14ac:dyDescent="0.3">
      <c r="A94" s="103"/>
      <c r="B94" s="103"/>
      <c r="C94" s="170"/>
      <c r="D94" s="83"/>
      <c r="E94" s="84"/>
      <c r="F94" s="85"/>
      <c r="G94" s="172"/>
      <c r="H94" s="170"/>
      <c r="I94" s="170"/>
      <c r="J94" s="174"/>
      <c r="K94" s="65"/>
      <c r="L94" s="81"/>
      <c r="M94" s="86"/>
      <c r="N94" s="86"/>
      <c r="O94" s="176"/>
      <c r="P94" s="177"/>
      <c r="Q94" s="68"/>
      <c r="R94" s="68"/>
      <c r="S94" s="180"/>
    </row>
    <row r="95" spans="1:19" s="44" customFormat="1" ht="15.75" customHeight="1" x14ac:dyDescent="0.3">
      <c r="A95" s="104"/>
      <c r="B95" s="104"/>
      <c r="C95" s="171"/>
      <c r="D95" s="87"/>
      <c r="E95" s="88"/>
      <c r="F95" s="89"/>
      <c r="G95" s="173"/>
      <c r="H95" s="171"/>
      <c r="I95" s="171"/>
      <c r="J95" s="175"/>
      <c r="K95" s="65"/>
      <c r="L95" s="90"/>
      <c r="M95" s="91"/>
      <c r="N95" s="91"/>
      <c r="O95" s="178"/>
      <c r="P95" s="179"/>
      <c r="Q95" s="68"/>
      <c r="R95" s="68"/>
      <c r="S95" s="180"/>
    </row>
    <row r="96" spans="1:19" s="44" customFormat="1" ht="15.75" customHeight="1" x14ac:dyDescent="0.3">
      <c r="A96" s="102"/>
      <c r="B96" s="102"/>
      <c r="C96" s="170"/>
      <c r="D96" s="79"/>
      <c r="E96" s="99"/>
      <c r="F96" s="80"/>
      <c r="G96" s="172"/>
      <c r="H96" s="170"/>
      <c r="I96" s="170"/>
      <c r="J96" s="174" t="str">
        <f>IF(SUM(F96:F98)+I96+G96+H96=7.5,"ü","û")</f>
        <v>û</v>
      </c>
      <c r="K96" s="65"/>
      <c r="L96" s="92"/>
      <c r="M96" s="82"/>
      <c r="N96" s="82"/>
      <c r="O96" s="182"/>
      <c r="P96" s="183"/>
      <c r="Q96" s="68"/>
      <c r="R96" s="68"/>
      <c r="S96" s="180">
        <f t="shared" ref="S96" si="30">SUM(N96:N98)</f>
        <v>0</v>
      </c>
    </row>
    <row r="97" spans="1:19" s="44" customFormat="1" ht="15.75" customHeight="1" x14ac:dyDescent="0.3">
      <c r="A97" s="103"/>
      <c r="B97" s="103"/>
      <c r="C97" s="170"/>
      <c r="D97" s="83"/>
      <c r="E97" s="84"/>
      <c r="F97" s="85"/>
      <c r="G97" s="172"/>
      <c r="H97" s="170"/>
      <c r="I97" s="170"/>
      <c r="J97" s="174"/>
      <c r="K97" s="65"/>
      <c r="L97" s="81"/>
      <c r="M97" s="86"/>
      <c r="N97" s="86"/>
      <c r="O97" s="176"/>
      <c r="P97" s="177"/>
      <c r="Q97" s="68"/>
      <c r="R97" s="68"/>
      <c r="S97" s="180"/>
    </row>
    <row r="98" spans="1:19" s="44" customFormat="1" ht="15.75" customHeight="1" x14ac:dyDescent="0.3">
      <c r="A98" s="104"/>
      <c r="B98" s="104"/>
      <c r="C98" s="171"/>
      <c r="D98" s="87"/>
      <c r="E98" s="88"/>
      <c r="F98" s="89"/>
      <c r="G98" s="173"/>
      <c r="H98" s="171"/>
      <c r="I98" s="171"/>
      <c r="J98" s="175"/>
      <c r="K98" s="65"/>
      <c r="L98" s="90"/>
      <c r="M98" s="91"/>
      <c r="N98" s="91"/>
      <c r="O98" s="178"/>
      <c r="P98" s="179"/>
      <c r="Q98" s="68"/>
      <c r="R98" s="68"/>
      <c r="S98" s="180"/>
    </row>
    <row r="99" spans="1:19" s="44" customFormat="1" ht="15.75" customHeight="1" x14ac:dyDescent="0.3">
      <c r="A99" s="102"/>
      <c r="B99" s="102"/>
      <c r="C99" s="170"/>
      <c r="D99" s="79"/>
      <c r="E99" s="99"/>
      <c r="F99" s="80"/>
      <c r="G99" s="172"/>
      <c r="H99" s="170"/>
      <c r="I99" s="170"/>
      <c r="J99" s="174" t="str">
        <f>IF(SUM(F99:F101)+I99+G99+H99=7.5,"ü","û")</f>
        <v>û</v>
      </c>
      <c r="K99" s="65"/>
      <c r="L99" s="92"/>
      <c r="M99" s="82"/>
      <c r="N99" s="82"/>
      <c r="O99" s="182"/>
      <c r="P99" s="183"/>
      <c r="Q99" s="68"/>
      <c r="R99" s="68"/>
      <c r="S99" s="180">
        <f t="shared" ref="S99" si="31">SUM(N99:N101)</f>
        <v>0</v>
      </c>
    </row>
    <row r="100" spans="1:19" s="44" customFormat="1" ht="15.75" customHeight="1" x14ac:dyDescent="0.3">
      <c r="A100" s="103"/>
      <c r="B100" s="103"/>
      <c r="C100" s="170"/>
      <c r="D100" s="83"/>
      <c r="E100" s="84"/>
      <c r="F100" s="85"/>
      <c r="G100" s="172"/>
      <c r="H100" s="170"/>
      <c r="I100" s="170"/>
      <c r="J100" s="174"/>
      <c r="K100" s="65"/>
      <c r="L100" s="81"/>
      <c r="M100" s="86"/>
      <c r="N100" s="86"/>
      <c r="O100" s="176"/>
      <c r="P100" s="177"/>
      <c r="Q100" s="68"/>
      <c r="R100" s="68"/>
      <c r="S100" s="180"/>
    </row>
    <row r="101" spans="1:19" s="44" customFormat="1" ht="15.75" customHeight="1" x14ac:dyDescent="0.3">
      <c r="A101" s="104"/>
      <c r="B101" s="104"/>
      <c r="C101" s="171"/>
      <c r="D101" s="87"/>
      <c r="E101" s="88"/>
      <c r="F101" s="89"/>
      <c r="G101" s="173"/>
      <c r="H101" s="171"/>
      <c r="I101" s="171"/>
      <c r="J101" s="175"/>
      <c r="K101" s="65"/>
      <c r="L101" s="90"/>
      <c r="M101" s="91"/>
      <c r="N101" s="91"/>
      <c r="O101" s="178"/>
      <c r="P101" s="179"/>
      <c r="Q101" s="68"/>
      <c r="R101" s="68"/>
      <c r="S101" s="180"/>
    </row>
    <row r="102" spans="1:19" s="44" customFormat="1" ht="15.75" customHeight="1" x14ac:dyDescent="0.3">
      <c r="A102" s="102"/>
      <c r="B102" s="102"/>
      <c r="C102" s="170"/>
      <c r="D102" s="79"/>
      <c r="E102" s="99"/>
      <c r="F102" s="80"/>
      <c r="G102" s="172"/>
      <c r="H102" s="170"/>
      <c r="I102" s="170"/>
      <c r="J102" s="174" t="str">
        <f>IF(SUM(F102:F104)+I102+G102+H102=7.5,"ü","û")</f>
        <v>û</v>
      </c>
      <c r="K102" s="65"/>
      <c r="L102" s="92"/>
      <c r="M102" s="82"/>
      <c r="N102" s="82"/>
      <c r="O102" s="182"/>
      <c r="P102" s="183"/>
      <c r="Q102" s="68"/>
      <c r="R102" s="68"/>
      <c r="S102" s="180">
        <f t="shared" ref="S102" si="32">SUM(N102:N104)</f>
        <v>0</v>
      </c>
    </row>
    <row r="103" spans="1:19" s="44" customFormat="1" ht="15.75" customHeight="1" x14ac:dyDescent="0.3">
      <c r="A103" s="103"/>
      <c r="B103" s="103"/>
      <c r="C103" s="170"/>
      <c r="D103" s="83"/>
      <c r="E103" s="84"/>
      <c r="F103" s="85"/>
      <c r="G103" s="172"/>
      <c r="H103" s="170"/>
      <c r="I103" s="170"/>
      <c r="J103" s="174"/>
      <c r="K103" s="65"/>
      <c r="L103" s="81"/>
      <c r="M103" s="86"/>
      <c r="N103" s="86"/>
      <c r="O103" s="176"/>
      <c r="P103" s="177"/>
      <c r="Q103" s="68"/>
      <c r="R103" s="68"/>
      <c r="S103" s="180"/>
    </row>
    <row r="104" spans="1:19" s="44" customFormat="1" ht="15.75" customHeight="1" x14ac:dyDescent="0.3">
      <c r="A104" s="104"/>
      <c r="B104" s="104"/>
      <c r="C104" s="171"/>
      <c r="D104" s="87"/>
      <c r="E104" s="88"/>
      <c r="F104" s="89"/>
      <c r="G104" s="173"/>
      <c r="H104" s="171"/>
      <c r="I104" s="171"/>
      <c r="J104" s="175"/>
      <c r="K104" s="65"/>
      <c r="L104" s="90"/>
      <c r="M104" s="91"/>
      <c r="N104" s="91"/>
      <c r="O104" s="178"/>
      <c r="P104" s="179"/>
      <c r="Q104" s="68"/>
      <c r="R104" s="68"/>
      <c r="S104" s="180"/>
    </row>
    <row r="105" spans="1:19" s="44" customFormat="1" ht="15.75" customHeight="1" x14ac:dyDescent="0.3">
      <c r="A105" s="102"/>
      <c r="B105" s="102"/>
      <c r="C105" s="170"/>
      <c r="D105" s="79"/>
      <c r="E105" s="99"/>
      <c r="F105" s="80"/>
      <c r="G105" s="172"/>
      <c r="H105" s="170"/>
      <c r="I105" s="170"/>
      <c r="J105" s="174" t="str">
        <f>IF(SUM(F105:F107)+I105+G105+H105=7.5,"ü","û")</f>
        <v>û</v>
      </c>
      <c r="K105" s="65"/>
      <c r="L105" s="92"/>
      <c r="M105" s="82"/>
      <c r="N105" s="82"/>
      <c r="O105" s="182"/>
      <c r="P105" s="183"/>
      <c r="Q105" s="68"/>
      <c r="R105" s="68"/>
      <c r="S105" s="180">
        <f t="shared" ref="S105" si="33">SUM(N105:N107)</f>
        <v>0</v>
      </c>
    </row>
    <row r="106" spans="1:19" s="44" customFormat="1" ht="15.75" customHeight="1" x14ac:dyDescent="0.3">
      <c r="A106" s="103"/>
      <c r="B106" s="103"/>
      <c r="C106" s="170"/>
      <c r="D106" s="83"/>
      <c r="E106" s="84"/>
      <c r="F106" s="85"/>
      <c r="G106" s="172"/>
      <c r="H106" s="170"/>
      <c r="I106" s="170"/>
      <c r="J106" s="174"/>
      <c r="K106" s="65"/>
      <c r="L106" s="81"/>
      <c r="M106" s="86"/>
      <c r="N106" s="86"/>
      <c r="O106" s="176"/>
      <c r="P106" s="177"/>
      <c r="Q106" s="68"/>
      <c r="R106" s="68"/>
      <c r="S106" s="180"/>
    </row>
    <row r="107" spans="1:19" s="44" customFormat="1" ht="15.75" customHeight="1" x14ac:dyDescent="0.3">
      <c r="A107" s="104"/>
      <c r="B107" s="104"/>
      <c r="C107" s="171"/>
      <c r="D107" s="87"/>
      <c r="E107" s="88"/>
      <c r="F107" s="89"/>
      <c r="G107" s="173"/>
      <c r="H107" s="171"/>
      <c r="I107" s="171"/>
      <c r="J107" s="175"/>
      <c r="K107" s="65"/>
      <c r="L107" s="90"/>
      <c r="M107" s="91"/>
      <c r="N107" s="91"/>
      <c r="O107" s="178"/>
      <c r="P107" s="179"/>
      <c r="Q107" s="68"/>
      <c r="R107" s="68"/>
      <c r="S107" s="180"/>
    </row>
    <row r="108" spans="1:19" s="44" customFormat="1" ht="15.75" customHeight="1" x14ac:dyDescent="0.3">
      <c r="A108" s="97"/>
      <c r="B108" s="97"/>
      <c r="C108" s="170"/>
      <c r="D108" s="79"/>
      <c r="E108" s="99"/>
      <c r="F108" s="80"/>
      <c r="G108" s="172"/>
      <c r="H108" s="170"/>
      <c r="I108" s="170"/>
      <c r="J108" s="174" t="str">
        <f>IF(SUM(F108:F110)+I108+G108+H108=7.5,"ü","û")</f>
        <v>û</v>
      </c>
      <c r="K108" s="65"/>
      <c r="L108" s="92"/>
      <c r="M108" s="82"/>
      <c r="N108" s="82"/>
      <c r="O108" s="182"/>
      <c r="P108" s="183"/>
      <c r="Q108" s="68"/>
      <c r="R108" s="68"/>
      <c r="S108" s="180">
        <f t="shared" ref="S108" si="34">SUM(N108:N110)</f>
        <v>0</v>
      </c>
    </row>
    <row r="109" spans="1:19" s="44" customFormat="1" ht="15.75" customHeight="1" x14ac:dyDescent="0.3">
      <c r="A109" s="96"/>
      <c r="B109" s="96"/>
      <c r="C109" s="170"/>
      <c r="D109" s="83"/>
      <c r="E109" s="84"/>
      <c r="F109" s="85"/>
      <c r="G109" s="172"/>
      <c r="H109" s="170"/>
      <c r="I109" s="170"/>
      <c r="J109" s="174"/>
      <c r="K109" s="65"/>
      <c r="L109" s="81"/>
      <c r="M109" s="86"/>
      <c r="N109" s="86"/>
      <c r="O109" s="176"/>
      <c r="P109" s="177"/>
      <c r="Q109" s="68"/>
      <c r="R109" s="68"/>
      <c r="S109" s="180"/>
    </row>
    <row r="110" spans="1:19" s="44" customFormat="1" ht="15.75" customHeight="1" x14ac:dyDescent="0.3">
      <c r="A110" s="98"/>
      <c r="B110" s="98"/>
      <c r="C110" s="171"/>
      <c r="D110" s="87"/>
      <c r="E110" s="88"/>
      <c r="F110" s="89"/>
      <c r="G110" s="173"/>
      <c r="H110" s="171"/>
      <c r="I110" s="171"/>
      <c r="J110" s="175"/>
      <c r="K110" s="65"/>
      <c r="L110" s="90"/>
      <c r="M110" s="91"/>
      <c r="N110" s="91"/>
      <c r="O110" s="178"/>
      <c r="P110" s="179"/>
      <c r="Q110" s="68"/>
      <c r="R110" s="68"/>
      <c r="S110" s="180"/>
    </row>
    <row r="111" spans="1:19" s="44" customFormat="1" ht="15.75" customHeight="1" x14ac:dyDescent="0.3">
      <c r="A111" s="97"/>
      <c r="B111" s="97"/>
      <c r="C111" s="170"/>
      <c r="D111" s="79"/>
      <c r="E111" s="99"/>
      <c r="F111" s="80"/>
      <c r="G111" s="172"/>
      <c r="H111" s="170"/>
      <c r="I111" s="170"/>
      <c r="J111" s="174" t="str">
        <f>IF(SUM(F111:F113)+I111+G111+H111=7.5,"ü","û")</f>
        <v>û</v>
      </c>
      <c r="K111" s="65"/>
      <c r="L111" s="92"/>
      <c r="M111" s="82"/>
      <c r="N111" s="82"/>
      <c r="O111" s="182"/>
      <c r="P111" s="183"/>
      <c r="Q111" s="68"/>
      <c r="R111" s="68"/>
      <c r="S111" s="180">
        <f t="shared" ref="S111" si="35">SUM(N111:N113)</f>
        <v>0</v>
      </c>
    </row>
    <row r="112" spans="1:19" s="44" customFormat="1" ht="15.75" customHeight="1" x14ac:dyDescent="0.3">
      <c r="A112" s="96"/>
      <c r="B112" s="96"/>
      <c r="C112" s="170"/>
      <c r="D112" s="83"/>
      <c r="E112" s="84"/>
      <c r="F112" s="85"/>
      <c r="G112" s="172"/>
      <c r="H112" s="170"/>
      <c r="I112" s="170"/>
      <c r="J112" s="174"/>
      <c r="K112" s="65"/>
      <c r="L112" s="81"/>
      <c r="M112" s="86"/>
      <c r="N112" s="86"/>
      <c r="O112" s="176"/>
      <c r="P112" s="177"/>
      <c r="Q112" s="68"/>
      <c r="R112" s="68"/>
      <c r="S112" s="180"/>
    </row>
    <row r="113" spans="1:19" s="44" customFormat="1" ht="15.75" customHeight="1" x14ac:dyDescent="0.3">
      <c r="A113" s="98"/>
      <c r="B113" s="98"/>
      <c r="C113" s="171"/>
      <c r="D113" s="87"/>
      <c r="E113" s="88"/>
      <c r="F113" s="89"/>
      <c r="G113" s="173"/>
      <c r="H113" s="171"/>
      <c r="I113" s="171"/>
      <c r="J113" s="175"/>
      <c r="K113" s="65"/>
      <c r="L113" s="90"/>
      <c r="M113" s="91"/>
      <c r="N113" s="91"/>
      <c r="O113" s="178"/>
      <c r="P113" s="179"/>
      <c r="Q113" s="68"/>
      <c r="R113" s="68"/>
      <c r="S113" s="180"/>
    </row>
    <row r="114" spans="1:19" s="44" customFormat="1" ht="15.75" customHeight="1" x14ac:dyDescent="0.3">
      <c r="A114" s="102"/>
      <c r="B114" s="102"/>
      <c r="C114" s="170"/>
      <c r="D114" s="79"/>
      <c r="E114" s="99"/>
      <c r="F114" s="80"/>
      <c r="G114" s="172"/>
      <c r="H114" s="170"/>
      <c r="I114" s="170"/>
      <c r="J114" s="174" t="str">
        <f>IF(SUM(F114:F116)+I114+G114+H114=7.5,"ü","û")</f>
        <v>û</v>
      </c>
      <c r="K114" s="65"/>
      <c r="L114" s="92"/>
      <c r="M114" s="82"/>
      <c r="N114" s="82"/>
      <c r="O114" s="176"/>
      <c r="P114" s="177"/>
      <c r="Q114" s="68"/>
      <c r="R114" s="68"/>
      <c r="S114" s="180">
        <f t="shared" ref="S114" si="36">SUM(N114:N116)</f>
        <v>0</v>
      </c>
    </row>
    <row r="115" spans="1:19" s="44" customFormat="1" ht="15.75" customHeight="1" x14ac:dyDescent="0.3">
      <c r="A115" s="103"/>
      <c r="B115" s="103"/>
      <c r="C115" s="170"/>
      <c r="D115" s="83"/>
      <c r="E115" s="84"/>
      <c r="F115" s="85"/>
      <c r="G115" s="172"/>
      <c r="H115" s="170"/>
      <c r="I115" s="170"/>
      <c r="J115" s="174"/>
      <c r="K115" s="65"/>
      <c r="L115" s="81"/>
      <c r="M115" s="86"/>
      <c r="N115" s="86"/>
      <c r="O115" s="176"/>
      <c r="P115" s="177"/>
      <c r="Q115" s="68"/>
      <c r="R115" s="68"/>
      <c r="S115" s="180"/>
    </row>
    <row r="116" spans="1:19" s="44" customFormat="1" ht="15.75" customHeight="1" x14ac:dyDescent="0.3">
      <c r="A116" s="104"/>
      <c r="B116" s="104"/>
      <c r="C116" s="171"/>
      <c r="D116" s="87"/>
      <c r="E116" s="88"/>
      <c r="F116" s="89"/>
      <c r="G116" s="173"/>
      <c r="H116" s="171"/>
      <c r="I116" s="171"/>
      <c r="J116" s="175"/>
      <c r="K116" s="65"/>
      <c r="L116" s="90"/>
      <c r="M116" s="91"/>
      <c r="N116" s="91"/>
      <c r="O116" s="178"/>
      <c r="P116" s="179"/>
      <c r="Q116" s="68"/>
      <c r="R116" s="68"/>
      <c r="S116" s="180"/>
    </row>
    <row r="117" spans="1:19" s="44" customFormat="1" ht="15.75" customHeight="1" x14ac:dyDescent="0.3">
      <c r="A117" s="102"/>
      <c r="B117" s="102"/>
      <c r="C117" s="170"/>
      <c r="D117" s="79"/>
      <c r="E117" s="99"/>
      <c r="F117" s="80"/>
      <c r="G117" s="172"/>
      <c r="H117" s="170"/>
      <c r="I117" s="170"/>
      <c r="J117" s="174" t="str">
        <f>IF(SUM(F117:F119)+I117+G117+H117=7.5,"ü","û")</f>
        <v>û</v>
      </c>
      <c r="K117" s="65"/>
      <c r="L117" s="92"/>
      <c r="M117" s="82"/>
      <c r="N117" s="82"/>
      <c r="O117" s="176"/>
      <c r="P117" s="177"/>
      <c r="Q117" s="68"/>
      <c r="R117" s="68"/>
      <c r="S117" s="180">
        <f t="shared" ref="S117" si="37">SUM(N117:N119)</f>
        <v>0</v>
      </c>
    </row>
    <row r="118" spans="1:19" s="44" customFormat="1" ht="15.75" customHeight="1" x14ac:dyDescent="0.3">
      <c r="A118" s="103"/>
      <c r="B118" s="103"/>
      <c r="C118" s="170"/>
      <c r="D118" s="83"/>
      <c r="E118" s="84"/>
      <c r="F118" s="85"/>
      <c r="G118" s="172"/>
      <c r="H118" s="170"/>
      <c r="I118" s="170"/>
      <c r="J118" s="174"/>
      <c r="K118" s="65"/>
      <c r="L118" s="81"/>
      <c r="M118" s="86"/>
      <c r="N118" s="86"/>
      <c r="O118" s="176"/>
      <c r="P118" s="177"/>
      <c r="Q118" s="68"/>
      <c r="R118" s="68"/>
      <c r="S118" s="180"/>
    </row>
    <row r="119" spans="1:19" s="44" customFormat="1" ht="15.75" customHeight="1" x14ac:dyDescent="0.3">
      <c r="A119" s="104"/>
      <c r="B119" s="104"/>
      <c r="C119" s="171"/>
      <c r="D119" s="87"/>
      <c r="E119" s="88"/>
      <c r="F119" s="89"/>
      <c r="G119" s="173"/>
      <c r="H119" s="171"/>
      <c r="I119" s="171"/>
      <c r="J119" s="175"/>
      <c r="K119" s="65"/>
      <c r="L119" s="90"/>
      <c r="M119" s="91"/>
      <c r="N119" s="91"/>
      <c r="O119" s="178"/>
      <c r="P119" s="179"/>
      <c r="Q119" s="68"/>
      <c r="R119" s="68"/>
      <c r="S119" s="180"/>
    </row>
    <row r="120" spans="1:19" s="44" customFormat="1" ht="15.75" customHeight="1" x14ac:dyDescent="0.3">
      <c r="A120" s="102"/>
      <c r="B120" s="102"/>
      <c r="C120" s="170"/>
      <c r="D120" s="79"/>
      <c r="E120" s="99"/>
      <c r="F120" s="80"/>
      <c r="G120" s="172"/>
      <c r="H120" s="170"/>
      <c r="I120" s="170"/>
      <c r="J120" s="174" t="str">
        <f>IF(SUM(F120:F122)+I120+G120+H120=7.5,"ü","û")</f>
        <v>û</v>
      </c>
      <c r="K120" s="65"/>
      <c r="L120" s="92"/>
      <c r="M120" s="82"/>
      <c r="N120" s="82"/>
      <c r="O120" s="176"/>
      <c r="P120" s="177"/>
      <c r="Q120" s="68"/>
      <c r="R120" s="68"/>
      <c r="S120" s="180">
        <f t="shared" ref="S120" si="38">SUM(N120:N122)</f>
        <v>0</v>
      </c>
    </row>
    <row r="121" spans="1:19" s="44" customFormat="1" ht="15.75" customHeight="1" x14ac:dyDescent="0.3">
      <c r="A121" s="103"/>
      <c r="B121" s="103"/>
      <c r="C121" s="170"/>
      <c r="D121" s="83"/>
      <c r="E121" s="84"/>
      <c r="F121" s="85"/>
      <c r="G121" s="172"/>
      <c r="H121" s="170"/>
      <c r="I121" s="170"/>
      <c r="J121" s="174"/>
      <c r="K121" s="65"/>
      <c r="L121" s="81"/>
      <c r="M121" s="86"/>
      <c r="N121" s="86"/>
      <c r="O121" s="176"/>
      <c r="P121" s="177"/>
      <c r="Q121" s="68"/>
      <c r="R121" s="68"/>
      <c r="S121" s="180"/>
    </row>
    <row r="122" spans="1:19" s="44" customFormat="1" ht="15.75" customHeight="1" x14ac:dyDescent="0.3">
      <c r="A122" s="104"/>
      <c r="B122" s="104"/>
      <c r="C122" s="171"/>
      <c r="D122" s="87"/>
      <c r="E122" s="88"/>
      <c r="F122" s="89"/>
      <c r="G122" s="173"/>
      <c r="H122" s="171"/>
      <c r="I122" s="171"/>
      <c r="J122" s="175"/>
      <c r="K122" s="65"/>
      <c r="L122" s="90"/>
      <c r="M122" s="91"/>
      <c r="N122" s="91"/>
      <c r="O122" s="178"/>
      <c r="P122" s="179"/>
      <c r="Q122" s="68"/>
      <c r="R122" s="68"/>
      <c r="S122" s="180"/>
    </row>
    <row r="123" spans="1:19" s="44" customFormat="1" ht="15.75" customHeight="1" x14ac:dyDescent="0.3">
      <c r="A123" s="102"/>
      <c r="B123" s="102"/>
      <c r="C123" s="170"/>
      <c r="D123" s="79"/>
      <c r="E123" s="99"/>
      <c r="F123" s="80"/>
      <c r="G123" s="172"/>
      <c r="H123" s="170"/>
      <c r="I123" s="170"/>
      <c r="J123" s="174" t="str">
        <f>IF(SUM(F123:F125)+I123+G123+H123=7.5,"ü","û")</f>
        <v>û</v>
      </c>
      <c r="K123" s="65"/>
      <c r="L123" s="92"/>
      <c r="M123" s="82"/>
      <c r="N123" s="82"/>
      <c r="O123" s="176"/>
      <c r="P123" s="177"/>
      <c r="Q123" s="68"/>
      <c r="R123" s="68"/>
      <c r="S123" s="180">
        <f t="shared" ref="S123" si="39">SUM(N123:N125)</f>
        <v>0</v>
      </c>
    </row>
    <row r="124" spans="1:19" s="44" customFormat="1" ht="15.75" customHeight="1" x14ac:dyDescent="0.3">
      <c r="A124" s="103"/>
      <c r="B124" s="103"/>
      <c r="C124" s="170"/>
      <c r="D124" s="83"/>
      <c r="E124" s="84"/>
      <c r="F124" s="85"/>
      <c r="G124" s="172"/>
      <c r="H124" s="170"/>
      <c r="I124" s="170"/>
      <c r="J124" s="174"/>
      <c r="K124" s="65"/>
      <c r="L124" s="81"/>
      <c r="M124" s="86"/>
      <c r="N124" s="86"/>
      <c r="O124" s="176"/>
      <c r="P124" s="177"/>
      <c r="Q124" s="68"/>
      <c r="R124" s="68"/>
      <c r="S124" s="180"/>
    </row>
    <row r="125" spans="1:19" s="44" customFormat="1" ht="15.75" customHeight="1" x14ac:dyDescent="0.3">
      <c r="A125" s="104"/>
      <c r="B125" s="104"/>
      <c r="C125" s="171"/>
      <c r="D125" s="87"/>
      <c r="E125" s="88"/>
      <c r="F125" s="89"/>
      <c r="G125" s="173"/>
      <c r="H125" s="171"/>
      <c r="I125" s="171"/>
      <c r="J125" s="175"/>
      <c r="K125" s="65"/>
      <c r="L125" s="90"/>
      <c r="M125" s="91"/>
      <c r="N125" s="91"/>
      <c r="O125" s="178"/>
      <c r="P125" s="179"/>
      <c r="Q125" s="68"/>
      <c r="R125" s="68"/>
      <c r="S125" s="180"/>
    </row>
    <row r="126" spans="1:19" s="44" customFormat="1" ht="15.75" customHeight="1" x14ac:dyDescent="0.3">
      <c r="A126" s="102"/>
      <c r="B126" s="102"/>
      <c r="C126" s="170"/>
      <c r="D126" s="79"/>
      <c r="E126" s="99"/>
      <c r="F126" s="80"/>
      <c r="G126" s="172"/>
      <c r="H126" s="170"/>
      <c r="I126" s="170"/>
      <c r="J126" s="174" t="str">
        <f>IF(SUM(F126:F128)+I126+G126+H126=7.5,"ü","û")</f>
        <v>û</v>
      </c>
      <c r="K126" s="65"/>
      <c r="L126" s="92"/>
      <c r="M126" s="82"/>
      <c r="N126" s="82"/>
      <c r="O126" s="176"/>
      <c r="P126" s="177"/>
      <c r="Q126" s="68"/>
      <c r="R126" s="68"/>
      <c r="S126" s="180">
        <f t="shared" ref="S126" si="40">SUM(N126:N128)</f>
        <v>0</v>
      </c>
    </row>
    <row r="127" spans="1:19" s="44" customFormat="1" ht="15.75" customHeight="1" x14ac:dyDescent="0.3">
      <c r="A127" s="103"/>
      <c r="B127" s="103"/>
      <c r="C127" s="170"/>
      <c r="D127" s="83"/>
      <c r="E127" s="84"/>
      <c r="F127" s="85"/>
      <c r="G127" s="172"/>
      <c r="H127" s="170"/>
      <c r="I127" s="170"/>
      <c r="J127" s="174"/>
      <c r="K127" s="65"/>
      <c r="L127" s="81"/>
      <c r="M127" s="86"/>
      <c r="N127" s="86"/>
      <c r="O127" s="176"/>
      <c r="P127" s="177"/>
      <c r="Q127" s="68"/>
      <c r="R127" s="68"/>
      <c r="S127" s="180"/>
    </row>
    <row r="128" spans="1:19" s="44" customFormat="1" ht="15.75" customHeight="1" x14ac:dyDescent="0.3">
      <c r="A128" s="104"/>
      <c r="B128" s="104"/>
      <c r="C128" s="171"/>
      <c r="D128" s="87"/>
      <c r="E128" s="88"/>
      <c r="F128" s="89"/>
      <c r="G128" s="173"/>
      <c r="H128" s="171"/>
      <c r="I128" s="171"/>
      <c r="J128" s="175"/>
      <c r="K128" s="65"/>
      <c r="L128" s="90"/>
      <c r="M128" s="91"/>
      <c r="N128" s="91"/>
      <c r="O128" s="178"/>
      <c r="P128" s="179"/>
      <c r="Q128" s="68"/>
      <c r="R128" s="68"/>
      <c r="S128" s="180"/>
    </row>
    <row r="129" spans="1:19" s="44" customFormat="1" ht="15.75" customHeight="1" x14ac:dyDescent="0.3">
      <c r="A129" s="97"/>
      <c r="B129" s="97"/>
      <c r="C129" s="170"/>
      <c r="D129" s="79"/>
      <c r="E129" s="99"/>
      <c r="F129" s="80"/>
      <c r="G129" s="172"/>
      <c r="H129" s="170"/>
      <c r="I129" s="170"/>
      <c r="J129" s="174" t="str">
        <f>IF(SUM(F129:F131)+I129+G129+H129=7.5,"ü","û")</f>
        <v>û</v>
      </c>
      <c r="K129" s="65"/>
      <c r="L129" s="92"/>
      <c r="M129" s="82"/>
      <c r="N129" s="82"/>
      <c r="O129" s="176"/>
      <c r="P129" s="177"/>
      <c r="Q129" s="68"/>
      <c r="R129" s="68"/>
      <c r="S129" s="180">
        <f t="shared" ref="S129" si="41">SUM(N129:N131)</f>
        <v>0</v>
      </c>
    </row>
    <row r="130" spans="1:19" s="44" customFormat="1" ht="15.75" customHeight="1" x14ac:dyDescent="0.3">
      <c r="A130" s="96"/>
      <c r="B130" s="96"/>
      <c r="C130" s="170"/>
      <c r="D130" s="83"/>
      <c r="E130" s="84"/>
      <c r="F130" s="85"/>
      <c r="G130" s="172"/>
      <c r="H130" s="170"/>
      <c r="I130" s="170"/>
      <c r="J130" s="174"/>
      <c r="K130" s="65"/>
      <c r="L130" s="81"/>
      <c r="M130" s="86"/>
      <c r="N130" s="86"/>
      <c r="O130" s="176"/>
      <c r="P130" s="177"/>
      <c r="Q130" s="68"/>
      <c r="R130" s="68"/>
      <c r="S130" s="180"/>
    </row>
    <row r="131" spans="1:19" s="44" customFormat="1" ht="15.75" customHeight="1" x14ac:dyDescent="0.3">
      <c r="A131" s="98"/>
      <c r="B131" s="98"/>
      <c r="C131" s="171"/>
      <c r="D131" s="87"/>
      <c r="E131" s="88"/>
      <c r="F131" s="89"/>
      <c r="G131" s="173"/>
      <c r="H131" s="171"/>
      <c r="I131" s="171"/>
      <c r="J131" s="175"/>
      <c r="K131" s="65"/>
      <c r="L131" s="90"/>
      <c r="M131" s="91"/>
      <c r="N131" s="91"/>
      <c r="O131" s="178"/>
      <c r="P131" s="179"/>
      <c r="Q131" s="68"/>
      <c r="R131" s="68"/>
      <c r="S131" s="180"/>
    </row>
    <row r="132" spans="1:19" s="44" customFormat="1" ht="15.75" customHeight="1" x14ac:dyDescent="0.3">
      <c r="A132" s="97"/>
      <c r="B132" s="97"/>
      <c r="C132" s="170"/>
      <c r="D132" s="79"/>
      <c r="E132" s="99"/>
      <c r="F132" s="80"/>
      <c r="G132" s="172"/>
      <c r="H132" s="170"/>
      <c r="I132" s="170"/>
      <c r="J132" s="174" t="str">
        <f>IF(SUM(F132:F134)+I132+G132+H132=7.5,"ü","û")</f>
        <v>û</v>
      </c>
      <c r="K132" s="65"/>
      <c r="L132" s="92"/>
      <c r="M132" s="82"/>
      <c r="N132" s="82"/>
      <c r="O132" s="176"/>
      <c r="P132" s="177"/>
      <c r="Q132" s="68"/>
      <c r="R132" s="68"/>
      <c r="S132" s="180">
        <f t="shared" ref="S132" si="42">SUM(N132:N134)</f>
        <v>0</v>
      </c>
    </row>
    <row r="133" spans="1:19" s="44" customFormat="1" ht="15.75" customHeight="1" x14ac:dyDescent="0.3">
      <c r="A133" s="96"/>
      <c r="B133" s="96"/>
      <c r="C133" s="170"/>
      <c r="D133" s="83"/>
      <c r="E133" s="84"/>
      <c r="F133" s="85"/>
      <c r="G133" s="172"/>
      <c r="H133" s="170"/>
      <c r="I133" s="170"/>
      <c r="J133" s="174"/>
      <c r="K133" s="65"/>
      <c r="L133" s="81"/>
      <c r="M133" s="86"/>
      <c r="N133" s="86"/>
      <c r="O133" s="176"/>
      <c r="P133" s="177"/>
      <c r="Q133" s="68"/>
      <c r="R133" s="68"/>
      <c r="S133" s="180"/>
    </row>
    <row r="134" spans="1:19" s="44" customFormat="1" ht="15.75" customHeight="1" x14ac:dyDescent="0.3">
      <c r="A134" s="98"/>
      <c r="B134" s="98"/>
      <c r="C134" s="171"/>
      <c r="D134" s="87"/>
      <c r="E134" s="88"/>
      <c r="F134" s="89"/>
      <c r="G134" s="173"/>
      <c r="H134" s="171"/>
      <c r="I134" s="171"/>
      <c r="J134" s="175"/>
      <c r="K134" s="65"/>
      <c r="L134" s="90"/>
      <c r="M134" s="91"/>
      <c r="N134" s="91"/>
      <c r="O134" s="178"/>
      <c r="P134" s="179"/>
      <c r="Q134" s="68"/>
      <c r="R134" s="68"/>
      <c r="S134" s="180"/>
    </row>
    <row r="135" spans="1:19" s="44" customFormat="1" ht="15.75" customHeight="1" x14ac:dyDescent="0.3">
      <c r="A135" s="97"/>
      <c r="B135" s="97"/>
      <c r="C135" s="170"/>
      <c r="D135" s="79"/>
      <c r="E135" s="99"/>
      <c r="F135" s="80"/>
      <c r="G135" s="172"/>
      <c r="H135" s="170"/>
      <c r="I135" s="170"/>
      <c r="J135" s="174" t="str">
        <f>IF(SUM(F135:F137)+I135+G135+H135=7.5,"ü","û")</f>
        <v>û</v>
      </c>
      <c r="K135" s="65"/>
      <c r="L135" s="92"/>
      <c r="M135" s="82"/>
      <c r="N135" s="82"/>
      <c r="O135" s="176"/>
      <c r="P135" s="177"/>
      <c r="Q135" s="68"/>
      <c r="R135" s="68"/>
      <c r="S135" s="180">
        <f t="shared" ref="S135" si="43">SUM(N135:N137)</f>
        <v>0</v>
      </c>
    </row>
    <row r="136" spans="1:19" s="44" customFormat="1" ht="15.75" customHeight="1" x14ac:dyDescent="0.3">
      <c r="A136" s="96"/>
      <c r="B136" s="96"/>
      <c r="C136" s="170"/>
      <c r="D136" s="83"/>
      <c r="E136" s="84"/>
      <c r="F136" s="85"/>
      <c r="G136" s="172"/>
      <c r="H136" s="170"/>
      <c r="I136" s="170"/>
      <c r="J136" s="174"/>
      <c r="K136" s="65"/>
      <c r="L136" s="81"/>
      <c r="M136" s="86"/>
      <c r="N136" s="86"/>
      <c r="O136" s="176"/>
      <c r="P136" s="177"/>
      <c r="Q136" s="68"/>
      <c r="R136" s="68"/>
      <c r="S136" s="180"/>
    </row>
    <row r="137" spans="1:19" s="44" customFormat="1" ht="15.75" customHeight="1" x14ac:dyDescent="0.3">
      <c r="A137" s="98"/>
      <c r="B137" s="98"/>
      <c r="C137" s="171"/>
      <c r="D137" s="87"/>
      <c r="E137" s="88"/>
      <c r="F137" s="89"/>
      <c r="G137" s="173"/>
      <c r="H137" s="171"/>
      <c r="I137" s="171"/>
      <c r="J137" s="175"/>
      <c r="K137" s="65"/>
      <c r="L137" s="90"/>
      <c r="M137" s="91"/>
      <c r="N137" s="91"/>
      <c r="O137" s="178"/>
      <c r="P137" s="179"/>
      <c r="Q137" s="68"/>
      <c r="R137" s="68"/>
      <c r="S137" s="180"/>
    </row>
    <row r="138" spans="1:19" s="44" customFormat="1" ht="15.75" customHeight="1" x14ac:dyDescent="0.3">
      <c r="A138" s="97"/>
      <c r="B138" s="97"/>
      <c r="C138" s="170"/>
      <c r="D138" s="79"/>
      <c r="E138" s="99"/>
      <c r="F138" s="80"/>
      <c r="G138" s="172"/>
      <c r="H138" s="170"/>
      <c r="I138" s="170"/>
      <c r="J138" s="174" t="str">
        <f>IF(SUM(F138:F140)+I138+G138+H138=7.5,"ü","û")</f>
        <v>û</v>
      </c>
      <c r="K138" s="65"/>
      <c r="L138" s="92"/>
      <c r="M138" s="82"/>
      <c r="N138" s="82"/>
      <c r="O138" s="176"/>
      <c r="P138" s="177"/>
      <c r="Q138" s="68"/>
      <c r="R138" s="68"/>
      <c r="S138" s="180">
        <f t="shared" ref="S138" si="44">SUM(N138:N140)</f>
        <v>0</v>
      </c>
    </row>
    <row r="139" spans="1:19" s="44" customFormat="1" ht="15.75" customHeight="1" x14ac:dyDescent="0.3">
      <c r="A139" s="96"/>
      <c r="B139" s="96"/>
      <c r="C139" s="170"/>
      <c r="D139" s="83"/>
      <c r="E139" s="84"/>
      <c r="F139" s="85"/>
      <c r="G139" s="172"/>
      <c r="H139" s="170"/>
      <c r="I139" s="170"/>
      <c r="J139" s="174"/>
      <c r="K139" s="65"/>
      <c r="L139" s="81"/>
      <c r="M139" s="86"/>
      <c r="N139" s="86"/>
      <c r="O139" s="176"/>
      <c r="P139" s="177"/>
      <c r="Q139" s="68"/>
      <c r="R139" s="68"/>
      <c r="S139" s="180"/>
    </row>
    <row r="140" spans="1:19" s="44" customFormat="1" ht="15.75" customHeight="1" x14ac:dyDescent="0.3">
      <c r="A140" s="98"/>
      <c r="B140" s="98"/>
      <c r="C140" s="171"/>
      <c r="D140" s="87"/>
      <c r="E140" s="88"/>
      <c r="F140" s="89"/>
      <c r="G140" s="173"/>
      <c r="H140" s="171"/>
      <c r="I140" s="171"/>
      <c r="J140" s="175"/>
      <c r="K140" s="65"/>
      <c r="L140" s="90"/>
      <c r="M140" s="91"/>
      <c r="N140" s="91"/>
      <c r="O140" s="178"/>
      <c r="P140" s="179"/>
      <c r="Q140" s="68"/>
      <c r="R140" s="68"/>
      <c r="S140" s="180"/>
    </row>
    <row r="141" spans="1:19" s="44" customFormat="1" ht="15.75" customHeight="1" x14ac:dyDescent="0.3">
      <c r="A141" s="97"/>
      <c r="B141" s="97"/>
      <c r="C141" s="170"/>
      <c r="D141" s="79"/>
      <c r="E141" s="99"/>
      <c r="F141" s="80"/>
      <c r="G141" s="172"/>
      <c r="H141" s="170"/>
      <c r="I141" s="170"/>
      <c r="J141" s="174" t="str">
        <f>IF(SUM(F141:F143)+I141+G141+H141=7.5,"ü","û")</f>
        <v>û</v>
      </c>
      <c r="K141" s="65"/>
      <c r="L141" s="92"/>
      <c r="M141" s="82"/>
      <c r="N141" s="82"/>
      <c r="O141" s="176"/>
      <c r="P141" s="177"/>
      <c r="Q141" s="68"/>
      <c r="R141" s="68"/>
      <c r="S141" s="180">
        <f t="shared" ref="S141" si="45">SUM(N141:N143)</f>
        <v>0</v>
      </c>
    </row>
    <row r="142" spans="1:19" s="44" customFormat="1" ht="15.75" customHeight="1" x14ac:dyDescent="0.3">
      <c r="A142" s="96"/>
      <c r="B142" s="96"/>
      <c r="C142" s="170"/>
      <c r="D142" s="83"/>
      <c r="E142" s="84"/>
      <c r="F142" s="85"/>
      <c r="G142" s="172"/>
      <c r="H142" s="170"/>
      <c r="I142" s="170"/>
      <c r="J142" s="174"/>
      <c r="K142" s="65"/>
      <c r="L142" s="81"/>
      <c r="M142" s="86"/>
      <c r="N142" s="86"/>
      <c r="O142" s="176"/>
      <c r="P142" s="177"/>
      <c r="Q142" s="68"/>
      <c r="R142" s="68"/>
      <c r="S142" s="180"/>
    </row>
    <row r="143" spans="1:19" s="44" customFormat="1" ht="15.75" customHeight="1" x14ac:dyDescent="0.3">
      <c r="A143" s="98"/>
      <c r="B143" s="98"/>
      <c r="C143" s="171"/>
      <c r="D143" s="87"/>
      <c r="E143" s="88"/>
      <c r="F143" s="89"/>
      <c r="G143" s="173"/>
      <c r="H143" s="171"/>
      <c r="I143" s="171"/>
      <c r="J143" s="175"/>
      <c r="K143" s="65"/>
      <c r="L143" s="90"/>
      <c r="M143" s="91"/>
      <c r="N143" s="91"/>
      <c r="O143" s="178"/>
      <c r="P143" s="179"/>
      <c r="Q143" s="68"/>
      <c r="R143" s="68"/>
      <c r="S143" s="180"/>
    </row>
    <row r="144" spans="1:19" s="44" customFormat="1" ht="15.75" customHeight="1" x14ac:dyDescent="0.3">
      <c r="A144" s="97"/>
      <c r="B144" s="97"/>
      <c r="C144" s="170"/>
      <c r="D144" s="79"/>
      <c r="E144" s="99"/>
      <c r="F144" s="80"/>
      <c r="G144" s="172"/>
      <c r="H144" s="170"/>
      <c r="I144" s="170"/>
      <c r="J144" s="174" t="str">
        <f>IF(SUM(F144:F146)+I144+G144+H144=7.5,"ü","û")</f>
        <v>û</v>
      </c>
      <c r="K144" s="65"/>
      <c r="L144" s="92"/>
      <c r="M144" s="82"/>
      <c r="N144" s="82"/>
      <c r="O144" s="176"/>
      <c r="P144" s="177"/>
      <c r="Q144" s="68"/>
      <c r="R144" s="68"/>
      <c r="S144" s="180">
        <f t="shared" ref="S144" si="46">SUM(N144:N146)</f>
        <v>0</v>
      </c>
    </row>
    <row r="145" spans="1:19" s="44" customFormat="1" ht="15.75" customHeight="1" x14ac:dyDescent="0.3">
      <c r="A145" s="96"/>
      <c r="B145" s="96"/>
      <c r="C145" s="170"/>
      <c r="D145" s="83"/>
      <c r="E145" s="84"/>
      <c r="F145" s="85"/>
      <c r="G145" s="172"/>
      <c r="H145" s="170"/>
      <c r="I145" s="170"/>
      <c r="J145" s="174"/>
      <c r="K145" s="65"/>
      <c r="L145" s="81"/>
      <c r="M145" s="86"/>
      <c r="N145" s="86"/>
      <c r="O145" s="176"/>
      <c r="P145" s="177"/>
      <c r="Q145" s="68"/>
      <c r="R145" s="68"/>
      <c r="S145" s="180"/>
    </row>
    <row r="146" spans="1:19" s="44" customFormat="1" ht="15.75" customHeight="1" x14ac:dyDescent="0.3">
      <c r="A146" s="98"/>
      <c r="B146" s="98"/>
      <c r="C146" s="171"/>
      <c r="D146" s="87"/>
      <c r="E146" s="88"/>
      <c r="F146" s="89"/>
      <c r="G146" s="173"/>
      <c r="H146" s="171"/>
      <c r="I146" s="171"/>
      <c r="J146" s="175"/>
      <c r="K146" s="65"/>
      <c r="L146" s="90"/>
      <c r="M146" s="91"/>
      <c r="N146" s="91"/>
      <c r="O146" s="178"/>
      <c r="P146" s="179"/>
      <c r="Q146" s="68"/>
      <c r="R146" s="68"/>
      <c r="S146" s="180"/>
    </row>
    <row r="147" spans="1:19" s="44" customFormat="1" ht="15.75" customHeight="1" x14ac:dyDescent="0.3">
      <c r="A147" s="97"/>
      <c r="B147" s="97"/>
      <c r="C147" s="170"/>
      <c r="D147" s="79"/>
      <c r="E147" s="99"/>
      <c r="F147" s="80"/>
      <c r="G147" s="172"/>
      <c r="H147" s="170"/>
      <c r="I147" s="170"/>
      <c r="J147" s="174" t="str">
        <f>IF(SUM(F147:F149)+I147+G147+H147=7.5,"ü","û")</f>
        <v>û</v>
      </c>
      <c r="K147" s="65"/>
      <c r="L147" s="92"/>
      <c r="M147" s="82"/>
      <c r="N147" s="82"/>
      <c r="O147" s="176"/>
      <c r="P147" s="177"/>
      <c r="Q147" s="68"/>
      <c r="R147" s="68"/>
      <c r="S147" s="180">
        <f t="shared" ref="S147" si="47">SUM(N147:N149)</f>
        <v>0</v>
      </c>
    </row>
    <row r="148" spans="1:19" s="44" customFormat="1" ht="15.75" customHeight="1" x14ac:dyDescent="0.3">
      <c r="A148" s="96"/>
      <c r="B148" s="96"/>
      <c r="C148" s="170"/>
      <c r="D148" s="83"/>
      <c r="E148" s="84"/>
      <c r="F148" s="85"/>
      <c r="G148" s="172"/>
      <c r="H148" s="170"/>
      <c r="I148" s="170"/>
      <c r="J148" s="174"/>
      <c r="K148" s="65"/>
      <c r="L148" s="81"/>
      <c r="M148" s="86"/>
      <c r="N148" s="86"/>
      <c r="O148" s="176"/>
      <c r="P148" s="177"/>
      <c r="Q148" s="68"/>
      <c r="R148" s="68"/>
      <c r="S148" s="180"/>
    </row>
    <row r="149" spans="1:19" s="44" customFormat="1" ht="15.75" customHeight="1" x14ac:dyDescent="0.3">
      <c r="A149" s="98"/>
      <c r="B149" s="98"/>
      <c r="C149" s="171"/>
      <c r="D149" s="87"/>
      <c r="E149" s="88"/>
      <c r="F149" s="89"/>
      <c r="G149" s="173"/>
      <c r="H149" s="171"/>
      <c r="I149" s="171"/>
      <c r="J149" s="175"/>
      <c r="K149" s="65"/>
      <c r="L149" s="90"/>
      <c r="M149" s="91"/>
      <c r="N149" s="91"/>
      <c r="O149" s="178"/>
      <c r="P149" s="179"/>
      <c r="Q149" s="68"/>
      <c r="R149" s="68"/>
      <c r="S149" s="180"/>
    </row>
    <row r="150" spans="1:19" s="44" customFormat="1" ht="15.75" customHeight="1" x14ac:dyDescent="0.3">
      <c r="A150" s="97"/>
      <c r="B150" s="97"/>
      <c r="C150" s="170"/>
      <c r="D150" s="79"/>
      <c r="E150" s="99"/>
      <c r="F150" s="80"/>
      <c r="G150" s="172"/>
      <c r="H150" s="170"/>
      <c r="I150" s="170"/>
      <c r="J150" s="174" t="str">
        <f>IF(SUM(F150:F152)+I150+G150+H150=7.5,"ü","û")</f>
        <v>û</v>
      </c>
      <c r="K150" s="65"/>
      <c r="L150" s="92"/>
      <c r="M150" s="82"/>
      <c r="N150" s="82"/>
      <c r="O150" s="176"/>
      <c r="P150" s="177"/>
      <c r="Q150" s="68"/>
      <c r="R150" s="68"/>
      <c r="S150" s="180">
        <f t="shared" ref="S150" si="48">SUM(N150:N152)</f>
        <v>0</v>
      </c>
    </row>
    <row r="151" spans="1:19" s="44" customFormat="1" ht="15.75" customHeight="1" x14ac:dyDescent="0.3">
      <c r="A151" s="96"/>
      <c r="B151" s="96"/>
      <c r="C151" s="170"/>
      <c r="D151" s="83"/>
      <c r="E151" s="84"/>
      <c r="F151" s="85"/>
      <c r="G151" s="172"/>
      <c r="H151" s="170"/>
      <c r="I151" s="170"/>
      <c r="J151" s="174"/>
      <c r="K151" s="65"/>
      <c r="L151" s="81"/>
      <c r="M151" s="86"/>
      <c r="N151" s="86"/>
      <c r="O151" s="176"/>
      <c r="P151" s="177"/>
      <c r="Q151" s="68"/>
      <c r="R151" s="68"/>
      <c r="S151" s="180"/>
    </row>
    <row r="152" spans="1:19" s="44" customFormat="1" ht="15.75" customHeight="1" x14ac:dyDescent="0.3">
      <c r="A152" s="98"/>
      <c r="B152" s="98"/>
      <c r="C152" s="171"/>
      <c r="D152" s="87"/>
      <c r="E152" s="88"/>
      <c r="F152" s="89"/>
      <c r="G152" s="173"/>
      <c r="H152" s="171"/>
      <c r="I152" s="171"/>
      <c r="J152" s="175"/>
      <c r="K152" s="65"/>
      <c r="L152" s="90"/>
      <c r="M152" s="91"/>
      <c r="N152" s="91"/>
      <c r="O152" s="178"/>
      <c r="P152" s="179"/>
      <c r="Q152" s="68"/>
      <c r="R152" s="68"/>
      <c r="S152" s="180"/>
    </row>
    <row r="153" spans="1:19" s="44" customFormat="1" ht="15.75" customHeight="1" x14ac:dyDescent="0.3">
      <c r="A153" s="97"/>
      <c r="B153" s="97"/>
      <c r="C153" s="170"/>
      <c r="D153" s="79"/>
      <c r="E153" s="99"/>
      <c r="F153" s="80"/>
      <c r="G153" s="172"/>
      <c r="H153" s="170"/>
      <c r="I153" s="170"/>
      <c r="J153" s="174" t="str">
        <f>IF(SUM(F153:F155)+I153+G153+H153=7.5,"ü","û")</f>
        <v>û</v>
      </c>
      <c r="K153" s="65"/>
      <c r="L153" s="92"/>
      <c r="M153" s="82"/>
      <c r="N153" s="82"/>
      <c r="O153" s="176"/>
      <c r="P153" s="177"/>
      <c r="Q153" s="68"/>
      <c r="R153" s="68"/>
      <c r="S153" s="180">
        <f t="shared" ref="S153" si="49">SUM(N153:N155)</f>
        <v>0</v>
      </c>
    </row>
    <row r="154" spans="1:19" s="44" customFormat="1" ht="15.75" customHeight="1" x14ac:dyDescent="0.3">
      <c r="A154" s="96"/>
      <c r="B154" s="96"/>
      <c r="C154" s="170"/>
      <c r="D154" s="83"/>
      <c r="E154" s="84"/>
      <c r="F154" s="85"/>
      <c r="G154" s="172"/>
      <c r="H154" s="170"/>
      <c r="I154" s="170"/>
      <c r="J154" s="174"/>
      <c r="K154" s="65"/>
      <c r="L154" s="81"/>
      <c r="M154" s="86"/>
      <c r="N154" s="86"/>
      <c r="O154" s="176"/>
      <c r="P154" s="177"/>
      <c r="Q154" s="68"/>
      <c r="R154" s="68"/>
      <c r="S154" s="180"/>
    </row>
    <row r="155" spans="1:19" s="44" customFormat="1" ht="15.75" customHeight="1" x14ac:dyDescent="0.3">
      <c r="A155" s="98"/>
      <c r="B155" s="98"/>
      <c r="C155" s="171"/>
      <c r="D155" s="87"/>
      <c r="E155" s="88"/>
      <c r="F155" s="89"/>
      <c r="G155" s="173"/>
      <c r="H155" s="171"/>
      <c r="I155" s="171"/>
      <c r="J155" s="175"/>
      <c r="K155" s="65"/>
      <c r="L155" s="90"/>
      <c r="M155" s="91"/>
      <c r="N155" s="91"/>
      <c r="O155" s="178"/>
      <c r="P155" s="179"/>
      <c r="Q155" s="68"/>
      <c r="R155" s="68"/>
      <c r="S155" s="180"/>
    </row>
    <row r="156" spans="1:19" s="44" customFormat="1" ht="15.75" customHeight="1" x14ac:dyDescent="0.3">
      <c r="A156" s="97"/>
      <c r="B156" s="97"/>
      <c r="C156" s="170"/>
      <c r="D156" s="79"/>
      <c r="E156" s="99"/>
      <c r="F156" s="80"/>
      <c r="G156" s="172"/>
      <c r="H156" s="170"/>
      <c r="I156" s="170"/>
      <c r="J156" s="174" t="str">
        <f>IF(SUM(F156:F158)+I156+G156+H156=7.5,"ü","û")</f>
        <v>û</v>
      </c>
      <c r="K156" s="65"/>
      <c r="L156" s="92"/>
      <c r="M156" s="82"/>
      <c r="N156" s="82"/>
      <c r="O156" s="176"/>
      <c r="P156" s="177"/>
      <c r="Q156" s="68"/>
      <c r="R156" s="68"/>
      <c r="S156" s="180">
        <f t="shared" ref="S156" si="50">SUM(N156:N158)</f>
        <v>0</v>
      </c>
    </row>
    <row r="157" spans="1:19" s="44" customFormat="1" ht="15.75" customHeight="1" x14ac:dyDescent="0.3">
      <c r="A157" s="96"/>
      <c r="B157" s="96"/>
      <c r="C157" s="170"/>
      <c r="D157" s="83"/>
      <c r="E157" s="84"/>
      <c r="F157" s="85"/>
      <c r="G157" s="172"/>
      <c r="H157" s="170"/>
      <c r="I157" s="170"/>
      <c r="J157" s="174"/>
      <c r="K157" s="65"/>
      <c r="L157" s="81"/>
      <c r="M157" s="86"/>
      <c r="N157" s="86"/>
      <c r="O157" s="176"/>
      <c r="P157" s="177"/>
      <c r="Q157" s="68"/>
      <c r="R157" s="68"/>
      <c r="S157" s="180"/>
    </row>
    <row r="158" spans="1:19" s="44" customFormat="1" ht="15.75" customHeight="1" x14ac:dyDescent="0.3">
      <c r="A158" s="98"/>
      <c r="B158" s="98"/>
      <c r="C158" s="171"/>
      <c r="D158" s="87"/>
      <c r="E158" s="88"/>
      <c r="F158" s="89"/>
      <c r="G158" s="173"/>
      <c r="H158" s="171"/>
      <c r="I158" s="171"/>
      <c r="J158" s="175"/>
      <c r="K158" s="65"/>
      <c r="L158" s="90"/>
      <c r="M158" s="91"/>
      <c r="N158" s="91"/>
      <c r="O158" s="178"/>
      <c r="P158" s="179"/>
      <c r="Q158" s="68"/>
      <c r="R158" s="68"/>
      <c r="S158" s="180"/>
    </row>
    <row r="159" spans="1:19" s="44" customFormat="1" ht="15.75" customHeight="1" x14ac:dyDescent="0.3">
      <c r="A159" s="97"/>
      <c r="B159" s="97"/>
      <c r="C159" s="170"/>
      <c r="D159" s="79"/>
      <c r="E159" s="99"/>
      <c r="F159" s="80"/>
      <c r="G159" s="172"/>
      <c r="H159" s="170"/>
      <c r="I159" s="170"/>
      <c r="J159" s="174" t="str">
        <f>IF(SUM(F159:F161)+I159+G159+H159=7.5,"ü","û")</f>
        <v>û</v>
      </c>
      <c r="K159" s="65"/>
      <c r="L159" s="92"/>
      <c r="M159" s="82"/>
      <c r="N159" s="82"/>
      <c r="O159" s="176"/>
      <c r="P159" s="177"/>
      <c r="Q159" s="68"/>
      <c r="R159" s="68"/>
      <c r="S159" s="180">
        <f t="shared" ref="S159" si="51">SUM(N159:N161)</f>
        <v>0</v>
      </c>
    </row>
    <row r="160" spans="1:19" s="44" customFormat="1" ht="15.75" customHeight="1" x14ac:dyDescent="0.3">
      <c r="A160" s="96"/>
      <c r="B160" s="96"/>
      <c r="C160" s="170"/>
      <c r="D160" s="83"/>
      <c r="E160" s="84"/>
      <c r="F160" s="85"/>
      <c r="G160" s="172"/>
      <c r="H160" s="170"/>
      <c r="I160" s="170"/>
      <c r="J160" s="174"/>
      <c r="K160" s="65"/>
      <c r="L160" s="81"/>
      <c r="M160" s="86"/>
      <c r="N160" s="86"/>
      <c r="O160" s="176"/>
      <c r="P160" s="177"/>
      <c r="Q160" s="68"/>
      <c r="R160" s="68"/>
      <c r="S160" s="180"/>
    </row>
    <row r="161" spans="1:19" s="44" customFormat="1" ht="15.75" customHeight="1" x14ac:dyDescent="0.3">
      <c r="A161" s="98"/>
      <c r="B161" s="98"/>
      <c r="C161" s="171"/>
      <c r="D161" s="87"/>
      <c r="E161" s="88"/>
      <c r="F161" s="89"/>
      <c r="G161" s="173"/>
      <c r="H161" s="171"/>
      <c r="I161" s="171"/>
      <c r="J161" s="175"/>
      <c r="K161" s="65"/>
      <c r="L161" s="90"/>
      <c r="M161" s="91"/>
      <c r="N161" s="91"/>
      <c r="O161" s="178"/>
      <c r="P161" s="179"/>
      <c r="Q161" s="68"/>
      <c r="R161" s="68"/>
      <c r="S161" s="180"/>
    </row>
    <row r="162" spans="1:19" s="44" customFormat="1" ht="15.75" customHeight="1" x14ac:dyDescent="0.3">
      <c r="A162" s="97"/>
      <c r="B162" s="97"/>
      <c r="C162" s="170"/>
      <c r="D162" s="79"/>
      <c r="E162" s="99"/>
      <c r="F162" s="80"/>
      <c r="G162" s="172"/>
      <c r="H162" s="170"/>
      <c r="I162" s="170"/>
      <c r="J162" s="174" t="str">
        <f>IF(SUM(F162:F164)+I162+G162+H162=7.5,"ü","û")</f>
        <v>û</v>
      </c>
      <c r="K162" s="65"/>
      <c r="L162" s="92"/>
      <c r="M162" s="82"/>
      <c r="N162" s="82"/>
      <c r="O162" s="176"/>
      <c r="P162" s="177"/>
      <c r="Q162" s="68"/>
      <c r="R162" s="68"/>
      <c r="S162" s="180">
        <f t="shared" ref="S162" si="52">SUM(N162:N164)</f>
        <v>0</v>
      </c>
    </row>
    <row r="163" spans="1:19" s="44" customFormat="1" ht="15.75" customHeight="1" x14ac:dyDescent="0.3">
      <c r="A163" s="96"/>
      <c r="B163" s="96"/>
      <c r="C163" s="170"/>
      <c r="D163" s="83"/>
      <c r="E163" s="84"/>
      <c r="F163" s="85"/>
      <c r="G163" s="172"/>
      <c r="H163" s="170"/>
      <c r="I163" s="170"/>
      <c r="J163" s="174"/>
      <c r="K163" s="65"/>
      <c r="L163" s="81"/>
      <c r="M163" s="86"/>
      <c r="N163" s="86"/>
      <c r="O163" s="176"/>
      <c r="P163" s="177"/>
      <c r="Q163" s="68"/>
      <c r="R163" s="68"/>
      <c r="S163" s="180"/>
    </row>
    <row r="164" spans="1:19" s="44" customFormat="1" ht="15.75" customHeight="1" x14ac:dyDescent="0.3">
      <c r="A164" s="98"/>
      <c r="B164" s="98"/>
      <c r="C164" s="171"/>
      <c r="D164" s="87"/>
      <c r="E164" s="88"/>
      <c r="F164" s="89"/>
      <c r="G164" s="173"/>
      <c r="H164" s="171"/>
      <c r="I164" s="171"/>
      <c r="J164" s="175"/>
      <c r="K164" s="65"/>
      <c r="L164" s="90"/>
      <c r="M164" s="91"/>
      <c r="N164" s="91"/>
      <c r="O164" s="178"/>
      <c r="P164" s="179"/>
      <c r="Q164" s="68"/>
      <c r="R164" s="68"/>
      <c r="S164" s="180"/>
    </row>
    <row r="165" spans="1:19" s="44" customFormat="1" ht="15.75" customHeight="1" x14ac:dyDescent="0.3">
      <c r="A165" s="97"/>
      <c r="B165" s="97"/>
      <c r="C165" s="170"/>
      <c r="D165" s="79"/>
      <c r="E165" s="99"/>
      <c r="F165" s="80"/>
      <c r="G165" s="172"/>
      <c r="H165" s="170"/>
      <c r="I165" s="170"/>
      <c r="J165" s="174" t="str">
        <f>IF(SUM(F165:F167)+I165+G165+H165=7.5,"ü","û")</f>
        <v>û</v>
      </c>
      <c r="K165" s="65"/>
      <c r="L165" s="92"/>
      <c r="M165" s="82"/>
      <c r="N165" s="82"/>
      <c r="O165" s="176"/>
      <c r="P165" s="177"/>
      <c r="Q165" s="68"/>
      <c r="R165" s="68"/>
      <c r="S165" s="180">
        <f t="shared" ref="S165" si="53">SUM(N165:N167)</f>
        <v>0</v>
      </c>
    </row>
    <row r="166" spans="1:19" s="44" customFormat="1" ht="15.75" customHeight="1" x14ac:dyDescent="0.3">
      <c r="A166" s="96"/>
      <c r="B166" s="96"/>
      <c r="C166" s="170"/>
      <c r="D166" s="83"/>
      <c r="E166" s="84"/>
      <c r="F166" s="85"/>
      <c r="G166" s="172"/>
      <c r="H166" s="170"/>
      <c r="I166" s="170"/>
      <c r="J166" s="174"/>
      <c r="K166" s="65"/>
      <c r="L166" s="81"/>
      <c r="M166" s="86"/>
      <c r="N166" s="86"/>
      <c r="O166" s="176"/>
      <c r="P166" s="177"/>
      <c r="Q166" s="68"/>
      <c r="R166" s="68"/>
      <c r="S166" s="180"/>
    </row>
    <row r="167" spans="1:19" s="44" customFormat="1" ht="15.75" customHeight="1" x14ac:dyDescent="0.3">
      <c r="A167" s="98"/>
      <c r="B167" s="98"/>
      <c r="C167" s="171"/>
      <c r="D167" s="87"/>
      <c r="E167" s="88"/>
      <c r="F167" s="89"/>
      <c r="G167" s="173"/>
      <c r="H167" s="171"/>
      <c r="I167" s="171"/>
      <c r="J167" s="175"/>
      <c r="K167" s="65"/>
      <c r="L167" s="90"/>
      <c r="M167" s="91"/>
      <c r="N167" s="91"/>
      <c r="O167" s="178"/>
      <c r="P167" s="179"/>
      <c r="Q167" s="68"/>
      <c r="R167" s="68"/>
      <c r="S167" s="180"/>
    </row>
    <row r="168" spans="1:19" s="44" customFormat="1" ht="15.75" customHeight="1" x14ac:dyDescent="0.3">
      <c r="A168" s="97"/>
      <c r="B168" s="97"/>
      <c r="C168" s="170"/>
      <c r="D168" s="79"/>
      <c r="E168" s="99"/>
      <c r="F168" s="80"/>
      <c r="G168" s="172"/>
      <c r="H168" s="170"/>
      <c r="I168" s="170"/>
      <c r="J168" s="174" t="str">
        <f>IF(SUM(F168:F170)+I168+G168+H168=7.5,"ü","û")</f>
        <v>û</v>
      </c>
      <c r="K168" s="65"/>
      <c r="L168" s="92"/>
      <c r="M168" s="82"/>
      <c r="N168" s="82"/>
      <c r="O168" s="176"/>
      <c r="P168" s="177"/>
      <c r="Q168" s="68"/>
      <c r="R168" s="68"/>
      <c r="S168" s="180">
        <f t="shared" ref="S168" si="54">SUM(N168:N170)</f>
        <v>0</v>
      </c>
    </row>
    <row r="169" spans="1:19" s="44" customFormat="1" ht="15.75" customHeight="1" x14ac:dyDescent="0.3">
      <c r="A169" s="96"/>
      <c r="B169" s="96"/>
      <c r="C169" s="170"/>
      <c r="D169" s="83"/>
      <c r="E169" s="84"/>
      <c r="F169" s="85"/>
      <c r="G169" s="172"/>
      <c r="H169" s="170"/>
      <c r="I169" s="170"/>
      <c r="J169" s="174"/>
      <c r="K169" s="65"/>
      <c r="L169" s="81"/>
      <c r="M169" s="86"/>
      <c r="N169" s="86"/>
      <c r="O169" s="176"/>
      <c r="P169" s="177"/>
      <c r="Q169" s="68"/>
      <c r="R169" s="68"/>
      <c r="S169" s="180"/>
    </row>
    <row r="170" spans="1:19" s="44" customFormat="1" ht="15.75" customHeight="1" x14ac:dyDescent="0.3">
      <c r="A170" s="98"/>
      <c r="B170" s="98"/>
      <c r="C170" s="171"/>
      <c r="D170" s="87"/>
      <c r="E170" s="88"/>
      <c r="F170" s="89"/>
      <c r="G170" s="173"/>
      <c r="H170" s="171"/>
      <c r="I170" s="171"/>
      <c r="J170" s="175"/>
      <c r="K170" s="65"/>
      <c r="L170" s="90"/>
      <c r="M170" s="91"/>
      <c r="N170" s="91"/>
      <c r="O170" s="178"/>
      <c r="P170" s="179"/>
      <c r="Q170" s="68"/>
      <c r="R170" s="68"/>
      <c r="S170" s="180"/>
    </row>
    <row r="171" spans="1:19" s="44" customFormat="1" ht="15.75" customHeight="1" x14ac:dyDescent="0.3">
      <c r="A171" s="97"/>
      <c r="B171" s="97"/>
      <c r="C171" s="170"/>
      <c r="D171" s="79"/>
      <c r="E171" s="99"/>
      <c r="F171" s="80"/>
      <c r="G171" s="172"/>
      <c r="H171" s="170"/>
      <c r="I171" s="170"/>
      <c r="J171" s="174" t="str">
        <f>IF(SUM(F171:F173)+I171+G171+H171=7.5,"ü","û")</f>
        <v>û</v>
      </c>
      <c r="K171" s="65"/>
      <c r="L171" s="92"/>
      <c r="M171" s="82"/>
      <c r="N171" s="82"/>
      <c r="O171" s="176"/>
      <c r="P171" s="177"/>
      <c r="Q171" s="68"/>
      <c r="R171" s="68"/>
      <c r="S171" s="180">
        <f t="shared" ref="S171" si="55">SUM(N171:N173)</f>
        <v>0</v>
      </c>
    </row>
    <row r="172" spans="1:19" s="44" customFormat="1" ht="15.75" customHeight="1" x14ac:dyDescent="0.3">
      <c r="A172" s="96"/>
      <c r="B172" s="96"/>
      <c r="C172" s="170"/>
      <c r="D172" s="83"/>
      <c r="E172" s="84"/>
      <c r="F172" s="85"/>
      <c r="G172" s="172"/>
      <c r="H172" s="170"/>
      <c r="I172" s="170"/>
      <c r="J172" s="174"/>
      <c r="K172" s="65"/>
      <c r="L172" s="81"/>
      <c r="M172" s="86"/>
      <c r="N172" s="86"/>
      <c r="O172" s="176"/>
      <c r="P172" s="177"/>
      <c r="Q172" s="68"/>
      <c r="R172" s="68"/>
      <c r="S172" s="180"/>
    </row>
    <row r="173" spans="1:19" s="44" customFormat="1" ht="15.75" customHeight="1" x14ac:dyDescent="0.3">
      <c r="A173" s="98"/>
      <c r="B173" s="98"/>
      <c r="C173" s="171"/>
      <c r="D173" s="87"/>
      <c r="E173" s="88"/>
      <c r="F173" s="89"/>
      <c r="G173" s="173"/>
      <c r="H173" s="171"/>
      <c r="I173" s="171"/>
      <c r="J173" s="175"/>
      <c r="K173" s="65"/>
      <c r="L173" s="90"/>
      <c r="M173" s="91"/>
      <c r="N173" s="91"/>
      <c r="O173" s="178"/>
      <c r="P173" s="179"/>
      <c r="Q173" s="68"/>
      <c r="R173" s="68"/>
      <c r="S173" s="180"/>
    </row>
    <row r="174" spans="1:19" s="44" customFormat="1" ht="15.75" customHeight="1" x14ac:dyDescent="0.3">
      <c r="A174" s="97"/>
      <c r="B174" s="97"/>
      <c r="C174" s="170"/>
      <c r="D174" s="79"/>
      <c r="E174" s="99"/>
      <c r="F174" s="80"/>
      <c r="G174" s="172"/>
      <c r="H174" s="170"/>
      <c r="I174" s="170"/>
      <c r="J174" s="174" t="str">
        <f>IF(SUM(F174:F176)+I174+G174+H174=7.5,"ü","û")</f>
        <v>û</v>
      </c>
      <c r="K174" s="65"/>
      <c r="L174" s="92"/>
      <c r="M174" s="82"/>
      <c r="N174" s="82"/>
      <c r="O174" s="176"/>
      <c r="P174" s="177"/>
      <c r="Q174" s="68"/>
      <c r="R174" s="68"/>
      <c r="S174" s="180">
        <f t="shared" ref="S174" si="56">SUM(N174:N176)</f>
        <v>0</v>
      </c>
    </row>
    <row r="175" spans="1:19" s="44" customFormat="1" ht="15.75" customHeight="1" x14ac:dyDescent="0.3">
      <c r="A175" s="96"/>
      <c r="B175" s="96"/>
      <c r="C175" s="170"/>
      <c r="D175" s="83"/>
      <c r="E175" s="84"/>
      <c r="F175" s="85"/>
      <c r="G175" s="172"/>
      <c r="H175" s="170"/>
      <c r="I175" s="170"/>
      <c r="J175" s="174"/>
      <c r="K175" s="65"/>
      <c r="L175" s="81"/>
      <c r="M175" s="86"/>
      <c r="N175" s="86"/>
      <c r="O175" s="176"/>
      <c r="P175" s="177"/>
      <c r="Q175" s="68"/>
      <c r="R175" s="68"/>
      <c r="S175" s="180"/>
    </row>
    <row r="176" spans="1:19" s="44" customFormat="1" ht="15.75" customHeight="1" x14ac:dyDescent="0.3">
      <c r="A176" s="98"/>
      <c r="B176" s="98"/>
      <c r="C176" s="171"/>
      <c r="D176" s="87"/>
      <c r="E176" s="88"/>
      <c r="F176" s="89"/>
      <c r="G176" s="173"/>
      <c r="H176" s="171"/>
      <c r="I176" s="171"/>
      <c r="J176" s="175"/>
      <c r="K176" s="65"/>
      <c r="L176" s="90"/>
      <c r="M176" s="91"/>
      <c r="N176" s="91"/>
      <c r="O176" s="178"/>
      <c r="P176" s="179"/>
      <c r="Q176" s="68"/>
      <c r="R176" s="68"/>
      <c r="S176" s="180"/>
    </row>
    <row r="177" spans="1:19" s="44" customFormat="1" ht="15.75" customHeight="1" x14ac:dyDescent="0.3">
      <c r="A177" s="97"/>
      <c r="B177" s="97"/>
      <c r="C177" s="170"/>
      <c r="D177" s="79"/>
      <c r="E177" s="99"/>
      <c r="F177" s="80"/>
      <c r="G177" s="172"/>
      <c r="H177" s="170"/>
      <c r="I177" s="170"/>
      <c r="J177" s="174" t="str">
        <f>IF(SUM(F177:F179)+I177+G177+H177=7.5,"ü","û")</f>
        <v>û</v>
      </c>
      <c r="K177" s="65"/>
      <c r="L177" s="92"/>
      <c r="M177" s="82"/>
      <c r="N177" s="82"/>
      <c r="O177" s="176"/>
      <c r="P177" s="177"/>
      <c r="Q177" s="68"/>
      <c r="R177" s="68"/>
      <c r="S177" s="180">
        <f t="shared" ref="S177" si="57">SUM(N177:N179)</f>
        <v>0</v>
      </c>
    </row>
    <row r="178" spans="1:19" s="44" customFormat="1" ht="15.75" customHeight="1" x14ac:dyDescent="0.3">
      <c r="A178" s="96"/>
      <c r="B178" s="96"/>
      <c r="C178" s="170"/>
      <c r="D178" s="83"/>
      <c r="E178" s="84"/>
      <c r="F178" s="85"/>
      <c r="G178" s="172"/>
      <c r="H178" s="170"/>
      <c r="I178" s="170"/>
      <c r="J178" s="174"/>
      <c r="K178" s="65"/>
      <c r="L178" s="81"/>
      <c r="M178" s="86"/>
      <c r="N178" s="86"/>
      <c r="O178" s="176"/>
      <c r="P178" s="177"/>
      <c r="Q178" s="68"/>
      <c r="R178" s="68"/>
      <c r="S178" s="180"/>
    </row>
    <row r="179" spans="1:19" s="44" customFormat="1" ht="15.75" customHeight="1" x14ac:dyDescent="0.3">
      <c r="A179" s="98"/>
      <c r="B179" s="98"/>
      <c r="C179" s="171"/>
      <c r="D179" s="87"/>
      <c r="E179" s="88"/>
      <c r="F179" s="89"/>
      <c r="G179" s="173"/>
      <c r="H179" s="171"/>
      <c r="I179" s="171"/>
      <c r="J179" s="175"/>
      <c r="K179" s="65"/>
      <c r="L179" s="90"/>
      <c r="M179" s="91"/>
      <c r="N179" s="91"/>
      <c r="O179" s="178"/>
      <c r="P179" s="179"/>
      <c r="Q179" s="68"/>
      <c r="R179" s="68"/>
      <c r="S179" s="180"/>
    </row>
    <row r="180" spans="1:19" s="44" customFormat="1" ht="15.75" customHeight="1" x14ac:dyDescent="0.3">
      <c r="A180" s="97"/>
      <c r="B180" s="97"/>
      <c r="C180" s="170"/>
      <c r="D180" s="79"/>
      <c r="E180" s="99"/>
      <c r="F180" s="80"/>
      <c r="G180" s="172"/>
      <c r="H180" s="170"/>
      <c r="I180" s="170"/>
      <c r="J180" s="174" t="str">
        <f>IF(SUM(F180:F182)+I180+G180+H180=7.5,"ü","û")</f>
        <v>û</v>
      </c>
      <c r="K180" s="65"/>
      <c r="L180" s="92"/>
      <c r="M180" s="82"/>
      <c r="N180" s="82"/>
      <c r="O180" s="176"/>
      <c r="P180" s="177"/>
      <c r="Q180" s="68"/>
      <c r="R180" s="68"/>
      <c r="S180" s="180">
        <f t="shared" ref="S180" si="58">SUM(N180:N182)</f>
        <v>0</v>
      </c>
    </row>
    <row r="181" spans="1:19" s="44" customFormat="1" ht="15.75" customHeight="1" x14ac:dyDescent="0.3">
      <c r="A181" s="96"/>
      <c r="B181" s="96"/>
      <c r="C181" s="170"/>
      <c r="D181" s="83"/>
      <c r="E181" s="84"/>
      <c r="F181" s="85"/>
      <c r="G181" s="172"/>
      <c r="H181" s="170"/>
      <c r="I181" s="170"/>
      <c r="J181" s="174"/>
      <c r="K181" s="65"/>
      <c r="L181" s="81"/>
      <c r="M181" s="86"/>
      <c r="N181" s="86"/>
      <c r="O181" s="176"/>
      <c r="P181" s="177"/>
      <c r="Q181" s="68"/>
      <c r="R181" s="68"/>
      <c r="S181" s="180"/>
    </row>
    <row r="182" spans="1:19" s="44" customFormat="1" ht="15.75" customHeight="1" x14ac:dyDescent="0.3">
      <c r="A182" s="98"/>
      <c r="B182" s="98"/>
      <c r="C182" s="171"/>
      <c r="D182" s="87"/>
      <c r="E182" s="88"/>
      <c r="F182" s="89"/>
      <c r="G182" s="173"/>
      <c r="H182" s="171"/>
      <c r="I182" s="171"/>
      <c r="J182" s="175"/>
      <c r="K182" s="65"/>
      <c r="L182" s="90"/>
      <c r="M182" s="91"/>
      <c r="N182" s="91"/>
      <c r="O182" s="178"/>
      <c r="P182" s="179"/>
      <c r="Q182" s="68"/>
      <c r="R182" s="68"/>
      <c r="S182" s="180"/>
    </row>
    <row r="183" spans="1:19" s="44" customFormat="1" ht="15.75" customHeight="1" x14ac:dyDescent="0.3">
      <c r="A183" s="97"/>
      <c r="B183" s="97"/>
      <c r="C183" s="170"/>
      <c r="D183" s="79"/>
      <c r="E183" s="99"/>
      <c r="F183" s="80"/>
      <c r="G183" s="172"/>
      <c r="H183" s="170"/>
      <c r="I183" s="170"/>
      <c r="J183" s="174" t="str">
        <f>IF(SUM(F183:F185)+I183+G183+H183=7.5,"ü","û")</f>
        <v>û</v>
      </c>
      <c r="K183" s="65"/>
      <c r="L183" s="92"/>
      <c r="M183" s="82"/>
      <c r="N183" s="82"/>
      <c r="O183" s="176"/>
      <c r="P183" s="177"/>
      <c r="Q183" s="68"/>
      <c r="R183" s="68"/>
      <c r="S183" s="180">
        <f t="shared" ref="S183" si="59">SUM(N183:N185)</f>
        <v>0</v>
      </c>
    </row>
    <row r="184" spans="1:19" s="44" customFormat="1" ht="15.75" customHeight="1" x14ac:dyDescent="0.3">
      <c r="A184" s="96"/>
      <c r="B184" s="96"/>
      <c r="C184" s="170"/>
      <c r="D184" s="83"/>
      <c r="E184" s="84"/>
      <c r="F184" s="85"/>
      <c r="G184" s="172"/>
      <c r="H184" s="170"/>
      <c r="I184" s="170"/>
      <c r="J184" s="174"/>
      <c r="K184" s="65"/>
      <c r="L184" s="81"/>
      <c r="M184" s="86"/>
      <c r="N184" s="86"/>
      <c r="O184" s="176"/>
      <c r="P184" s="177"/>
      <c r="Q184" s="68"/>
      <c r="R184" s="68"/>
      <c r="S184" s="180"/>
    </row>
    <row r="185" spans="1:19" s="44" customFormat="1" ht="15.75" customHeight="1" x14ac:dyDescent="0.3">
      <c r="A185" s="98"/>
      <c r="B185" s="98"/>
      <c r="C185" s="171"/>
      <c r="D185" s="87"/>
      <c r="E185" s="88"/>
      <c r="F185" s="89"/>
      <c r="G185" s="173"/>
      <c r="H185" s="171"/>
      <c r="I185" s="171"/>
      <c r="J185" s="175"/>
      <c r="K185" s="65"/>
      <c r="L185" s="90"/>
      <c r="M185" s="91"/>
      <c r="N185" s="91"/>
      <c r="O185" s="178"/>
      <c r="P185" s="179"/>
      <c r="Q185" s="68"/>
      <c r="R185" s="68"/>
      <c r="S185" s="180"/>
    </row>
    <row r="186" spans="1:19" s="44" customFormat="1" ht="15.75" customHeight="1" x14ac:dyDescent="0.3">
      <c r="A186" s="95"/>
      <c r="B186" s="95"/>
      <c r="C186" s="170"/>
      <c r="D186" s="79"/>
      <c r="E186" s="99"/>
      <c r="F186" s="80"/>
      <c r="G186" s="172"/>
      <c r="H186" s="170"/>
      <c r="I186" s="170"/>
      <c r="J186" s="174" t="str">
        <f>IF(SUM(F186:F188)+I186+G186+H186=7.5,"ü","û")</f>
        <v>û</v>
      </c>
      <c r="K186" s="43"/>
      <c r="L186" s="92"/>
      <c r="M186" s="82"/>
      <c r="N186" s="82"/>
      <c r="O186" s="176"/>
      <c r="P186" s="177"/>
      <c r="Q186" s="68"/>
      <c r="R186" s="68"/>
      <c r="S186" s="180">
        <f t="shared" ref="S186" si="60">SUM(N186:N188)</f>
        <v>0</v>
      </c>
    </row>
    <row r="187" spans="1:19" s="44" customFormat="1" ht="15.75" customHeight="1" x14ac:dyDescent="0.3">
      <c r="A187" s="95"/>
      <c r="B187" s="95"/>
      <c r="C187" s="170"/>
      <c r="D187" s="83"/>
      <c r="E187" s="84"/>
      <c r="F187" s="85"/>
      <c r="G187" s="172"/>
      <c r="H187" s="170"/>
      <c r="I187" s="170"/>
      <c r="J187" s="174"/>
      <c r="K187" s="43"/>
      <c r="L187" s="81"/>
      <c r="M187" s="86"/>
      <c r="N187" s="86"/>
      <c r="O187" s="176"/>
      <c r="P187" s="177"/>
      <c r="Q187" s="68"/>
      <c r="R187" s="68"/>
      <c r="S187" s="180"/>
    </row>
    <row r="188" spans="1:19" s="44" customFormat="1" ht="15.75" customHeight="1" x14ac:dyDescent="0.3">
      <c r="A188" s="95"/>
      <c r="B188" s="95"/>
      <c r="C188" s="171"/>
      <c r="D188" s="87"/>
      <c r="E188" s="88"/>
      <c r="F188" s="89"/>
      <c r="G188" s="173"/>
      <c r="H188" s="171"/>
      <c r="I188" s="171"/>
      <c r="J188" s="175"/>
      <c r="K188" s="43"/>
      <c r="L188" s="90"/>
      <c r="M188" s="91"/>
      <c r="N188" s="91"/>
      <c r="O188" s="178"/>
      <c r="P188" s="179"/>
      <c r="Q188" s="68"/>
      <c r="R188" s="68"/>
      <c r="S188" s="180"/>
    </row>
    <row r="189" spans="1:19" s="44" customFormat="1" x14ac:dyDescent="0.3">
      <c r="A189" s="95"/>
      <c r="B189" s="95"/>
      <c r="C189" s="68"/>
      <c r="D189" s="68"/>
      <c r="E189" s="68"/>
      <c r="F189" s="68"/>
      <c r="G189" s="68"/>
      <c r="H189" s="68"/>
      <c r="I189" s="68"/>
      <c r="J189" s="61"/>
      <c r="L189" s="68"/>
      <c r="M189" s="68"/>
      <c r="N189" s="68"/>
      <c r="O189" s="68"/>
      <c r="P189" s="68"/>
      <c r="Q189" s="68"/>
      <c r="R189" s="68"/>
      <c r="S189" s="45"/>
    </row>
    <row r="190" spans="1:19" s="44" customFormat="1" x14ac:dyDescent="0.3">
      <c r="A190" s="95"/>
      <c r="B190" s="95"/>
      <c r="C190" s="68"/>
      <c r="D190" s="68"/>
      <c r="E190" s="68"/>
      <c r="F190" s="68"/>
      <c r="G190" s="68"/>
      <c r="H190" s="68"/>
      <c r="I190" s="68"/>
      <c r="J190" s="61"/>
      <c r="L190" s="68"/>
      <c r="M190" s="68"/>
      <c r="N190" s="68"/>
      <c r="O190" s="68"/>
      <c r="P190" s="68"/>
      <c r="Q190" s="68"/>
      <c r="R190" s="68"/>
      <c r="S190" s="45"/>
    </row>
    <row r="191" spans="1:19" s="44" customFormat="1" x14ac:dyDescent="0.3">
      <c r="A191" s="95"/>
      <c r="B191" s="95"/>
      <c r="C191" s="68"/>
      <c r="D191" s="68"/>
      <c r="E191" s="68"/>
      <c r="F191" s="68"/>
      <c r="G191" s="68"/>
      <c r="H191" s="68"/>
      <c r="I191" s="68"/>
      <c r="J191" s="61"/>
      <c r="L191" s="68"/>
      <c r="M191" s="68"/>
      <c r="N191" s="68"/>
      <c r="O191" s="68"/>
      <c r="P191" s="68"/>
      <c r="Q191" s="68"/>
      <c r="R191" s="68"/>
      <c r="S191" s="45"/>
    </row>
    <row r="192" spans="1:19" s="44" customFormat="1" x14ac:dyDescent="0.3">
      <c r="A192" s="95"/>
      <c r="B192" s="95"/>
      <c r="C192" s="68"/>
      <c r="D192" s="68"/>
      <c r="E192" s="68"/>
      <c r="F192" s="68"/>
      <c r="G192" s="68"/>
      <c r="H192" s="68"/>
      <c r="I192" s="68"/>
      <c r="L192" s="68"/>
      <c r="M192" s="68"/>
      <c r="N192" s="68"/>
      <c r="O192" s="68"/>
      <c r="P192" s="68"/>
      <c r="Q192" s="68"/>
      <c r="R192" s="68"/>
      <c r="S192" s="45"/>
    </row>
    <row r="193" spans="1:19" s="44" customFormat="1" x14ac:dyDescent="0.3">
      <c r="A193" s="95"/>
      <c r="B193" s="95"/>
      <c r="C193" s="68"/>
      <c r="D193" s="68"/>
      <c r="E193" s="68"/>
      <c r="F193" s="68"/>
      <c r="G193" s="68"/>
      <c r="H193" s="68"/>
      <c r="I193" s="68"/>
      <c r="L193" s="68"/>
      <c r="M193" s="68"/>
      <c r="N193" s="68"/>
      <c r="O193" s="68"/>
      <c r="P193" s="68"/>
      <c r="Q193" s="68"/>
      <c r="R193" s="68"/>
      <c r="S193" s="45"/>
    </row>
    <row r="194" spans="1:19" s="44" customFormat="1" x14ac:dyDescent="0.3">
      <c r="A194" s="95"/>
      <c r="B194" s="95"/>
      <c r="C194" s="68"/>
      <c r="D194" s="68"/>
      <c r="E194" s="68"/>
      <c r="F194" s="68"/>
      <c r="G194" s="68"/>
      <c r="H194" s="68"/>
      <c r="I194" s="68"/>
      <c r="L194" s="68"/>
      <c r="M194" s="68"/>
      <c r="N194" s="68"/>
      <c r="O194" s="68"/>
      <c r="P194" s="68"/>
      <c r="Q194" s="68"/>
      <c r="R194" s="68"/>
      <c r="S194" s="45"/>
    </row>
    <row r="195" spans="1:19" s="44" customFormat="1" x14ac:dyDescent="0.3">
      <c r="A195" s="95"/>
      <c r="B195" s="95"/>
      <c r="C195" s="68"/>
      <c r="D195" s="68"/>
      <c r="E195" s="68"/>
      <c r="F195" s="68"/>
      <c r="G195" s="68"/>
      <c r="H195" s="68"/>
      <c r="I195" s="68"/>
      <c r="L195" s="68"/>
      <c r="M195" s="68"/>
      <c r="N195" s="68"/>
      <c r="O195" s="68"/>
      <c r="P195" s="68"/>
      <c r="Q195" s="68"/>
      <c r="R195" s="68"/>
      <c r="S195" s="45"/>
    </row>
    <row r="196" spans="1:19" s="44" customFormat="1" x14ac:dyDescent="0.3">
      <c r="A196" s="95"/>
      <c r="B196" s="95"/>
      <c r="C196" s="68"/>
      <c r="D196" s="68"/>
      <c r="E196" s="68"/>
      <c r="F196" s="68"/>
      <c r="G196" s="68"/>
      <c r="H196" s="68"/>
      <c r="I196" s="68"/>
      <c r="L196" s="68"/>
      <c r="M196" s="68"/>
      <c r="N196" s="68"/>
      <c r="O196" s="68"/>
      <c r="P196" s="68"/>
      <c r="Q196" s="68"/>
      <c r="R196" s="68"/>
      <c r="S196" s="45"/>
    </row>
    <row r="197" spans="1:19" s="44" customFormat="1" x14ac:dyDescent="0.3">
      <c r="A197" s="95"/>
      <c r="B197" s="95"/>
      <c r="C197" s="68"/>
      <c r="D197" s="68"/>
      <c r="E197" s="68"/>
      <c r="F197" s="68"/>
      <c r="G197" s="68"/>
      <c r="H197" s="68"/>
      <c r="I197" s="68"/>
      <c r="L197" s="68"/>
      <c r="M197" s="68"/>
      <c r="N197" s="68"/>
      <c r="O197" s="68"/>
      <c r="P197" s="68"/>
      <c r="Q197" s="68"/>
      <c r="R197" s="68"/>
      <c r="S197" s="45"/>
    </row>
    <row r="198" spans="1:19" s="44" customFormat="1" x14ac:dyDescent="0.3">
      <c r="A198" s="95"/>
      <c r="B198" s="95"/>
      <c r="C198" s="68"/>
      <c r="D198" s="68"/>
      <c r="E198" s="68"/>
      <c r="F198" s="68"/>
      <c r="G198" s="68"/>
      <c r="H198" s="68"/>
      <c r="I198" s="68"/>
      <c r="L198" s="68"/>
      <c r="M198" s="68"/>
      <c r="N198" s="68"/>
      <c r="O198" s="68"/>
      <c r="P198" s="68"/>
      <c r="Q198" s="68"/>
      <c r="R198" s="68"/>
      <c r="S198" s="45"/>
    </row>
    <row r="199" spans="1:19" s="44" customFormat="1" x14ac:dyDescent="0.3">
      <c r="A199" s="95"/>
      <c r="B199" s="95"/>
      <c r="C199" s="68"/>
      <c r="D199" s="68"/>
      <c r="E199" s="68"/>
      <c r="F199" s="68"/>
      <c r="G199" s="68"/>
      <c r="H199" s="68"/>
      <c r="I199" s="68"/>
      <c r="L199" s="68"/>
      <c r="M199" s="68"/>
      <c r="N199" s="68"/>
      <c r="O199" s="68"/>
      <c r="P199" s="68"/>
      <c r="Q199" s="68"/>
      <c r="R199" s="68"/>
      <c r="S199" s="45"/>
    </row>
    <row r="200" spans="1:19" s="44" customFormat="1" x14ac:dyDescent="0.3">
      <c r="A200" s="95"/>
      <c r="B200" s="95"/>
      <c r="C200" s="68"/>
      <c r="D200" s="68"/>
      <c r="E200" s="68"/>
      <c r="F200" s="68"/>
      <c r="G200" s="68"/>
      <c r="H200" s="68"/>
      <c r="I200" s="68"/>
      <c r="L200" s="68"/>
      <c r="M200" s="68"/>
      <c r="N200" s="68"/>
      <c r="O200" s="68"/>
      <c r="P200" s="68"/>
      <c r="Q200" s="68"/>
      <c r="R200" s="68"/>
      <c r="S200" s="45"/>
    </row>
    <row r="201" spans="1:19" s="44" customFormat="1" x14ac:dyDescent="0.3">
      <c r="A201" s="95"/>
      <c r="B201" s="95"/>
      <c r="C201" s="68"/>
      <c r="D201" s="68"/>
      <c r="E201" s="68"/>
      <c r="F201" s="68"/>
      <c r="G201" s="68"/>
      <c r="H201" s="68"/>
      <c r="I201" s="68"/>
      <c r="L201" s="68"/>
      <c r="M201" s="68"/>
      <c r="N201" s="68"/>
      <c r="O201" s="68"/>
      <c r="P201" s="68"/>
      <c r="Q201" s="68"/>
      <c r="R201" s="68"/>
      <c r="S201" s="45"/>
    </row>
    <row r="202" spans="1:19" s="44" customFormat="1" x14ac:dyDescent="0.3">
      <c r="A202" s="95"/>
      <c r="B202" s="95"/>
      <c r="C202" s="68"/>
      <c r="D202" s="68"/>
      <c r="E202" s="68"/>
      <c r="F202" s="68"/>
      <c r="G202" s="68"/>
      <c r="H202" s="68"/>
      <c r="I202" s="68"/>
      <c r="L202" s="68"/>
      <c r="M202" s="68"/>
      <c r="N202" s="68"/>
      <c r="O202" s="68"/>
      <c r="P202" s="68"/>
      <c r="Q202" s="68"/>
      <c r="R202" s="68"/>
      <c r="S202" s="45"/>
    </row>
    <row r="203" spans="1:19" s="44" customFormat="1" x14ac:dyDescent="0.3">
      <c r="A203" s="95"/>
      <c r="B203" s="95"/>
      <c r="C203" s="68"/>
      <c r="D203" s="68"/>
      <c r="E203" s="68"/>
      <c r="F203" s="68"/>
      <c r="G203" s="68"/>
      <c r="H203" s="68"/>
      <c r="I203" s="68"/>
      <c r="L203" s="68"/>
      <c r="M203" s="68"/>
      <c r="N203" s="68"/>
      <c r="O203" s="68"/>
      <c r="P203" s="68"/>
      <c r="Q203" s="68"/>
      <c r="R203" s="68"/>
      <c r="S203" s="45"/>
    </row>
    <row r="204" spans="1:19" s="44" customFormat="1" x14ac:dyDescent="0.3">
      <c r="A204" s="95"/>
      <c r="B204" s="95"/>
      <c r="C204" s="68"/>
      <c r="D204" s="68"/>
      <c r="E204" s="68"/>
      <c r="F204" s="68"/>
      <c r="G204" s="68"/>
      <c r="H204" s="68"/>
      <c r="I204" s="68"/>
      <c r="L204" s="68"/>
      <c r="M204" s="68"/>
      <c r="N204" s="68"/>
      <c r="O204" s="68"/>
      <c r="P204" s="68"/>
      <c r="Q204" s="68"/>
      <c r="R204" s="68"/>
      <c r="S204" s="45"/>
    </row>
    <row r="205" spans="1:19" s="44" customFormat="1" x14ac:dyDescent="0.3">
      <c r="A205" s="95"/>
      <c r="B205" s="95"/>
      <c r="C205" s="68"/>
      <c r="D205" s="68"/>
      <c r="E205" s="68"/>
      <c r="F205" s="68"/>
      <c r="G205" s="68"/>
      <c r="H205" s="68"/>
      <c r="I205" s="68"/>
      <c r="L205" s="68"/>
      <c r="M205" s="68"/>
      <c r="N205" s="68"/>
      <c r="O205" s="68"/>
      <c r="P205" s="68"/>
      <c r="Q205" s="68"/>
      <c r="R205" s="68"/>
      <c r="S205" s="45"/>
    </row>
    <row r="206" spans="1:19" s="44" customFormat="1" x14ac:dyDescent="0.3">
      <c r="A206" s="95"/>
      <c r="B206" s="95"/>
      <c r="C206" s="68"/>
      <c r="D206" s="68"/>
      <c r="E206" s="68"/>
      <c r="F206" s="68"/>
      <c r="G206" s="68"/>
      <c r="H206" s="68"/>
      <c r="I206" s="68"/>
      <c r="L206" s="68"/>
      <c r="M206" s="68"/>
      <c r="N206" s="68"/>
      <c r="O206" s="68"/>
      <c r="P206" s="68"/>
      <c r="Q206" s="68"/>
      <c r="R206" s="68"/>
      <c r="S206" s="45"/>
    </row>
    <row r="207" spans="1:19" s="44" customFormat="1" x14ac:dyDescent="0.3">
      <c r="A207" s="95"/>
      <c r="B207" s="95"/>
      <c r="C207" s="68"/>
      <c r="D207" s="68"/>
      <c r="E207" s="68"/>
      <c r="F207" s="68"/>
      <c r="G207" s="68"/>
      <c r="H207" s="68"/>
      <c r="I207" s="68"/>
      <c r="L207" s="68"/>
      <c r="M207" s="68"/>
      <c r="N207" s="68"/>
      <c r="O207" s="68"/>
      <c r="P207" s="68"/>
      <c r="Q207" s="68"/>
      <c r="R207" s="68"/>
      <c r="S207" s="45"/>
    </row>
    <row r="208" spans="1:19" s="44" customFormat="1" x14ac:dyDescent="0.3">
      <c r="A208" s="95"/>
      <c r="B208" s="95"/>
      <c r="C208" s="68"/>
      <c r="D208" s="68"/>
      <c r="E208" s="68"/>
      <c r="F208" s="68"/>
      <c r="G208" s="68"/>
      <c r="H208" s="68"/>
      <c r="I208" s="68"/>
      <c r="L208" s="68"/>
      <c r="M208" s="68"/>
      <c r="N208" s="68"/>
      <c r="O208" s="68"/>
      <c r="P208" s="68"/>
      <c r="Q208" s="68"/>
      <c r="R208" s="68"/>
      <c r="S208" s="45"/>
    </row>
    <row r="209" spans="1:19" s="44" customFormat="1" x14ac:dyDescent="0.3">
      <c r="A209" s="95"/>
      <c r="B209" s="95"/>
      <c r="C209" s="68"/>
      <c r="D209" s="68"/>
      <c r="E209" s="68"/>
      <c r="F209" s="68"/>
      <c r="G209" s="68"/>
      <c r="H209" s="68"/>
      <c r="I209" s="68"/>
      <c r="L209" s="68"/>
      <c r="M209" s="68"/>
      <c r="N209" s="68"/>
      <c r="O209" s="68"/>
      <c r="P209" s="68"/>
      <c r="Q209" s="68"/>
      <c r="R209" s="68"/>
      <c r="S209" s="45"/>
    </row>
    <row r="210" spans="1:19" s="44" customFormat="1" x14ac:dyDescent="0.3">
      <c r="A210" s="95"/>
      <c r="B210" s="95"/>
      <c r="C210" s="68"/>
      <c r="D210" s="68"/>
      <c r="E210" s="68"/>
      <c r="F210" s="68"/>
      <c r="G210" s="68"/>
      <c r="H210" s="68"/>
      <c r="I210" s="68"/>
      <c r="L210" s="68"/>
      <c r="M210" s="68"/>
      <c r="N210" s="68"/>
      <c r="O210" s="68"/>
      <c r="P210" s="68"/>
      <c r="Q210" s="68"/>
      <c r="R210" s="68"/>
      <c r="S210" s="45"/>
    </row>
    <row r="211" spans="1:19" s="44" customFormat="1" x14ac:dyDescent="0.3">
      <c r="A211" s="95"/>
      <c r="B211" s="95"/>
      <c r="C211" s="68"/>
      <c r="D211" s="68"/>
      <c r="E211" s="68"/>
      <c r="F211" s="68"/>
      <c r="G211" s="68"/>
      <c r="H211" s="68"/>
      <c r="I211" s="68"/>
      <c r="L211" s="68"/>
      <c r="M211" s="68"/>
      <c r="N211" s="68"/>
      <c r="O211" s="68"/>
      <c r="P211" s="68"/>
      <c r="Q211" s="68"/>
      <c r="R211" s="68"/>
      <c r="S211" s="45"/>
    </row>
    <row r="212" spans="1:19" s="44" customFormat="1" x14ac:dyDescent="0.3">
      <c r="A212" s="95"/>
      <c r="B212" s="95"/>
      <c r="C212" s="68"/>
      <c r="D212" s="68"/>
      <c r="E212" s="68"/>
      <c r="F212" s="68"/>
      <c r="G212" s="68"/>
      <c r="H212" s="68"/>
      <c r="I212" s="68"/>
      <c r="L212" s="68"/>
      <c r="M212" s="68"/>
      <c r="N212" s="68"/>
      <c r="O212" s="68"/>
      <c r="P212" s="68"/>
      <c r="S212" s="45"/>
    </row>
    <row r="213" spans="1:19" s="44" customFormat="1" x14ac:dyDescent="0.3">
      <c r="A213" s="95"/>
      <c r="B213" s="95"/>
      <c r="C213" s="68"/>
      <c r="D213" s="68"/>
      <c r="E213" s="68"/>
      <c r="F213" s="68"/>
      <c r="G213" s="68"/>
      <c r="H213" s="68"/>
      <c r="I213" s="68"/>
      <c r="L213" s="68"/>
      <c r="M213" s="68"/>
      <c r="N213" s="68"/>
      <c r="O213" s="68"/>
      <c r="P213" s="68"/>
      <c r="S213" s="45"/>
    </row>
    <row r="214" spans="1:19" s="44" customFormat="1" x14ac:dyDescent="0.3">
      <c r="A214" s="95"/>
      <c r="B214" s="95"/>
      <c r="C214" s="68"/>
      <c r="D214" s="68"/>
      <c r="E214" s="68"/>
      <c r="F214" s="68"/>
      <c r="G214" s="68"/>
      <c r="H214" s="68"/>
      <c r="I214" s="68"/>
      <c r="L214" s="68"/>
      <c r="M214" s="68"/>
      <c r="N214" s="68"/>
      <c r="O214" s="68"/>
      <c r="P214" s="68"/>
      <c r="S214" s="45"/>
    </row>
    <row r="215" spans="1:19" s="44" customFormat="1" x14ac:dyDescent="0.3">
      <c r="A215" s="95"/>
      <c r="B215" s="95"/>
      <c r="C215" s="68"/>
      <c r="D215" s="68"/>
      <c r="E215" s="68"/>
      <c r="F215" s="68"/>
      <c r="G215" s="68"/>
      <c r="H215" s="68"/>
      <c r="I215" s="68"/>
      <c r="L215" s="68"/>
      <c r="M215" s="68"/>
      <c r="N215" s="68"/>
      <c r="O215" s="68"/>
      <c r="P215" s="68"/>
      <c r="S215" s="45"/>
    </row>
    <row r="216" spans="1:19" s="44" customFormat="1" x14ac:dyDescent="0.3">
      <c r="A216" s="95"/>
      <c r="B216" s="95"/>
      <c r="C216" s="68"/>
      <c r="D216" s="68"/>
      <c r="E216" s="68"/>
      <c r="F216" s="68"/>
      <c r="G216" s="68"/>
      <c r="H216" s="68"/>
      <c r="I216" s="68"/>
      <c r="L216" s="68"/>
      <c r="M216" s="68"/>
      <c r="N216" s="68"/>
      <c r="O216" s="68"/>
      <c r="P216" s="68"/>
      <c r="S216" s="45"/>
    </row>
    <row r="217" spans="1:19" x14ac:dyDescent="0.3">
      <c r="A217" s="94"/>
      <c r="B217" s="94"/>
      <c r="C217" s="42"/>
      <c r="D217" s="42"/>
      <c r="E217" s="42"/>
      <c r="F217" s="42"/>
      <c r="G217" s="42"/>
      <c r="H217" s="42"/>
      <c r="I217" s="42"/>
      <c r="L217" s="42"/>
      <c r="M217" s="42"/>
      <c r="N217" s="42"/>
      <c r="O217" s="42"/>
      <c r="P217" s="42"/>
    </row>
    <row r="218" spans="1:19" x14ac:dyDescent="0.3">
      <c r="A218" s="94"/>
      <c r="B218" s="94"/>
      <c r="C218" s="42"/>
      <c r="D218" s="42"/>
      <c r="E218" s="42"/>
      <c r="F218" s="42"/>
      <c r="G218" s="42"/>
      <c r="H218" s="42"/>
      <c r="I218" s="42"/>
      <c r="L218" s="42"/>
      <c r="M218" s="42"/>
      <c r="N218" s="42"/>
      <c r="O218" s="42"/>
      <c r="P218" s="42"/>
    </row>
    <row r="219" spans="1:19" x14ac:dyDescent="0.3">
      <c r="A219" s="94"/>
      <c r="B219" s="94"/>
      <c r="C219" s="42"/>
      <c r="D219" s="42"/>
      <c r="E219" s="42"/>
      <c r="F219" s="42"/>
      <c r="G219" s="42"/>
      <c r="H219" s="42"/>
      <c r="I219" s="42"/>
      <c r="L219" s="42"/>
      <c r="M219" s="42"/>
      <c r="N219" s="42"/>
      <c r="O219" s="42"/>
      <c r="P219" s="42"/>
    </row>
    <row r="220" spans="1:19" x14ac:dyDescent="0.3">
      <c r="A220" s="94"/>
      <c r="B220" s="94"/>
      <c r="C220" s="42"/>
      <c r="D220" s="42"/>
      <c r="E220" s="42"/>
      <c r="F220" s="42"/>
      <c r="G220" s="42"/>
      <c r="H220" s="42"/>
      <c r="I220" s="42"/>
      <c r="L220" s="42"/>
      <c r="M220" s="42"/>
      <c r="N220" s="42"/>
      <c r="O220" s="42"/>
      <c r="P220" s="42"/>
    </row>
    <row r="221" spans="1:19" x14ac:dyDescent="0.3">
      <c r="A221" s="94"/>
      <c r="B221" s="94"/>
      <c r="C221" s="42"/>
      <c r="D221" s="42"/>
      <c r="E221" s="42"/>
      <c r="F221" s="42"/>
      <c r="G221" s="42"/>
      <c r="H221" s="42"/>
      <c r="I221" s="42"/>
    </row>
    <row r="222" spans="1:19" x14ac:dyDescent="0.3">
      <c r="A222" s="94"/>
      <c r="B222" s="94"/>
      <c r="C222" s="42"/>
      <c r="D222" s="42"/>
      <c r="E222" s="42"/>
      <c r="F222" s="42"/>
      <c r="G222" s="42"/>
      <c r="H222" s="42"/>
      <c r="I222" s="42"/>
    </row>
    <row r="223" spans="1:19" x14ac:dyDescent="0.3">
      <c r="A223" s="94"/>
      <c r="B223" s="94"/>
      <c r="C223" s="42"/>
      <c r="D223" s="42"/>
      <c r="E223" s="42"/>
      <c r="F223" s="42"/>
      <c r="G223" s="42"/>
      <c r="H223" s="42"/>
      <c r="I223" s="42"/>
    </row>
  </sheetData>
  <mergeCells count="436">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s>
  <dataValidations xWindow="283" yWindow="737"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1:F188 F3:F29" xr:uid="{00000000-0002-0000-08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8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283" yWindow="737" count="1">
        <x14:dataValidation type="list" showInputMessage="1" showErrorMessage="1" errorTitle="Hata !!!" error="Lütfen vardiya bilgisini açılır kutudan giriniz!!!" promptTitle="DİKKAT!" prompt="Lütfen vardiya bilgisini açılır kutudan seçiniz!" xr:uid="{00000000-0002-0000-0800-000002000000}">
          <x14:formula1>
            <xm:f>Protokol!$C$11:$C$13</xm:f>
          </x14:formula1>
          <xm:sqref>C138 C141 C168 C144 C147 C150 C153 C156 C159 C165 C171 C174 C177 C180 C183 C186 C162 C117 C114 C120 C123 C126 C129 C132 C135 C3 C6 C9 C12 C84 C21 C24 C27 C30 C33 C36 C39 C78 C45 C48 C42 C60 C57 C18 C63 C66 C69 C72 C75 C54 C81 C87 C90 C93 C96 C99 C102 C105 C111 C108 C51 C15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125</vt:i4>
      </vt:variant>
    </vt:vector>
  </HeadingPairs>
  <TitlesOfParts>
    <vt:vector size="159" baseType="lpstr">
      <vt:lpstr>27</vt:lpstr>
      <vt:lpstr>28</vt:lpstr>
      <vt:lpstr>29</vt:lpstr>
      <vt:lpstr>30</vt:lpstr>
      <vt:lpstr>31</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Protokol</vt:lpstr>
      <vt:lpstr>GUN</vt:lpstr>
      <vt:lpstr>FM </vt:lpstr>
      <vt:lpstr>'1'!alterna</vt:lpstr>
      <vt:lpstr>'10'!alterna</vt:lpstr>
      <vt:lpstr>'11'!alterna</vt:lpstr>
      <vt:lpstr>'12'!alterna</vt:lpstr>
      <vt:lpstr>'13'!alterna</vt:lpstr>
      <vt:lpstr>'14'!alterna</vt:lpstr>
      <vt:lpstr>'15'!alterna</vt:lpstr>
      <vt:lpstr>'16'!alterna</vt:lpstr>
      <vt:lpstr>'17'!alterna</vt:lpstr>
      <vt:lpstr>'18'!alterna</vt:lpstr>
      <vt:lpstr>'19'!alterna</vt:lpstr>
      <vt:lpstr>'2'!alterna</vt:lpstr>
      <vt:lpstr>'20'!alterna</vt:lpstr>
      <vt:lpstr>'21'!alterna</vt:lpstr>
      <vt:lpstr>'22'!alterna</vt:lpstr>
      <vt:lpstr>'23'!alterna</vt:lpstr>
      <vt:lpstr>'24'!alterna</vt:lpstr>
      <vt:lpstr>'25'!alterna</vt:lpstr>
      <vt:lpstr>'26'!alterna</vt:lpstr>
      <vt:lpstr>'28'!alterna</vt:lpstr>
      <vt:lpstr>'29'!alterna</vt:lpstr>
      <vt:lpstr>'3'!alterna</vt:lpstr>
      <vt:lpstr>'30'!alterna</vt:lpstr>
      <vt:lpstr>'31'!alterna</vt:lpstr>
      <vt:lpstr>'4'!alterna</vt:lpstr>
      <vt:lpstr>'5'!alterna</vt:lpstr>
      <vt:lpstr>'6'!alterna</vt:lpstr>
      <vt:lpstr>'7'!alterna</vt:lpstr>
      <vt:lpstr>'8'!alterna</vt:lpstr>
      <vt:lpstr>'9'!alterna</vt:lpstr>
      <vt:lpstr>alterna</vt:lpstr>
      <vt:lpstr>ISTURU</vt:lpstr>
      <vt:lpstr>'1'!ISTURUT</vt:lpstr>
      <vt:lpstr>'10'!ISTURUT</vt:lpstr>
      <vt:lpstr>'11'!ISTURUT</vt:lpstr>
      <vt:lpstr>'12'!ISTURUT</vt:lpstr>
      <vt:lpstr>'13'!ISTURUT</vt:lpstr>
      <vt:lpstr>'14'!ISTURUT</vt:lpstr>
      <vt:lpstr>'15'!ISTURUT</vt:lpstr>
      <vt:lpstr>'16'!ISTURUT</vt:lpstr>
      <vt:lpstr>'17'!ISTURUT</vt:lpstr>
      <vt:lpstr>'18'!ISTURUT</vt:lpstr>
      <vt:lpstr>'19'!ISTURUT</vt:lpstr>
      <vt:lpstr>'2'!ISTURUT</vt:lpstr>
      <vt:lpstr>'20'!ISTURUT</vt:lpstr>
      <vt:lpstr>'21'!ISTURUT</vt:lpstr>
      <vt:lpstr>'22'!ISTURUT</vt:lpstr>
      <vt:lpstr>'23'!ISTURUT</vt:lpstr>
      <vt:lpstr>'24'!ISTURUT</vt:lpstr>
      <vt:lpstr>'25'!ISTURUT</vt:lpstr>
      <vt:lpstr>'26'!ISTURUT</vt:lpstr>
      <vt:lpstr>'28'!ISTURUT</vt:lpstr>
      <vt:lpstr>'29'!ISTURUT</vt:lpstr>
      <vt:lpstr>'3'!ISTURUT</vt:lpstr>
      <vt:lpstr>'30'!ISTURUT</vt:lpstr>
      <vt:lpstr>'31'!ISTURUT</vt:lpstr>
      <vt:lpstr>'4'!ISTURUT</vt:lpstr>
      <vt:lpstr>'5'!ISTURUT</vt:lpstr>
      <vt:lpstr>'6'!ISTURUT</vt:lpstr>
      <vt:lpstr>'7'!ISTURUT</vt:lpstr>
      <vt:lpstr>'8'!ISTURUT</vt:lpstr>
      <vt:lpstr>'9'!ISTURUT</vt:lpstr>
      <vt:lpstr>ISTURUT</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'4'!Print_Area</vt:lpstr>
      <vt:lpstr>'5'!Print_Area</vt:lpstr>
      <vt:lpstr>'6'!Print_Area</vt:lpstr>
      <vt:lpstr>'7'!Print_Area</vt:lpstr>
      <vt:lpstr>'8'!Print_Area</vt:lpstr>
      <vt:lpstr>'9'!Print_Area</vt:lpstr>
      <vt:lpstr>'1'!VARDIYA</vt:lpstr>
      <vt:lpstr>'10'!VARDIYA</vt:lpstr>
      <vt:lpstr>'11'!VARDIYA</vt:lpstr>
      <vt:lpstr>'12'!VARDIYA</vt:lpstr>
      <vt:lpstr>'13'!VARDIYA</vt:lpstr>
      <vt:lpstr>'14'!VARDIYA</vt:lpstr>
      <vt:lpstr>'15'!VARDIYA</vt:lpstr>
      <vt:lpstr>'16'!VARDIYA</vt:lpstr>
      <vt:lpstr>'17'!VARDIYA</vt:lpstr>
      <vt:lpstr>'18'!VARDIYA</vt:lpstr>
      <vt:lpstr>'19'!VARDIYA</vt:lpstr>
      <vt:lpstr>'2'!VARDIYA</vt:lpstr>
      <vt:lpstr>'20'!VARDIYA</vt:lpstr>
      <vt:lpstr>'21'!VARDIYA</vt:lpstr>
      <vt:lpstr>'22'!VARDIYA</vt:lpstr>
      <vt:lpstr>'23'!VARDIYA</vt:lpstr>
      <vt:lpstr>'24'!VARDIYA</vt:lpstr>
      <vt:lpstr>'25'!VARDIYA</vt:lpstr>
      <vt:lpstr>'26'!VARDIYA</vt:lpstr>
      <vt:lpstr>'28'!VARDIYA</vt:lpstr>
      <vt:lpstr>'29'!VARDIYA</vt:lpstr>
      <vt:lpstr>'3'!VARDIYA</vt:lpstr>
      <vt:lpstr>'30'!VARDIYA</vt:lpstr>
      <vt:lpstr>'31'!VARDIYA</vt:lpstr>
      <vt:lpstr>'4'!VARDIYA</vt:lpstr>
      <vt:lpstr>'5'!VARDIYA</vt:lpstr>
      <vt:lpstr>'6'!VARDIYA</vt:lpstr>
      <vt:lpstr>'7'!VARDIYA</vt:lpstr>
      <vt:lpstr>'8'!VARDIYA</vt:lpstr>
      <vt:lpstr>'9'!VARDIYA</vt:lpstr>
      <vt:lpstr>VARDIYA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Sedat Isen</dc:creator>
  <cp:lastModifiedBy>Can Sarihan</cp:lastModifiedBy>
  <cp:lastPrinted>2017-10-30T12:14:00Z</cp:lastPrinted>
  <dcterms:created xsi:type="dcterms:W3CDTF">2017-10-26T09:48:29Z</dcterms:created>
  <dcterms:modified xsi:type="dcterms:W3CDTF">2022-02-20T16:47:32Z</dcterms:modified>
</cp:coreProperties>
</file>