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C902F90C-25C0-4007-99A2-07E39C6C43D8}" xr6:coauthVersionLast="47" xr6:coauthVersionMax="47" xr10:uidLastSave="{00000000-0000-0000-0000-000000000000}"/>
  <bookViews>
    <workbookView xWindow="-108" yWindow="-108" windowWidth="23256" windowHeight="12576" tabRatio="913" firstSheet="15" activeTab="15" xr2:uid="{00000000-000D-0000-FFFF-FFFF00000000}"/>
  </bookViews>
  <sheets>
    <sheet name="27" sheetId="1" r:id="rId1"/>
    <sheet name="28" sheetId="11" r:id="rId2"/>
    <sheet name="29" sheetId="12" r:id="rId3"/>
    <sheet name="30" sheetId="13" r:id="rId4"/>
    <sheet name="31" sheetId="14" state="hidden"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2" sheetId="22" r:id="rId16"/>
    <sheet name="12b"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'10'!$A$2:$P$2</definedName>
    <definedName name="_xlnm._FilterDatabase" localSheetId="15" hidden="1">'12'!$A$1:$P$1</definedName>
    <definedName name="_xlnm._FilterDatabase" localSheetId="16" hidden="1">'12b'!$A$2:$P$2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'18'!$A$2:$P$2</definedName>
    <definedName name="_xlnm._FilterDatabase" localSheetId="23" hidden="1">'19'!$A$2:$P$2</definedName>
    <definedName name="_xlnm._FilterDatabase" localSheetId="6" hidden="1">'2'!$A$2:$P$2</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'10'!$A$1:$P$110</definedName>
    <definedName name="_xlnm.Print_Area" localSheetId="15">'12'!$A$1:$P$46</definedName>
    <definedName name="_xlnm.Print_Area" localSheetId="16">'12b'!$A$1:$P$113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'2'!$A$1:$P$110</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5" i="22" l="1"/>
  <c r="K62" i="22"/>
  <c r="K59" i="22"/>
  <c r="K56" i="22"/>
  <c r="K53" i="22"/>
  <c r="K50" i="22"/>
  <c r="K47" i="22"/>
  <c r="K44" i="22"/>
  <c r="K41" i="22"/>
  <c r="K38" i="22"/>
  <c r="K35" i="22"/>
  <c r="K32" i="22"/>
  <c r="K29" i="22"/>
  <c r="K26" i="22"/>
  <c r="K23" i="22"/>
  <c r="K20" i="22"/>
  <c r="K17" i="22"/>
  <c r="K14" i="22"/>
  <c r="K11" i="22"/>
  <c r="K8" i="22"/>
  <c r="K5" i="22"/>
  <c r="K2" i="22"/>
  <c r="J72" i="9"/>
  <c r="J69" i="9"/>
  <c r="O1" i="37" l="1"/>
  <c r="S48" i="33" l="1"/>
  <c r="J48" i="33"/>
  <c r="S48" i="34"/>
  <c r="J48" i="34"/>
  <c r="S48" i="35"/>
  <c r="J48" i="35"/>
  <c r="S48" i="36"/>
  <c r="J48" i="36"/>
  <c r="S48" i="37"/>
  <c r="J48" i="37"/>
  <c r="S48" i="32"/>
  <c r="J48" i="32"/>
  <c r="S30" i="19" l="1"/>
  <c r="J30" i="19"/>
  <c r="S30" i="20"/>
  <c r="J30" i="20"/>
  <c r="S30" i="21"/>
  <c r="J30" i="21"/>
  <c r="S30" i="23"/>
  <c r="J30" i="23"/>
  <c r="S30" i="24"/>
  <c r="J30" i="24"/>
  <c r="S30" i="25"/>
  <c r="J30" i="25"/>
  <c r="S30" i="26"/>
  <c r="J30" i="26"/>
  <c r="S30" i="27"/>
  <c r="J30" i="27"/>
  <c r="S30" i="28"/>
  <c r="J30" i="28"/>
  <c r="S30" i="29"/>
  <c r="J30" i="29"/>
  <c r="S30" i="30"/>
  <c r="J30" i="30"/>
  <c r="S30" i="31"/>
  <c r="J30" i="31"/>
  <c r="S30" i="32"/>
  <c r="J30" i="32"/>
  <c r="S30" i="33"/>
  <c r="J30" i="33"/>
  <c r="S30" i="34"/>
  <c r="J30" i="34"/>
  <c r="S30" i="35"/>
  <c r="J30" i="35"/>
  <c r="S30" i="36"/>
  <c r="J30" i="36"/>
  <c r="S30" i="37"/>
  <c r="J30" i="37"/>
  <c r="S30" i="18"/>
  <c r="J30" i="18"/>
  <c r="J63" i="26" l="1"/>
  <c r="J24" i="26"/>
  <c r="J60" i="25" l="1"/>
  <c r="J6" i="25" l="1"/>
  <c r="S84" i="9" l="1"/>
  <c r="J84" i="9"/>
  <c r="S84" i="10"/>
  <c r="J84" i="10"/>
  <c r="S84" i="15"/>
  <c r="J84" i="15"/>
  <c r="S84" i="16"/>
  <c r="J84" i="16"/>
  <c r="S84" i="17"/>
  <c r="J84" i="17"/>
  <c r="S87" i="18"/>
  <c r="J87" i="18"/>
  <c r="S87" i="19"/>
  <c r="J87" i="19"/>
  <c r="S87" i="20"/>
  <c r="J87" i="20"/>
  <c r="S87" i="21"/>
  <c r="J87" i="21"/>
  <c r="Q23" i="22"/>
  <c r="S87" i="23"/>
  <c r="J87" i="23"/>
  <c r="S87" i="24"/>
  <c r="J87" i="24"/>
  <c r="S87" i="25"/>
  <c r="J87" i="25"/>
  <c r="S87" i="26"/>
  <c r="J87" i="26"/>
  <c r="S87" i="27"/>
  <c r="J87" i="27"/>
  <c r="S87" i="28"/>
  <c r="J87" i="28"/>
  <c r="S87" i="29"/>
  <c r="J87" i="29"/>
  <c r="S87" i="30"/>
  <c r="J87" i="30"/>
  <c r="S87" i="31"/>
  <c r="J87"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S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Q125" i="22"/>
  <c r="K125" i="22"/>
  <c r="Q122" i="22"/>
  <c r="K122" i="22"/>
  <c r="Q119" i="22"/>
  <c r="K119" i="22"/>
  <c r="Q116" i="22"/>
  <c r="K116" i="22"/>
  <c r="Q113" i="22"/>
  <c r="K113" i="22"/>
  <c r="Q110" i="22"/>
  <c r="K110" i="22"/>
  <c r="Q107" i="22"/>
  <c r="K107" i="22"/>
  <c r="Q104" i="22"/>
  <c r="K104" i="22"/>
  <c r="Q101" i="22"/>
  <c r="K101" i="22"/>
  <c r="Q98" i="22"/>
  <c r="K98" i="22"/>
  <c r="Q95" i="22"/>
  <c r="K95" i="22"/>
  <c r="Q92" i="22"/>
  <c r="K92" i="22"/>
  <c r="Q89" i="22"/>
  <c r="K89" i="22"/>
  <c r="Q86" i="22"/>
  <c r="K86" i="22"/>
  <c r="Q83" i="22"/>
  <c r="Q80" i="22"/>
  <c r="Q77" i="22"/>
  <c r="Q74" i="22"/>
  <c r="Q71" i="22"/>
  <c r="Q68" i="22"/>
  <c r="Q65" i="22"/>
  <c r="Q62" i="22"/>
  <c r="Q59" i="22"/>
  <c r="Q56" i="22"/>
  <c r="Q53" i="22"/>
  <c r="Q50" i="22"/>
  <c r="Q47" i="22"/>
  <c r="Q44" i="22"/>
  <c r="Q41" i="22"/>
  <c r="Q38" i="22"/>
  <c r="Q35" i="22"/>
  <c r="Q32" i="22"/>
  <c r="Q29" i="22"/>
  <c r="Q26" i="22"/>
  <c r="Q20" i="22"/>
  <c r="Q17" i="22"/>
  <c r="Q14" i="22"/>
  <c r="Q11" i="22"/>
  <c r="Q8" i="22"/>
  <c r="Q5" i="22"/>
  <c r="Q2"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J108" i="1" l="1"/>
  <c r="J105" i="1"/>
  <c r="J102" i="1"/>
  <c r="J99" i="1"/>
  <c r="J96" i="1"/>
  <c r="J93" i="1"/>
  <c r="J90" i="1"/>
  <c r="J87" i="1"/>
  <c r="J84" i="1"/>
  <c r="J81" i="1"/>
  <c r="J78" i="1"/>
  <c r="J75" i="1"/>
  <c r="J72"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O1" i="29"/>
  <c r="O1" i="28"/>
  <c r="O1" i="27"/>
  <c r="O1" i="26"/>
  <c r="O1" i="25"/>
  <c r="O1" i="24"/>
  <c r="O1" i="23"/>
  <c r="O1" i="21"/>
  <c r="O1" i="20"/>
  <c r="O1" i="19"/>
  <c r="O1" i="18"/>
  <c r="O1" i="17"/>
  <c r="O1" i="16"/>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<sst xmlns="http://schemas.openxmlformats.org/spreadsheetml/2006/main" count="2143" uniqueCount="121">
  <si>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</si>
  <si>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</si>
  <si>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</si>
  <si>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</si>
  <si>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</si>
  <si>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</si>
  <si>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</si>
  <si>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</si>
  <si>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</si>
  <si>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</si>
  <si>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</si>
  <si>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</si>
  <si>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</si>
  <si>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</si>
  <si>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</si>
  <si>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</si>
  <si>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</si>
  <si>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</si>
  <si>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</si>
  <si>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</si>
  <si>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</si>
  <si>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</si>
  <si>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</si>
  <si>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</si>
  <si>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</si>
  <si>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</si>
  <si>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</si>
  <si>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</si>
  <si>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</si>
  <si>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</si>
  <si>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</si>
  <si>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</si>
  <si>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</si>
  <si>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</si>
  <si>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</si>
  <si>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</si>
  <si>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</si>
  <si>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</si>
  <si>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</si>
  <si>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</si>
  <si>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</si>
  <si>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</si>
  <si>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</si>
  <si>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</si>
  <si>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</si>
  <si>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</si>
  <si>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</si>
  <si>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</si>
  <si>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</si>
  <si>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</si>
  <si>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</si>
  <si>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</si>
  <si>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</si>
  <si>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</si>
  <si>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</si>
  <si>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</si>
  <si>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</si>
  <si>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</si>
  <si>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</si>
  <si>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</si>
  <si>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</si>
  <si>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</si>
  <si>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</si>
  <si>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</si>
  <si>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</si>
  <si>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</si>
  <si>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</si>
  <si>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</si>
  <si>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</si>
  <si>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</si>
  <si>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</si>
  <si>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</si>
  <si>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</si>
  <si>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</si>
  <si>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</si>
  <si>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</si>
  <si>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</si>
  <si>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</si>
  <si>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</si>
  <si>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</si>
  <si>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</si>
  <si>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</si>
  <si>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</si>
  <si>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</si>
  <si>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</si>
  <si>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</si>
  <si>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</si>
  <si>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</si>
  <si>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</si>
  <si>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</si>
  <si>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</si>
  <si>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</si>
  <si>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</si>
  <si>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</si>
  <si>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</si>
  <si>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</si>
  <si>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</si>
  <si>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</si>
  <si>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</si>
  <si>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</si>
  <si>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</si>
  <si>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</si>
  <si>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MUHAMMET DEMİREL</t>
  </si>
  <si>
    <t>RÜSTEM ÖZCAN</t>
  </si>
  <si>
    <t>SOYDAN BEREKET</t>
  </si>
  <si>
    <t>Cenk ÖZEN</t>
  </si>
  <si>
    <t>Ahmet Melih ÇAM</t>
  </si>
  <si>
    <t>HTFM</t>
  </si>
  <si>
    <t>12/20 çalıştı</t>
  </si>
  <si>
    <t>SICIL</t>
  </si>
  <si>
    <t>IS TURU</t>
  </si>
  <si>
    <t>SICIL SIRA</t>
  </si>
  <si>
    <t>VARDIYA</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</si>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</sst>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rgb="FFFFFF00"/>
        <bgColor indexed="64"/>
      </patternFill>
    </fill>
  </fills>
  <borders count="41">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
      <left/>
      <right style="dotted">
        <color auto="1"/>
      </right>
      <top style="thin">
        <color indexed="64"/>
      </top>
      <bottom/>
      <diagonal/>
    </border>
    <border>
      <left/>
      <right style="dotted">
        <color auto="1"/>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42">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6" fillId="2" borderId="3" xfId="0" applyFont="1" applyFill="1" applyBorder="1" applyAlignment="1" applyProtection="1">
      <alignment horizontal="left" vertical="center"/>
    </xf>
    <xf numFmtId="0" fontId="14" fillId="2" borderId="19" xfId="0" applyFont="1" applyFill="1" applyBorder="1" applyProtection="1"/>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18" xfId="0" applyFont="1" applyFill="1" applyBorder="1" applyProtection="1"/>
    <xf numFmtId="0" fontId="14" fillId="2" borderId="30" xfId="0" applyFont="1" applyFill="1" applyBorder="1" applyProtection="1"/>
    <xf numFmtId="0" fontId="14" fillId="2" borderId="9" xfId="0" applyFont="1" applyFill="1" applyBorder="1" applyAlignment="1" applyProtection="1">
      <alignment horizontal="center"/>
    </xf>
    <xf numFmtId="0" fontId="14" fillId="2" borderId="0" xfId="0" applyFont="1" applyFill="1" applyProtection="1"/>
    <xf numFmtId="0" fontId="0" fillId="2" borderId="0" xfId="0" applyFill="1" applyProtection="1"/>
    <xf numFmtId="0" fontId="16" fillId="2" borderId="0" xfId="0" applyFont="1" applyFill="1" applyAlignment="1" applyProtection="1">
      <alignment horizontal="left" vertical="center"/>
    </xf>
    <xf numFmtId="0" fontId="14" fillId="2" borderId="9" xfId="0" applyFont="1" applyFill="1" applyBorder="1" applyProtection="1"/>
    <xf numFmtId="0" fontId="14" fillId="2" borderId="10" xfId="0" applyFont="1" applyFill="1" applyBorder="1" applyAlignment="1" applyProtection="1">
      <alignment horizontal="center" vertical="center"/>
    </xf>
    <xf numFmtId="0" fontId="14" fillId="2" borderId="12" xfId="0" applyFont="1" applyFill="1" applyBorder="1" applyAlignment="1" applyProtection="1">
      <alignment horizontal="center" vertical="center"/>
    </xf>
    <xf numFmtId="0" fontId="14" fillId="2" borderId="10" xfId="0" applyFont="1" applyFill="1" applyBorder="1" applyAlignment="1" applyProtection="1">
      <alignment horizontal="center"/>
    </xf>
    <xf numFmtId="0" fontId="16" fillId="2" borderId="4" xfId="0" applyFont="1" applyFill="1" applyBorder="1" applyAlignment="1" applyProtection="1">
      <alignment horizontal="left" vertical="center"/>
    </xf>
    <xf numFmtId="0" fontId="16" fillId="2" borderId="28" xfId="0" applyFont="1" applyFill="1" applyBorder="1" applyAlignment="1" applyProtection="1">
      <alignment horizontal="left" vertical="center"/>
    </xf>
    <xf numFmtId="0" fontId="14" fillId="2" borderId="6" xfId="0" applyFont="1" applyFill="1" applyBorder="1" applyProtection="1"/>
    <xf numFmtId="0" fontId="14" fillId="2" borderId="11" xfId="0" applyFont="1" applyFill="1" applyBorder="1" applyAlignment="1" applyProtection="1">
      <alignment horizontal="center" vertical="center"/>
    </xf>
    <xf numFmtId="0" fontId="14" fillId="2" borderId="16" xfId="0" applyFont="1" applyFill="1" applyBorder="1" applyAlignment="1" applyProtection="1">
      <alignment horizontal="center" vertical="center"/>
    </xf>
    <xf numFmtId="0" fontId="14" fillId="2" borderId="29" xfId="0" applyFont="1" applyFill="1" applyBorder="1" applyProtection="1"/>
    <xf numFmtId="0" fontId="14" fillId="2" borderId="11" xfId="0" applyFont="1" applyFill="1" applyBorder="1" applyAlignment="1" applyProtection="1">
      <alignment horizontal="center"/>
    </xf>
    <xf numFmtId="0" fontId="14" fillId="2" borderId="31" xfId="0" applyFont="1" applyFill="1" applyBorder="1" applyProtection="1"/>
    <xf numFmtId="0" fontId="16" fillId="2" borderId="0"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0" fillId="0" borderId="35" xfId="0" applyBorder="1" applyAlignment="1" applyProtection="1">
      <alignment vertical="center"/>
    </xf>
    <xf numFmtId="0" fontId="1" fillId="0" borderId="20" xfId="0" applyFont="1" applyBorder="1" applyAlignment="1" applyProtection="1">
      <alignment vertical="center"/>
    </xf>
    <xf numFmtId="0" fontId="1" fillId="0" borderId="20" xfId="0" applyFont="1" applyBorder="1" applyAlignment="1" applyProtection="1">
      <alignment horizontal="center" vertical="center"/>
    </xf>
    <xf numFmtId="0" fontId="1" fillId="0" borderId="20" xfId="0" applyFont="1" applyBorder="1" applyAlignment="1" applyProtection="1">
      <alignment horizontal="center" vertical="center" wrapText="1"/>
    </xf>
    <xf numFmtId="0" fontId="14" fillId="2" borderId="2" xfId="0" applyFont="1" applyFill="1" applyBorder="1" applyAlignment="1" applyProtection="1">
      <alignment horizontal="center" vertical="center"/>
    </xf>
    <xf numFmtId="0" fontId="16" fillId="2" borderId="20" xfId="0" applyFont="1" applyFill="1" applyBorder="1" applyAlignment="1" applyProtection="1">
      <alignment horizontal="left" vertical="center"/>
    </xf>
    <xf numFmtId="0" fontId="14" fillId="2" borderId="1" xfId="0" applyFont="1" applyFill="1" applyBorder="1" applyAlignment="1" applyProtection="1">
      <alignment horizontal="center" vertical="center"/>
    </xf>
    <xf numFmtId="0" fontId="1" fillId="0" borderId="20" xfId="0" applyFont="1" applyBorder="1" applyAlignment="1" applyProtection="1">
      <alignment horizontal="left" vertical="center"/>
    </xf>
    <xf numFmtId="0" fontId="16" fillId="0" borderId="3" xfId="0" applyFont="1" applyFill="1" applyBorder="1" applyAlignment="1" applyProtection="1">
      <alignment horizontal="left"/>
    </xf>
    <xf numFmtId="0" fontId="16" fillId="0" borderId="0" xfId="0" applyFont="1" applyFill="1" applyBorder="1" applyAlignment="1" applyProtection="1">
      <alignment horizontal="left"/>
    </xf>
    <xf numFmtId="0" fontId="16" fillId="0" borderId="4" xfId="0" applyFont="1" applyFill="1" applyBorder="1" applyAlignment="1" applyProtection="1">
      <alignment horizontal="left"/>
    </xf>
    <xf numFmtId="0" fontId="16" fillId="0" borderId="0" xfId="0" applyFont="1" applyFill="1" applyAlignment="1" applyProtection="1">
      <alignment horizontal="left"/>
    </xf>
    <xf numFmtId="0" fontId="16" fillId="0" borderId="0" xfId="0" applyFont="1" applyAlignment="1" applyProtection="1">
      <alignment horizontal="left"/>
    </xf>
    <xf numFmtId="0" fontId="8" fillId="0" borderId="0" xfId="0" applyFont="1" applyAlignment="1" applyProtection="1">
      <alignment horizontal="left"/>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6" xfId="0" applyFont="1" applyFill="1" applyBorder="1" applyAlignment="1" applyProtection="1">
      <alignment horizontal="center" vertical="center"/>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3" fillId="2" borderId="1" xfId="0" applyFont="1" applyFill="1" applyBorder="1" applyAlignment="1" applyProtection="1">
      <alignment horizontal="center" vertical="center"/>
      <protection hidden="1"/>
    </xf>
    <xf numFmtId="0" fontId="3" fillId="2" borderId="5" xfId="0" applyFont="1" applyFill="1" applyBorder="1" applyAlignment="1" applyProtection="1">
      <alignment horizontal="center" vertical="center"/>
      <protection hidden="1"/>
    </xf>
    <xf numFmtId="0" fontId="14" fillId="2" borderId="1" xfId="0" applyFont="1" applyFill="1" applyBorder="1" applyAlignment="1" applyProtection="1">
      <alignment horizontal="left" vertical="center"/>
    </xf>
    <xf numFmtId="0" fontId="14" fillId="2" borderId="0" xfId="0" applyFont="1" applyFill="1" applyBorder="1" applyAlignment="1" applyProtection="1">
      <alignment horizontal="left" vertical="center"/>
    </xf>
    <xf numFmtId="0" fontId="14" fillId="2" borderId="5" xfId="0" applyFont="1" applyFill="1" applyBorder="1" applyAlignment="1" applyProtection="1">
      <alignment horizontal="left" vertical="center"/>
    </xf>
    <xf numFmtId="0" fontId="14" fillId="2" borderId="4" xfId="0" applyFont="1" applyFill="1" applyBorder="1" applyAlignment="1" applyProtection="1">
      <alignment horizontal="left" vertical="center"/>
    </xf>
    <xf numFmtId="0" fontId="14" fillId="2" borderId="34" xfId="0" applyFont="1" applyFill="1" applyBorder="1" applyAlignment="1" applyProtection="1">
      <alignment horizontal="left" vertical="center"/>
    </xf>
    <xf numFmtId="0" fontId="14" fillId="2" borderId="3" xfId="0" applyFont="1" applyFill="1" applyBorder="1" applyAlignment="1" applyProtection="1">
      <alignment horizontal="left"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0" fillId="2" borderId="20" xfId="0" applyFill="1" applyBorder="1" applyAlignment="1" applyProtection="1">
      <alignment horizontal="center"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0" fillId="0" borderId="20" xfId="0" applyFill="1" applyBorder="1" applyAlignment="1" applyProtection="1">
      <alignment horizontal="center" vertical="center"/>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16" fillId="2" borderId="36" xfId="0" applyFont="1" applyFill="1" applyBorder="1" applyAlignment="1" applyProtection="1">
      <alignment horizontal="center" vertical="center"/>
    </xf>
    <xf numFmtId="0" fontId="16" fillId="2" borderId="37" xfId="0" applyFont="1" applyFill="1" applyBorder="1" applyAlignment="1" applyProtection="1">
      <alignment horizontal="center" vertical="center"/>
    </xf>
    <xf numFmtId="0" fontId="16" fillId="2" borderId="28" xfId="0" applyFont="1" applyFill="1" applyBorder="1" applyAlignment="1" applyProtection="1">
      <alignment horizontal="center" vertical="center"/>
    </xf>
    <xf numFmtId="0" fontId="16" fillId="2" borderId="38" xfId="0" applyFont="1" applyFill="1" applyBorder="1" applyAlignment="1" applyProtection="1">
      <alignment horizontal="center" vertical="center"/>
    </xf>
    <xf numFmtId="0" fontId="16" fillId="2" borderId="39" xfId="0" applyFont="1" applyFill="1" applyBorder="1" applyAlignment="1" applyProtection="1">
      <alignment horizontal="center" vertical="center"/>
    </xf>
    <xf numFmtId="0" fontId="16" fillId="2" borderId="40" xfId="0" applyFont="1" applyFill="1" applyBorder="1" applyAlignment="1" applyProtection="1">
      <alignment horizontal="center" vertical="center"/>
    </xf>
    <xf numFmtId="0" fontId="14" fillId="2" borderId="34" xfId="0" applyFont="1" applyFill="1" applyBorder="1" applyAlignment="1" applyProtection="1">
      <alignment horizontal="left" vertical="center" wrapText="1"/>
    </xf>
    <xf numFmtId="0" fontId="14" fillId="0" borderId="34" xfId="0" applyFont="1" applyFill="1" applyBorder="1" applyAlignment="1" applyProtection="1">
      <alignment horizontal="left" vertical="center" wrapText="1"/>
    </xf>
    <xf numFmtId="0" fontId="14" fillId="2" borderId="34" xfId="0" applyFont="1" applyFill="1" applyBorder="1" applyAlignment="1" applyProtection="1">
      <alignment horizontal="center" vertical="center"/>
    </xf>
    <xf numFmtId="0" fontId="14" fillId="2" borderId="3"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0" xfId="0" applyFont="1" applyFill="1" applyBorder="1" applyAlignment="1" applyProtection="1">
      <alignment horizontal="center" vertical="center"/>
    </xf>
    <xf numFmtId="0" fontId="14" fillId="2" borderId="5" xfId="0" applyFont="1" applyFill="1" applyBorder="1" applyAlignment="1" applyProtection="1">
      <alignment horizontal="center" vertical="center"/>
    </xf>
    <xf numFmtId="0" fontId="14" fillId="2" borderId="4" xfId="0" applyFont="1" applyFill="1" applyBorder="1" applyAlignment="1" applyProtection="1">
      <alignment horizontal="center"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S220"/>
  <sheetViews>
    <sheetView showGridLines="0" workbookViewId="0">
      <pane ySplit="2" topLeftCell="A39" activePane="bottomLeft" state="frozen"/>
      <selection activeCell="L5" sqref="L5"/>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f>
        <v>44466</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v>3</v>
      </c>
      <c r="D3" s="124" t="s">
        <v>80</v>
      </c>
      <c r="E3" s="125">
        <v>171</v>
      </c>
      <c r="F3" s="126">
        <v>6.5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t="s">
        <v>71</v>
      </c>
      <c r="E4" s="134"/>
      <c r="F4" s="135">
        <v>1</v>
      </c>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25">
        <v>95</v>
      </c>
      <c r="F6" s="126">
        <v>7</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t="s">
        <v>42</v>
      </c>
      <c r="E7" s="134"/>
      <c r="F7" s="135">
        <v>0.5</v>
      </c>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78</v>
      </c>
      <c r="E9" s="125">
        <v>64</v>
      </c>
      <c r="F9" s="126">
        <v>2</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80</v>
      </c>
      <c r="F10" s="135">
        <v>4</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60</v>
      </c>
      <c r="F11" s="141">
        <v>1.5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25">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25">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25">
        <v>202</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42</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73</v>
      </c>
      <c r="E21" s="125">
        <v>94</v>
      </c>
      <c r="F21" s="126">
        <v>7</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t="s">
        <v>42</v>
      </c>
      <c r="E22" s="134"/>
      <c r="F22" s="135">
        <v>0.5</v>
      </c>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25">
        <v>233</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25">
        <v>93</v>
      </c>
      <c r="F27" s="126">
        <v>7</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t="s">
        <v>42</v>
      </c>
      <c r="E28" s="134"/>
      <c r="F28" s="135">
        <v>0.5</v>
      </c>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3</v>
      </c>
      <c r="D30" s="124" t="s">
        <v>73</v>
      </c>
      <c r="E30" s="125">
        <v>86</v>
      </c>
      <c r="F30" s="126">
        <v>6.5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71</v>
      </c>
      <c r="E31" s="134"/>
      <c r="F31" s="135">
        <v>0.5</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83</v>
      </c>
      <c r="E32" s="140"/>
      <c r="F32" s="141">
        <v>0.5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25">
        <v>235</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25">
        <v>171</v>
      </c>
      <c r="F36" s="126">
        <v>6.5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t="s">
        <v>71</v>
      </c>
      <c r="E37" s="134"/>
      <c r="F37" s="135">
        <v>1</v>
      </c>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73</v>
      </c>
      <c r="E39" s="125">
        <v>92</v>
      </c>
      <c r="F39" s="126">
        <v>7</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42</v>
      </c>
      <c r="E40" s="134"/>
      <c r="F40" s="135">
        <v>0.5</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25">
        <v>129</v>
      </c>
      <c r="F42" s="126">
        <v>6</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t="s">
        <v>42</v>
      </c>
      <c r="E43" s="134"/>
      <c r="F43" s="135">
        <v>1.5</v>
      </c>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25">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25">
        <v>188</v>
      </c>
      <c r="F48" s="126">
        <v>6</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t="s">
        <v>87</v>
      </c>
      <c r="E49" s="134">
        <v>10</v>
      </c>
      <c r="F49" s="135">
        <v>0.5</v>
      </c>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t="s">
        <v>67</v>
      </c>
      <c r="E50" s="140">
        <v>41</v>
      </c>
      <c r="F50" s="141">
        <v>1</v>
      </c>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25">
        <v>233</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25">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25">
        <v>86</v>
      </c>
      <c r="F57" s="126">
        <v>7</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t="s">
        <v>42</v>
      </c>
      <c r="E58" s="134"/>
      <c r="F58" s="135">
        <v>0.5</v>
      </c>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25">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87</v>
      </c>
      <c r="E63" s="125">
        <v>70</v>
      </c>
      <c r="F63" s="126">
        <v>3.5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42</v>
      </c>
      <c r="E64" s="134"/>
      <c r="F64" s="135">
        <v>3</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41</v>
      </c>
      <c r="F65" s="141">
        <v>1</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25">
        <v>202</v>
      </c>
      <c r="F66" s="126">
        <v>6.5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42</v>
      </c>
      <c r="E67" s="134"/>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95"/>
      <c r="F69" s="82"/>
      <c r="G69" s="171"/>
      <c r="H69" s="169"/>
      <c r="I69" s="169"/>
      <c r="J69" s="173"/>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t="s">
        <v>78</v>
      </c>
      <c r="E72" s="95">
        <v>217</v>
      </c>
      <c r="F72" s="82">
        <v>7</v>
      </c>
      <c r="G72" s="171"/>
      <c r="H72" s="169"/>
      <c r="I72" s="169"/>
      <c r="J72" s="173" t="str">
        <f>IF(SUM(F72:F74)+I72+G72+H72=7.5,"ü","û")</f>
        <v>ü</v>
      </c>
      <c r="K72" s="67"/>
      <c r="L72" s="94"/>
      <c r="M72" s="84"/>
      <c r="N72" s="84"/>
      <c r="O72" s="194"/>
      <c r="P72" s="195"/>
      <c r="Q72" s="70"/>
      <c r="R72" s="70"/>
      <c r="S72" s="203">
        <f t="shared" ref="S72" si="22">SUM(N72:N74)</f>
        <v>0</v>
      </c>
    </row>
    <row r="73" spans="1:19" s="46" customFormat="1" ht="15.75" customHeight="1" x14ac:dyDescent="0.3">
      <c r="A73" s="122" t="s">
        <v>101</v>
      </c>
      <c r="B73" s="110"/>
      <c r="C73" s="169"/>
      <c r="D73" s="85" t="s">
        <v>67</v>
      </c>
      <c r="E73" s="86">
        <v>20</v>
      </c>
      <c r="F73" s="87">
        <v>0.5</v>
      </c>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95"/>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95"/>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95"/>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95"/>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95"/>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95"/>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95"/>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95"/>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95"/>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95"/>
      <c r="F111" s="82"/>
      <c r="G111" s="171"/>
      <c r="H111" s="169"/>
      <c r="I111" s="169"/>
      <c r="J111" s="173" t="str">
        <f>IF(SUM(F111:F113)+I111+G111+H111=7.5,"ü","û")</f>
        <v>û</v>
      </c>
      <c r="K111" s="67"/>
      <c r="L111" s="94"/>
      <c r="M111" s="84"/>
      <c r="N111" s="84"/>
      <c r="O111" s="175"/>
      <c r="P111" s="176"/>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95"/>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95"/>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95"/>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95"/>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95"/>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95"/>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95"/>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95"/>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95"/>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95"/>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95"/>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95"/>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95"/>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95"/>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95"/>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95"/>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95"/>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95"/>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95"/>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95"/>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95"/>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95"/>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95"/>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7"/>
      <c r="B183" s="97"/>
      <c r="C183" s="169"/>
      <c r="D183" s="81"/>
      <c r="E183" s="95"/>
      <c r="F183" s="82"/>
      <c r="G183" s="171"/>
      <c r="H183" s="169"/>
      <c r="I183" s="169"/>
      <c r="J183" s="173" t="str">
        <f>IF(SUM(F183:F185)+I183+G183+H183=7.5,"ü","û")</f>
        <v>û</v>
      </c>
      <c r="K183" s="45"/>
      <c r="L183" s="94"/>
      <c r="M183" s="84"/>
      <c r="N183" s="84"/>
      <c r="O183" s="175"/>
      <c r="P183" s="176"/>
      <c r="Q183" s="70"/>
      <c r="R183" s="70"/>
      <c r="S183" s="203">
        <f t="shared" ref="S183" si="59">SUM(N183:N185)</f>
        <v>0</v>
      </c>
    </row>
    <row r="184" spans="1:19" s="46" customFormat="1" ht="15.75" customHeight="1" x14ac:dyDescent="0.3">
      <c r="A184" s="97"/>
      <c r="B184" s="97"/>
      <c r="C184" s="169"/>
      <c r="D184" s="85"/>
      <c r="E184" s="86"/>
      <c r="F184" s="87"/>
      <c r="G184" s="171"/>
      <c r="H184" s="169"/>
      <c r="I184" s="169"/>
      <c r="J184" s="173"/>
      <c r="K184" s="45"/>
      <c r="L184" s="83"/>
      <c r="M184" s="88"/>
      <c r="N184" s="88"/>
      <c r="O184" s="175"/>
      <c r="P184" s="176"/>
      <c r="Q184" s="70"/>
      <c r="R184" s="70"/>
      <c r="S184" s="203"/>
    </row>
    <row r="185" spans="1:19" s="46" customFormat="1" ht="15.75" customHeight="1" x14ac:dyDescent="0.3">
      <c r="A185" s="97"/>
      <c r="B185" s="97"/>
      <c r="C185" s="170"/>
      <c r="D185" s="89"/>
      <c r="E185" s="90"/>
      <c r="F185" s="91"/>
      <c r="G185" s="172"/>
      <c r="H185" s="170"/>
      <c r="I185" s="170"/>
      <c r="J185" s="174"/>
      <c r="K185" s="45"/>
      <c r="L185" s="92"/>
      <c r="M185" s="93"/>
      <c r="N185" s="93"/>
      <c r="O185" s="177"/>
      <c r="P185" s="178"/>
      <c r="Q185" s="70"/>
      <c r="R185" s="70"/>
      <c r="S185" s="203"/>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1:S173"/>
    <mergeCell ref="S174:S176"/>
    <mergeCell ref="S177:S179"/>
    <mergeCell ref="S138:S140"/>
    <mergeCell ref="S141:S143"/>
    <mergeCell ref="S144:S146"/>
    <mergeCell ref="S147:S149"/>
    <mergeCell ref="S150:S152"/>
    <mergeCell ref="S153:S155"/>
    <mergeCell ref="S156:S158"/>
    <mergeCell ref="S159:S161"/>
    <mergeCell ref="S162:S164"/>
    <mergeCell ref="S117:S119"/>
    <mergeCell ref="S120:S122"/>
    <mergeCell ref="S123:S125"/>
    <mergeCell ref="S126:S128"/>
    <mergeCell ref="S129:S131"/>
    <mergeCell ref="S132:S134"/>
    <mergeCell ref="S135:S137"/>
    <mergeCell ref="S165:S167"/>
    <mergeCell ref="S168:S170"/>
    <mergeCell ref="S90:S92"/>
    <mergeCell ref="S93:S95"/>
    <mergeCell ref="S96:S98"/>
    <mergeCell ref="S99:S101"/>
    <mergeCell ref="S102:S104"/>
    <mergeCell ref="S105:S107"/>
    <mergeCell ref="S108:S110"/>
    <mergeCell ref="S111:S113"/>
    <mergeCell ref="S114:S116"/>
    <mergeCell ref="S3:S5"/>
    <mergeCell ref="S6:S8"/>
    <mergeCell ref="S9:S11"/>
    <mergeCell ref="S12:S14"/>
    <mergeCell ref="S15:S17"/>
    <mergeCell ref="S18:S20"/>
    <mergeCell ref="S21:S23"/>
    <mergeCell ref="S24:S26"/>
    <mergeCell ref="S27:S29"/>
    <mergeCell ref="S30:S32"/>
    <mergeCell ref="S33:S35"/>
    <mergeCell ref="S36:S38"/>
    <mergeCell ref="S39:S41"/>
    <mergeCell ref="S42:S44"/>
    <mergeCell ref="S45:S47"/>
    <mergeCell ref="S48:S50"/>
    <mergeCell ref="S51:S53"/>
    <mergeCell ref="S54:S56"/>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J51:J53"/>
    <mergeCell ref="G54:G56"/>
    <mergeCell ref="H54:H56"/>
    <mergeCell ref="J54:J56"/>
    <mergeCell ref="J39:J41"/>
    <mergeCell ref="G42:G44"/>
    <mergeCell ref="H42:H44"/>
    <mergeCell ref="J42:J44"/>
    <mergeCell ref="G45:G47"/>
    <mergeCell ref="H45:H47"/>
    <mergeCell ref="J45:J47"/>
    <mergeCell ref="J9:J11"/>
    <mergeCell ref="J12:J14"/>
    <mergeCell ref="J15:J17"/>
    <mergeCell ref="J18:J20"/>
    <mergeCell ref="J21:J23"/>
    <mergeCell ref="G27:G29"/>
    <mergeCell ref="H27:H29"/>
    <mergeCell ref="G30:G32"/>
    <mergeCell ref="H30:H32"/>
    <mergeCell ref="H18:H20"/>
    <mergeCell ref="J24:J26"/>
    <mergeCell ref="J27:J29"/>
    <mergeCell ref="J30:J32"/>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45:C47"/>
    <mergeCell ref="I45:I47"/>
    <mergeCell ref="C48:C50"/>
    <mergeCell ref="I48:I50"/>
    <mergeCell ref="C51:C53"/>
    <mergeCell ref="I51:I53"/>
    <mergeCell ref="C54:C56"/>
    <mergeCell ref="I54:I56"/>
    <mergeCell ref="C57:C59"/>
    <mergeCell ref="I57:I59"/>
    <mergeCell ref="G48:G50"/>
    <mergeCell ref="H48:H50"/>
    <mergeCell ref="H51:H53"/>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72:C74"/>
    <mergeCell ref="I72:I74"/>
    <mergeCell ref="C75:C77"/>
    <mergeCell ref="I75:I77"/>
    <mergeCell ref="C78:C80"/>
    <mergeCell ref="I78:I80"/>
    <mergeCell ref="C81:C83"/>
    <mergeCell ref="I81:I83"/>
    <mergeCell ref="G78:G80"/>
    <mergeCell ref="H78:H80"/>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35:C137"/>
    <mergeCell ref="G135:G137"/>
    <mergeCell ref="H135:H137"/>
    <mergeCell ref="I135:I137"/>
    <mergeCell ref="J135:J137"/>
    <mergeCell ref="O135:P137"/>
    <mergeCell ref="C138:C140"/>
    <mergeCell ref="G138:G140"/>
    <mergeCell ref="H138:H140"/>
    <mergeCell ref="I138:I140"/>
    <mergeCell ref="J138:J140"/>
    <mergeCell ref="O138:P140"/>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C39 C66 C78 C45 C48 C42 C36 C57 C18 C63 C84 C69 C72 C75 C54 C81 C87 C90 C93 C96 C99 C102 C105 C111 C108 C51 C60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220"/>
  <sheetViews>
    <sheetView showGridLines="0" workbookViewId="0">
      <pane ySplit="2" topLeftCell="A60"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f>
        <v>44467</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v>3</v>
      </c>
      <c r="D3" s="124" t="s">
        <v>80</v>
      </c>
      <c r="E3" s="146">
        <v>173</v>
      </c>
      <c r="F3" s="126">
        <v>6.5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t="s">
        <v>71</v>
      </c>
      <c r="E4" s="134"/>
      <c r="F4" s="135">
        <v>1</v>
      </c>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46">
        <v>94</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87</v>
      </c>
      <c r="E9" s="146">
        <v>61</v>
      </c>
      <c r="F9" s="126">
        <v>3</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67</v>
      </c>
      <c r="E10" s="134">
        <v>41</v>
      </c>
      <c r="F10" s="135">
        <v>1</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71</v>
      </c>
      <c r="E11" s="140"/>
      <c r="F11" s="141">
        <v>3.5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6">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6">
        <v>233</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46">
        <v>180</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73</v>
      </c>
      <c r="E21" s="146">
        <v>100</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6">
        <v>235</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46">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3</v>
      </c>
      <c r="D30" s="124" t="s">
        <v>73</v>
      </c>
      <c r="E30" s="146">
        <v>95</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46">
        <v>233</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46">
        <v>173</v>
      </c>
      <c r="F36" s="126">
        <v>6.5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t="s">
        <v>71</v>
      </c>
      <c r="E37" s="134"/>
      <c r="F37" s="135">
        <v>1</v>
      </c>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73</v>
      </c>
      <c r="E39" s="146">
        <v>85</v>
      </c>
      <c r="F39" s="126">
        <v>7</v>
      </c>
      <c r="G39" s="181"/>
      <c r="H39" s="179"/>
      <c r="I39" s="179"/>
      <c r="J39" s="186" t="str">
        <f>IF(SUM(F39:F41)+I39+G39+H39=7.5,"ü","û")</f>
        <v>ü</v>
      </c>
      <c r="K39" s="127"/>
      <c r="L39" s="144" t="s">
        <v>71</v>
      </c>
      <c r="M39" s="129"/>
      <c r="N39" s="129">
        <v>2.5</v>
      </c>
      <c r="O39" s="192"/>
      <c r="P39" s="193"/>
      <c r="Q39" s="130"/>
      <c r="R39" s="130"/>
      <c r="S39" s="196">
        <f t="shared" ref="S39" si="11">SUM(N39:N41)</f>
        <v>2.5</v>
      </c>
    </row>
    <row r="40" spans="1:19" s="131" customFormat="1" ht="15.75" customHeight="1" x14ac:dyDescent="0.3">
      <c r="A40" s="132"/>
      <c r="B40" s="132"/>
      <c r="C40" s="179"/>
      <c r="D40" s="133" t="s">
        <v>71</v>
      </c>
      <c r="E40" s="134"/>
      <c r="F40" s="135">
        <v>0.5</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6">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46">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6">
        <v>63</v>
      </c>
      <c r="F48" s="126">
        <v>2</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t="s">
        <v>87</v>
      </c>
      <c r="E49" s="134">
        <v>71</v>
      </c>
      <c r="F49" s="135">
        <v>3.5</v>
      </c>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t="s">
        <v>67</v>
      </c>
      <c r="E50" s="140">
        <v>80</v>
      </c>
      <c r="F50" s="141">
        <v>2</v>
      </c>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6">
        <v>238</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6">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46">
        <v>91</v>
      </c>
      <c r="F57" s="126">
        <v>7</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t="s">
        <v>42</v>
      </c>
      <c r="E58" s="134"/>
      <c r="F58" s="135">
        <v>0.5</v>
      </c>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6">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71</v>
      </c>
      <c r="E63" s="146"/>
      <c r="F63" s="126">
        <v>5.5</v>
      </c>
      <c r="G63" s="181"/>
      <c r="H63" s="179"/>
      <c r="I63" s="179">
        <v>2</v>
      </c>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6">
        <v>170</v>
      </c>
      <c r="F66" s="126">
        <v>6.5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71</v>
      </c>
      <c r="E67" s="134"/>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75"/>
      <c r="P111" s="176"/>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7"/>
      <c r="B183" s="97"/>
      <c r="C183" s="169"/>
      <c r="D183" s="81"/>
      <c r="E183" s="106"/>
      <c r="F183" s="82"/>
      <c r="G183" s="171"/>
      <c r="H183" s="169"/>
      <c r="I183" s="169"/>
      <c r="J183" s="173" t="str">
        <f>IF(SUM(F183:F185)+I183+G183+H183=7.5,"ü","û")</f>
        <v>û</v>
      </c>
      <c r="K183" s="45"/>
      <c r="L183" s="94"/>
      <c r="M183" s="84"/>
      <c r="N183" s="84"/>
      <c r="O183" s="175"/>
      <c r="P183" s="176"/>
      <c r="Q183" s="70"/>
      <c r="R183" s="70"/>
      <c r="S183" s="203">
        <f t="shared" ref="S183" si="59">SUM(N183:N185)</f>
        <v>0</v>
      </c>
    </row>
    <row r="184" spans="1:19" s="46" customFormat="1" ht="15.75" customHeight="1" x14ac:dyDescent="0.3">
      <c r="A184" s="97"/>
      <c r="B184" s="97"/>
      <c r="C184" s="169"/>
      <c r="D184" s="85"/>
      <c r="E184" s="86"/>
      <c r="F184" s="87"/>
      <c r="G184" s="171"/>
      <c r="H184" s="169"/>
      <c r="I184" s="169"/>
      <c r="J184" s="173"/>
      <c r="K184" s="45"/>
      <c r="L184" s="83"/>
      <c r="M184" s="88"/>
      <c r="N184" s="88"/>
      <c r="O184" s="175"/>
      <c r="P184" s="176"/>
      <c r="Q184" s="70"/>
      <c r="R184" s="70"/>
      <c r="S184" s="203"/>
    </row>
    <row r="185" spans="1:19" s="46" customFormat="1" ht="15.75" customHeight="1" x14ac:dyDescent="0.3">
      <c r="A185" s="97"/>
      <c r="B185" s="97"/>
      <c r="C185" s="170"/>
      <c r="D185" s="89"/>
      <c r="E185" s="90"/>
      <c r="F185" s="91"/>
      <c r="G185" s="172"/>
      <c r="H185" s="170"/>
      <c r="I185" s="170"/>
      <c r="J185" s="174"/>
      <c r="K185" s="45"/>
      <c r="L185" s="92"/>
      <c r="M185" s="93"/>
      <c r="N185" s="93"/>
      <c r="O185" s="177"/>
      <c r="P185" s="178"/>
      <c r="Q185" s="70"/>
      <c r="R185" s="70"/>
      <c r="S185" s="203"/>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G33:I33 G36:I36 G39:I39 G42:I42 G45:I45 G48:I48 G51:I51 G54:I54 G57:I57 G60:I60 G63:I63 G66:I66 G69:I69 G72:I72 G75:I75 G78:I78 G81:I81 G84:I84 G87:I87 G90:I90 G93:I93 G96:I96 G99:I99 G102:I102 G108:I108 G105:I105 F3:F185 G30:I30"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100-000001000000}">
      <formula1>ISTURU</formula1>
    </dataValidation>
  </dataValidations>
  <pageMargins left="0.28000000000000003" right="0.19" top="0.43" bottom="0.74803149606299213" header="0.31496062992125984" footer="0.31496062992125984"/>
  <pageSetup paperSize="9" scale="45"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C3 C6 C9 C12 C66 C21 C24 C27 C36 C33 C15 C39 C78 C45 C48 C42 C60 C57 C18 C63 C84 C69 C72 C75 C54 C81 C87 C90 C93 C96 C99 C102 C105 C111 C108 C51 C30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S220"/>
  <sheetViews>
    <sheetView showGridLines="0" workbookViewId="0">
      <pane ySplit="2" topLeftCell="A51"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GUN!A3</f>
        <v>44468</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v>3</v>
      </c>
      <c r="D3" s="124" t="s">
        <v>80</v>
      </c>
      <c r="E3" s="146">
        <v>234</v>
      </c>
      <c r="F3" s="126">
        <v>7.5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46">
        <v>94</v>
      </c>
      <c r="F6" s="126">
        <v>7.5</v>
      </c>
      <c r="G6" s="181"/>
      <c r="H6" s="179"/>
      <c r="I6" s="179"/>
      <c r="J6" s="186" t="str">
        <f>IF(SUM(F6:F8)+I6+G6+H6=7.5,"ü","û")</f>
        <v>ü</v>
      </c>
      <c r="K6" s="127"/>
      <c r="L6" s="144" t="s">
        <v>71</v>
      </c>
      <c r="M6" s="129"/>
      <c r="N6" s="129">
        <v>2.5</v>
      </c>
      <c r="O6" s="192"/>
      <c r="P6" s="193"/>
      <c r="Q6" s="130"/>
      <c r="R6" s="130"/>
      <c r="S6" s="196">
        <f t="shared" ref="S6" si="0">SUM(N6:N8)</f>
        <v>2.5</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78</v>
      </c>
      <c r="E9" s="146">
        <v>232</v>
      </c>
      <c r="F9" s="126">
        <v>7.5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6">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6">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46">
        <v>105</v>
      </c>
      <c r="F18" s="126">
        <v>4.5</v>
      </c>
      <c r="G18" s="181"/>
      <c r="H18" s="179"/>
      <c r="I18" s="179">
        <v>3</v>
      </c>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73</v>
      </c>
      <c r="E21" s="146">
        <v>93</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6">
        <v>232</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46">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3</v>
      </c>
      <c r="D30" s="124" t="s">
        <v>73</v>
      </c>
      <c r="E30" s="146">
        <v>92</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46">
        <v>235</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6">
        <v>225</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71</v>
      </c>
      <c r="E39" s="146"/>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6">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46">
        <v>120</v>
      </c>
      <c r="F45" s="126">
        <v>7.5</v>
      </c>
      <c r="G45" s="181"/>
      <c r="H45" s="179"/>
      <c r="I45" s="179"/>
      <c r="J45" s="186" t="str">
        <f>IF(SUM(F45:F47)+I45+G45+H45=7.5,"ü","û")</f>
        <v>ü</v>
      </c>
      <c r="K45" s="127"/>
      <c r="L45" s="144" t="s">
        <v>74</v>
      </c>
      <c r="M45" s="129">
        <v>26</v>
      </c>
      <c r="N45" s="129">
        <v>2.5</v>
      </c>
      <c r="O45" s="192"/>
      <c r="P45" s="193"/>
      <c r="Q45" s="130"/>
      <c r="R45" s="130"/>
      <c r="S45" s="196">
        <f t="shared" ref="S45" si="13">SUM(N45:N47)</f>
        <v>2.5</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71</v>
      </c>
      <c r="E48" s="146"/>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6">
        <v>236</v>
      </c>
      <c r="F51" s="126">
        <v>7.5</v>
      </c>
      <c r="G51" s="181"/>
      <c r="H51" s="179"/>
      <c r="I51" s="179"/>
      <c r="J51" s="186" t="str">
        <f>IF(SUM(F51:F53)+I51+G51+H51=7.5,"ü","û")</f>
        <v>ü</v>
      </c>
      <c r="K51" s="127"/>
      <c r="L51" s="144" t="s">
        <v>71</v>
      </c>
      <c r="M51" s="129"/>
      <c r="N51" s="129">
        <v>2.5</v>
      </c>
      <c r="O51" s="192"/>
      <c r="P51" s="193"/>
      <c r="Q51" s="130"/>
      <c r="R51" s="130"/>
      <c r="S51" s="196">
        <f t="shared" ref="S51" si="15">SUM(N51:N53)</f>
        <v>2.5</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6">
        <v>121</v>
      </c>
      <c r="F54" s="126">
        <v>4</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t="s">
        <v>87</v>
      </c>
      <c r="E55" s="134">
        <v>40</v>
      </c>
      <c r="F55" s="135">
        <v>2</v>
      </c>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t="s">
        <v>67</v>
      </c>
      <c r="E56" s="140">
        <v>60</v>
      </c>
      <c r="F56" s="141">
        <v>1.5</v>
      </c>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46">
        <v>90</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6">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78</v>
      </c>
      <c r="E63" s="146">
        <v>71</v>
      </c>
      <c r="F63" s="126">
        <v>2.5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62</v>
      </c>
      <c r="F64" s="135">
        <v>3</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80</v>
      </c>
      <c r="F65" s="141">
        <v>2</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44</v>
      </c>
      <c r="E66" s="146"/>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75"/>
      <c r="P111" s="176"/>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7"/>
      <c r="B183" s="97"/>
      <c r="C183" s="169"/>
      <c r="D183" s="81"/>
      <c r="E183" s="106"/>
      <c r="F183" s="82"/>
      <c r="G183" s="171"/>
      <c r="H183" s="169"/>
      <c r="I183" s="169"/>
      <c r="J183" s="173" t="str">
        <f>IF(SUM(F183:F185)+I183+G183+H183=7.5,"ü","û")</f>
        <v>û</v>
      </c>
      <c r="K183" s="45"/>
      <c r="L183" s="94"/>
      <c r="M183" s="84"/>
      <c r="N183" s="84"/>
      <c r="O183" s="175"/>
      <c r="P183" s="176"/>
      <c r="Q183" s="70"/>
      <c r="R183" s="70"/>
      <c r="S183" s="203">
        <f t="shared" ref="S183" si="59">SUM(N183:N185)</f>
        <v>0</v>
      </c>
    </row>
    <row r="184" spans="1:19" s="46" customFormat="1" ht="15.75" customHeight="1" x14ac:dyDescent="0.3">
      <c r="A184" s="97"/>
      <c r="B184" s="97"/>
      <c r="C184" s="169"/>
      <c r="D184" s="85"/>
      <c r="E184" s="86"/>
      <c r="F184" s="87"/>
      <c r="G184" s="171"/>
      <c r="H184" s="169"/>
      <c r="I184" s="169"/>
      <c r="J184" s="173"/>
      <c r="K184" s="45"/>
      <c r="L184" s="83"/>
      <c r="M184" s="88"/>
      <c r="N184" s="88"/>
      <c r="O184" s="175"/>
      <c r="P184" s="176"/>
      <c r="Q184" s="70"/>
      <c r="R184" s="70"/>
      <c r="S184" s="203"/>
    </row>
    <row r="185" spans="1:19" s="46" customFormat="1" ht="15.75" customHeight="1" x14ac:dyDescent="0.3">
      <c r="A185" s="97"/>
      <c r="B185" s="97"/>
      <c r="C185" s="170"/>
      <c r="D185" s="89"/>
      <c r="E185" s="90"/>
      <c r="F185" s="91"/>
      <c r="G185" s="172"/>
      <c r="H185" s="170"/>
      <c r="I185" s="170"/>
      <c r="J185" s="174"/>
      <c r="K185" s="45"/>
      <c r="L185" s="92"/>
      <c r="M185" s="93"/>
      <c r="N185" s="93"/>
      <c r="O185" s="177"/>
      <c r="P185" s="178"/>
      <c r="Q185" s="70"/>
      <c r="R185" s="70"/>
      <c r="S185" s="203"/>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C84 C12 C15 C21 C24 C27 C30 C33 C36 C39 C78 C45 C48 C9 C42 C57 C18 C63 C66 C69 C72 C75 C54 C81 C87 C90 C93 C96 C99 C102 C105 C111 C108 C51 C60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S220"/>
  <sheetViews>
    <sheetView showGridLines="0" workbookViewId="0">
      <pane ySplit="2" topLeftCell="A51"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GUN!A4</f>
        <v>44469</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v>3</v>
      </c>
      <c r="D3" s="124" t="s">
        <v>80</v>
      </c>
      <c r="E3" s="146">
        <v>107</v>
      </c>
      <c r="F3" s="126">
        <v>3.5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t="s">
        <v>71</v>
      </c>
      <c r="E4" s="134"/>
      <c r="F4" s="135">
        <v>4</v>
      </c>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46">
        <v>93</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78</v>
      </c>
      <c r="E9" s="146">
        <v>93</v>
      </c>
      <c r="F9" s="126">
        <v>3</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70</v>
      </c>
      <c r="F10" s="135">
        <v>3.5</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40</v>
      </c>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6">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6">
        <v>221</v>
      </c>
      <c r="F15" s="126">
        <v>7.5</v>
      </c>
      <c r="G15" s="181"/>
      <c r="H15" s="179"/>
      <c r="I15" s="179"/>
      <c r="J15" s="186" t="str">
        <f>IF(SUM(F15:F17)+I15+G15+H15=7.5,"ü","û")</f>
        <v>ü</v>
      </c>
      <c r="K15" s="127"/>
      <c r="L15" s="124" t="s">
        <v>78</v>
      </c>
      <c r="M15" s="129">
        <v>75</v>
      </c>
      <c r="N15" s="129">
        <v>2.5</v>
      </c>
      <c r="O15" s="192"/>
      <c r="P15" s="193"/>
      <c r="Q15" s="130"/>
      <c r="R15" s="130"/>
      <c r="S15" s="196">
        <f t="shared" ref="S15" si="3">SUM(N15:N17)</f>
        <v>2.5</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46">
        <v>200</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73</v>
      </c>
      <c r="E21" s="146">
        <v>96</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6">
        <v>218</v>
      </c>
      <c r="F24" s="126">
        <v>6.5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67</v>
      </c>
      <c r="E25" s="134">
        <v>40</v>
      </c>
      <c r="F25" s="135">
        <v>1</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46">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3</v>
      </c>
      <c r="D30" s="124" t="s">
        <v>73</v>
      </c>
      <c r="E30" s="146">
        <v>95</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c r="E33" s="146"/>
      <c r="F33" s="126"/>
      <c r="G33" s="181">
        <v>7.5</v>
      </c>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46">
        <v>228</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71</v>
      </c>
      <c r="E39" s="146"/>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6">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46">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6">
        <v>230</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c r="D51" s="124"/>
      <c r="E51" s="146"/>
      <c r="F51" s="126"/>
      <c r="G51" s="181">
        <v>7.5</v>
      </c>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6">
        <v>226</v>
      </c>
      <c r="F54" s="126">
        <v>7.5</v>
      </c>
      <c r="G54" s="181"/>
      <c r="H54" s="179"/>
      <c r="I54" s="179"/>
      <c r="J54" s="186" t="str">
        <f>IF(SUM(F54:F56)+I54+G54+H54=7.5,"ü","û")</f>
        <v>ü</v>
      </c>
      <c r="K54" s="127"/>
      <c r="L54" s="144" t="s">
        <v>78</v>
      </c>
      <c r="M54" s="129">
        <v>75</v>
      </c>
      <c r="N54" s="129">
        <v>2.5</v>
      </c>
      <c r="O54" s="192"/>
      <c r="P54" s="193"/>
      <c r="Q54" s="130"/>
      <c r="R54" s="130"/>
      <c r="S54" s="196">
        <f t="shared" ref="S54" si="16">SUM(N54:N56)</f>
        <v>2.5</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46">
        <v>94</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6">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87</v>
      </c>
      <c r="E63" s="146">
        <v>51</v>
      </c>
      <c r="F63" s="126">
        <v>2.5</v>
      </c>
      <c r="G63" s="181"/>
      <c r="H63" s="179"/>
      <c r="I63" s="179"/>
      <c r="J63" s="186" t="str">
        <f>IF(SUM(F63:F65)+I63+G63+H63=7.5,"ü","û")</f>
        <v>ü</v>
      </c>
      <c r="K63" s="127"/>
      <c r="L63" s="144" t="s">
        <v>71</v>
      </c>
      <c r="M63" s="129"/>
      <c r="N63" s="129">
        <v>2.5</v>
      </c>
      <c r="O63" s="192"/>
      <c r="P63" s="193"/>
      <c r="Q63" s="130"/>
      <c r="R63" s="130"/>
      <c r="S63" s="196">
        <f t="shared" ref="S63" si="19">SUM(N63:N65)</f>
        <v>2.5</v>
      </c>
    </row>
    <row r="64" spans="1:19" s="131" customFormat="1" ht="15.75" customHeight="1" x14ac:dyDescent="0.3">
      <c r="A64" s="132"/>
      <c r="B64" s="132"/>
      <c r="C64" s="179"/>
      <c r="D64" s="133" t="s">
        <v>67</v>
      </c>
      <c r="E64" s="134">
        <v>60</v>
      </c>
      <c r="F64" s="135">
        <v>1.5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71</v>
      </c>
      <c r="E65" s="140"/>
      <c r="F65" s="141">
        <v>3.5</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1</v>
      </c>
      <c r="D66" s="124" t="s">
        <v>80</v>
      </c>
      <c r="E66" s="146">
        <v>200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75"/>
      <c r="P111" s="176"/>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7"/>
      <c r="B183" s="97"/>
      <c r="C183" s="169"/>
      <c r="D183" s="81"/>
      <c r="E183" s="106"/>
      <c r="F183" s="82"/>
      <c r="G183" s="171"/>
      <c r="H183" s="169"/>
      <c r="I183" s="169"/>
      <c r="J183" s="173" t="str">
        <f>IF(SUM(F183:F185)+I183+G183+H183=7.5,"ü","û")</f>
        <v>û</v>
      </c>
      <c r="K183" s="45"/>
      <c r="L183" s="94"/>
      <c r="M183" s="84"/>
      <c r="N183" s="84"/>
      <c r="O183" s="175"/>
      <c r="P183" s="176"/>
      <c r="Q183" s="70"/>
      <c r="R183" s="70"/>
      <c r="S183" s="203">
        <f t="shared" ref="S183" si="59">SUM(N183:N185)</f>
        <v>0</v>
      </c>
    </row>
    <row r="184" spans="1:19" s="46" customFormat="1" ht="15.75" customHeight="1" x14ac:dyDescent="0.3">
      <c r="A184" s="97"/>
      <c r="B184" s="97"/>
      <c r="C184" s="169"/>
      <c r="D184" s="85"/>
      <c r="E184" s="86"/>
      <c r="F184" s="87"/>
      <c r="G184" s="171"/>
      <c r="H184" s="169"/>
      <c r="I184" s="169"/>
      <c r="J184" s="173"/>
      <c r="K184" s="45"/>
      <c r="L184" s="83"/>
      <c r="M184" s="88"/>
      <c r="N184" s="88"/>
      <c r="O184" s="175"/>
      <c r="P184" s="176"/>
      <c r="Q184" s="70"/>
      <c r="R184" s="70"/>
      <c r="S184" s="203"/>
    </row>
    <row r="185" spans="1:19" s="46" customFormat="1" ht="15.75" customHeight="1" x14ac:dyDescent="0.3">
      <c r="A185" s="97"/>
      <c r="B185" s="97"/>
      <c r="C185" s="170"/>
      <c r="D185" s="89"/>
      <c r="E185" s="90"/>
      <c r="F185" s="91"/>
      <c r="G185" s="172"/>
      <c r="H185" s="170"/>
      <c r="I185" s="170"/>
      <c r="J185" s="174"/>
      <c r="K185" s="45"/>
      <c r="L185" s="92"/>
      <c r="M185" s="93"/>
      <c r="N185" s="93"/>
      <c r="O185" s="177"/>
      <c r="P185" s="178"/>
      <c r="Q185" s="70"/>
      <c r="R185" s="70"/>
      <c r="S185" s="203"/>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C84 C42 C57 C18 C63 C66 C69 C72 C75 C54 C81 C87 C90 C93 C96 C99 C102 C105 C111 C108 C51 C60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188"/>
  <sheetViews>
    <sheetView showGridLines="0" workbookViewId="0">
      <pane ySplit="2" topLeftCell="A57"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GUN!A5</f>
        <v>44439</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1" customFormat="1" x14ac:dyDescent="0.3">
      <c r="A3" s="109">
        <v>38106</v>
      </c>
      <c r="B3" s="109" t="s">
        <v>95</v>
      </c>
      <c r="C3" s="169"/>
      <c r="D3" s="64"/>
      <c r="E3" s="65"/>
      <c r="F3" s="66"/>
      <c r="G3" s="209"/>
      <c r="H3" s="211"/>
      <c r="I3" s="211"/>
      <c r="J3" s="173" t="str">
        <f>IF(SUM(F3:F5)+I3+G3+H3=7.5,"ü","û")</f>
        <v>û</v>
      </c>
      <c r="K3" s="67"/>
      <c r="L3" s="74"/>
      <c r="M3" s="69"/>
      <c r="N3" s="69"/>
      <c r="O3" s="204"/>
      <c r="P3" s="205"/>
      <c r="Q3" s="63"/>
      <c r="R3" s="63"/>
      <c r="S3" s="208">
        <f>SUM(N3:N5)</f>
        <v>0</v>
      </c>
    </row>
    <row r="4" spans="1:19" s="41" customFormat="1" x14ac:dyDescent="0.3">
      <c r="A4" s="113"/>
      <c r="B4" s="113"/>
      <c r="C4" s="169"/>
      <c r="D4" s="71"/>
      <c r="E4" s="72"/>
      <c r="F4" s="73"/>
      <c r="G4" s="209"/>
      <c r="H4" s="211"/>
      <c r="I4" s="211"/>
      <c r="J4" s="173"/>
      <c r="K4" s="67"/>
      <c r="L4" s="74"/>
      <c r="M4" s="75"/>
      <c r="N4" s="75"/>
      <c r="O4" s="204"/>
      <c r="P4" s="205"/>
      <c r="Q4" s="63"/>
      <c r="R4" s="63"/>
      <c r="S4" s="208"/>
    </row>
    <row r="5" spans="1:19" s="41" customFormat="1" x14ac:dyDescent="0.3">
      <c r="A5" s="111"/>
      <c r="B5" s="112"/>
      <c r="C5" s="170"/>
      <c r="D5" s="76"/>
      <c r="E5" s="77"/>
      <c r="F5" s="78"/>
      <c r="G5" s="210"/>
      <c r="H5" s="212"/>
      <c r="I5" s="212"/>
      <c r="J5" s="174"/>
      <c r="K5" s="67"/>
      <c r="L5" s="79"/>
      <c r="M5" s="80"/>
      <c r="N5" s="80"/>
      <c r="O5" s="206"/>
      <c r="P5" s="207"/>
      <c r="Q5" s="63"/>
      <c r="R5" s="63"/>
      <c r="S5" s="208"/>
    </row>
    <row r="6" spans="1:19" s="41" customFormat="1" ht="15.75" customHeight="1" x14ac:dyDescent="0.3">
      <c r="A6" s="109">
        <v>22010</v>
      </c>
      <c r="B6" s="109" t="s">
        <v>96</v>
      </c>
      <c r="C6" s="169"/>
      <c r="D6" s="64"/>
      <c r="E6" s="65"/>
      <c r="F6" s="66"/>
      <c r="G6" s="209"/>
      <c r="H6" s="211"/>
      <c r="I6" s="211"/>
      <c r="J6" s="173" t="str">
        <f>IF(SUM(F6:F8)+I6+G6+H6=7.5,"ü","û")</f>
        <v>û</v>
      </c>
      <c r="K6" s="67"/>
      <c r="L6" s="68"/>
      <c r="M6" s="69"/>
      <c r="N6" s="69"/>
      <c r="O6" s="204"/>
      <c r="P6" s="205"/>
      <c r="Q6" s="63"/>
      <c r="R6" s="63"/>
      <c r="S6" s="208">
        <f t="shared" ref="S6" si="0">SUM(N6:N8)</f>
        <v>0</v>
      </c>
    </row>
    <row r="7" spans="1:19" s="41" customFormat="1" ht="15.75" customHeight="1" x14ac:dyDescent="0.3">
      <c r="A7" s="113"/>
      <c r="B7" s="113"/>
      <c r="C7" s="169"/>
      <c r="D7" s="71"/>
      <c r="E7" s="72"/>
      <c r="F7" s="73"/>
      <c r="G7" s="209"/>
      <c r="H7" s="211"/>
      <c r="I7" s="211"/>
      <c r="J7" s="173"/>
      <c r="K7" s="67"/>
      <c r="L7" s="74"/>
      <c r="M7" s="75"/>
      <c r="N7" s="75"/>
      <c r="O7" s="204"/>
      <c r="P7" s="205"/>
      <c r="Q7" s="63"/>
      <c r="R7" s="63"/>
      <c r="S7" s="208"/>
    </row>
    <row r="8" spans="1:19" s="41" customFormat="1" ht="15.75" customHeight="1" x14ac:dyDescent="0.3">
      <c r="A8" s="111"/>
      <c r="B8" s="112"/>
      <c r="C8" s="170"/>
      <c r="D8" s="76"/>
      <c r="E8" s="77"/>
      <c r="F8" s="78"/>
      <c r="G8" s="210"/>
      <c r="H8" s="212"/>
      <c r="I8" s="212"/>
      <c r="J8" s="174"/>
      <c r="K8" s="67"/>
      <c r="L8" s="79"/>
      <c r="M8" s="80"/>
      <c r="N8" s="80"/>
      <c r="O8" s="206"/>
      <c r="P8" s="207"/>
      <c r="Q8" s="63"/>
      <c r="R8" s="63"/>
      <c r="S8" s="208"/>
    </row>
    <row r="9" spans="1:19" s="41" customFormat="1" ht="15.75" customHeight="1" x14ac:dyDescent="0.3">
      <c r="A9" s="109">
        <v>19183</v>
      </c>
      <c r="B9" s="109" t="s">
        <v>99</v>
      </c>
      <c r="C9" s="169"/>
      <c r="D9" s="64"/>
      <c r="E9" s="65"/>
      <c r="F9" s="66"/>
      <c r="G9" s="209"/>
      <c r="H9" s="211"/>
      <c r="I9" s="211"/>
      <c r="J9" s="173" t="str">
        <f>IF(SUM(F9:F11)+I9+G9+H9=7.5,"ü","û")</f>
        <v>û</v>
      </c>
      <c r="K9" s="67"/>
      <c r="L9" s="68"/>
      <c r="M9" s="69"/>
      <c r="N9" s="69"/>
      <c r="O9" s="204"/>
      <c r="P9" s="205"/>
      <c r="Q9" s="63"/>
      <c r="R9" s="63"/>
      <c r="S9" s="208">
        <f t="shared" ref="S9" si="1">SUM(N9:N11)</f>
        <v>0</v>
      </c>
    </row>
    <row r="10" spans="1:19" s="41" customFormat="1" ht="15.75" customHeight="1" x14ac:dyDescent="0.3">
      <c r="A10" s="110"/>
      <c r="B10" s="110"/>
      <c r="C10" s="169"/>
      <c r="D10" s="71"/>
      <c r="E10" s="72"/>
      <c r="F10" s="73"/>
      <c r="G10" s="209"/>
      <c r="H10" s="211"/>
      <c r="I10" s="211"/>
      <c r="J10" s="173"/>
      <c r="K10" s="67"/>
      <c r="L10" s="74"/>
      <c r="M10" s="75"/>
      <c r="N10" s="75"/>
      <c r="O10" s="204"/>
      <c r="P10" s="205"/>
      <c r="Q10" s="63"/>
      <c r="R10" s="63"/>
      <c r="S10" s="208"/>
    </row>
    <row r="11" spans="1:19" s="41" customFormat="1" ht="15.75" customHeight="1" x14ac:dyDescent="0.3">
      <c r="A11" s="111"/>
      <c r="B11" s="111"/>
      <c r="C11" s="170"/>
      <c r="D11" s="76"/>
      <c r="E11" s="77"/>
      <c r="F11" s="78"/>
      <c r="G11" s="210"/>
      <c r="H11" s="212"/>
      <c r="I11" s="212"/>
      <c r="J11" s="174"/>
      <c r="K11" s="67"/>
      <c r="L11" s="79"/>
      <c r="M11" s="80"/>
      <c r="N11" s="80"/>
      <c r="O11" s="206"/>
      <c r="P11" s="207"/>
      <c r="Q11" s="63"/>
      <c r="R11" s="63"/>
      <c r="S11" s="208"/>
    </row>
    <row r="12" spans="1:19" s="41" customFormat="1" ht="15.75" customHeight="1" x14ac:dyDescent="0.3">
      <c r="A12" s="109">
        <v>13132</v>
      </c>
      <c r="B12" s="109" t="s">
        <v>11</v>
      </c>
      <c r="C12" s="169"/>
      <c r="D12" s="64"/>
      <c r="E12" s="65"/>
      <c r="F12" s="66"/>
      <c r="G12" s="209"/>
      <c r="H12" s="211"/>
      <c r="I12" s="211"/>
      <c r="J12" s="173" t="str">
        <f>IF(SUM(F12:F14)+I12+G12+H12=7.5,"ü","û")</f>
        <v>û</v>
      </c>
      <c r="K12" s="67"/>
      <c r="L12" s="68"/>
      <c r="M12" s="69"/>
      <c r="N12" s="69"/>
      <c r="O12" s="204"/>
      <c r="P12" s="205"/>
      <c r="Q12" s="63"/>
      <c r="R12" s="63"/>
      <c r="S12" s="208">
        <f t="shared" ref="S12" si="2">SUM(N12:N14)</f>
        <v>0</v>
      </c>
    </row>
    <row r="13" spans="1:19" s="41" customFormat="1" ht="15.75" customHeight="1" x14ac:dyDescent="0.3">
      <c r="A13" s="113"/>
      <c r="B13" s="113"/>
      <c r="C13" s="169"/>
      <c r="D13" s="71"/>
      <c r="E13" s="72"/>
      <c r="F13" s="73"/>
      <c r="G13" s="209"/>
      <c r="H13" s="211"/>
      <c r="I13" s="211"/>
      <c r="J13" s="173"/>
      <c r="K13" s="67"/>
      <c r="L13" s="74"/>
      <c r="M13" s="75"/>
      <c r="N13" s="75"/>
      <c r="O13" s="204"/>
      <c r="P13" s="205"/>
      <c r="Q13" s="63"/>
      <c r="R13" s="63"/>
      <c r="S13" s="208"/>
    </row>
    <row r="14" spans="1:19" s="41" customFormat="1" ht="15.75" customHeight="1" x14ac:dyDescent="0.3">
      <c r="A14" s="111"/>
      <c r="B14" s="112"/>
      <c r="C14" s="170"/>
      <c r="D14" s="76"/>
      <c r="E14" s="77"/>
      <c r="F14" s="78"/>
      <c r="G14" s="210"/>
      <c r="H14" s="212"/>
      <c r="I14" s="212"/>
      <c r="J14" s="174"/>
      <c r="K14" s="67"/>
      <c r="L14" s="79"/>
      <c r="M14" s="80"/>
      <c r="N14" s="80"/>
      <c r="O14" s="206"/>
      <c r="P14" s="207"/>
      <c r="Q14" s="63"/>
      <c r="R14" s="63"/>
      <c r="S14" s="208"/>
    </row>
    <row r="15" spans="1:19" s="41" customFormat="1" ht="15.75" customHeight="1" x14ac:dyDescent="0.3">
      <c r="A15" s="109">
        <v>30596</v>
      </c>
      <c r="B15" s="109" t="s">
        <v>100</v>
      </c>
      <c r="C15" s="169"/>
      <c r="D15" s="64"/>
      <c r="E15" s="119"/>
      <c r="F15" s="66"/>
      <c r="G15" s="209"/>
      <c r="H15" s="211"/>
      <c r="I15" s="211"/>
      <c r="J15" s="173" t="str">
        <f>IF(SUM(F15:F17)+I15+G15+H15=7.5,"ü","û")</f>
        <v>û</v>
      </c>
      <c r="K15" s="67"/>
      <c r="L15" s="68"/>
      <c r="M15" s="69"/>
      <c r="N15" s="69"/>
      <c r="O15" s="204"/>
      <c r="P15" s="205"/>
      <c r="Q15" s="63"/>
      <c r="R15" s="63"/>
      <c r="S15" s="208">
        <f t="shared" ref="S15" si="3">SUM(N15:N17)</f>
        <v>0</v>
      </c>
    </row>
    <row r="16" spans="1:19" s="41" customFormat="1" ht="15.75" customHeight="1" x14ac:dyDescent="0.3">
      <c r="A16" s="113"/>
      <c r="B16" s="113"/>
      <c r="C16" s="169"/>
      <c r="D16" s="71"/>
      <c r="E16" s="72"/>
      <c r="F16" s="73"/>
      <c r="G16" s="209"/>
      <c r="H16" s="211"/>
      <c r="I16" s="211"/>
      <c r="J16" s="173"/>
      <c r="K16" s="67"/>
      <c r="L16" s="74"/>
      <c r="M16" s="75"/>
      <c r="N16" s="75"/>
      <c r="O16" s="204"/>
      <c r="P16" s="205"/>
      <c r="Q16" s="63"/>
      <c r="R16" s="63"/>
      <c r="S16" s="208"/>
    </row>
    <row r="17" spans="1:19" s="41" customFormat="1" ht="15.75" customHeight="1" x14ac:dyDescent="0.3">
      <c r="A17" s="111"/>
      <c r="B17" s="112"/>
      <c r="C17" s="170"/>
      <c r="D17" s="76"/>
      <c r="E17" s="77"/>
      <c r="F17" s="78"/>
      <c r="G17" s="210"/>
      <c r="H17" s="212"/>
      <c r="I17" s="212"/>
      <c r="J17" s="174"/>
      <c r="K17" s="67"/>
      <c r="L17" s="79"/>
      <c r="M17" s="80"/>
      <c r="N17" s="80"/>
      <c r="O17" s="206"/>
      <c r="P17" s="207"/>
      <c r="Q17" s="63"/>
      <c r="R17" s="63"/>
      <c r="S17" s="208"/>
    </row>
    <row r="18" spans="1:19" s="41" customFormat="1" ht="15.75" customHeight="1" x14ac:dyDescent="0.3">
      <c r="A18" s="109">
        <v>36541</v>
      </c>
      <c r="B18" s="109" t="s">
        <v>93</v>
      </c>
      <c r="C18" s="169"/>
      <c r="D18" s="64"/>
      <c r="E18" s="65"/>
      <c r="F18" s="66"/>
      <c r="G18" s="209"/>
      <c r="H18" s="211"/>
      <c r="I18" s="211"/>
      <c r="J18" s="173" t="str">
        <f>IF(SUM(F18:F20)+I18+G18+H18=7.5,"ü","û")</f>
        <v>û</v>
      </c>
      <c r="K18" s="67"/>
      <c r="L18" s="68"/>
      <c r="M18" s="69"/>
      <c r="N18" s="69"/>
      <c r="O18" s="204"/>
      <c r="P18" s="205"/>
      <c r="Q18" s="63"/>
      <c r="R18" s="63"/>
      <c r="S18" s="208">
        <f t="shared" ref="S18" si="4">SUM(N18:N20)</f>
        <v>0</v>
      </c>
    </row>
    <row r="19" spans="1:19" s="41" customFormat="1" ht="15.75" customHeight="1" x14ac:dyDescent="0.3">
      <c r="A19" s="113"/>
      <c r="B19" s="113"/>
      <c r="C19" s="169"/>
      <c r="D19" s="71"/>
      <c r="E19" s="72"/>
      <c r="F19" s="73"/>
      <c r="G19" s="209"/>
      <c r="H19" s="211"/>
      <c r="I19" s="211"/>
      <c r="J19" s="173"/>
      <c r="K19" s="67"/>
      <c r="L19" s="74"/>
      <c r="M19" s="75"/>
      <c r="N19" s="75"/>
      <c r="O19" s="204"/>
      <c r="P19" s="205"/>
      <c r="Q19" s="63"/>
      <c r="R19" s="63"/>
      <c r="S19" s="208"/>
    </row>
    <row r="20" spans="1:19" s="41" customFormat="1" ht="15.75" customHeight="1" x14ac:dyDescent="0.3">
      <c r="A20" s="111"/>
      <c r="B20" s="112"/>
      <c r="C20" s="170"/>
      <c r="D20" s="76"/>
      <c r="E20" s="77"/>
      <c r="F20" s="78"/>
      <c r="G20" s="210"/>
      <c r="H20" s="212"/>
      <c r="I20" s="212"/>
      <c r="J20" s="174"/>
      <c r="K20" s="67"/>
      <c r="L20" s="79"/>
      <c r="M20" s="80"/>
      <c r="N20" s="80"/>
      <c r="O20" s="206"/>
      <c r="P20" s="207"/>
      <c r="Q20" s="63"/>
      <c r="R20" s="63"/>
      <c r="S20" s="208"/>
    </row>
    <row r="21" spans="1:19" s="41" customFormat="1" ht="15.75" customHeight="1" x14ac:dyDescent="0.3">
      <c r="A21" s="109">
        <v>33122</v>
      </c>
      <c r="B21" s="109" t="s">
        <v>40</v>
      </c>
      <c r="C21" s="169"/>
      <c r="D21" s="64"/>
      <c r="E21" s="65"/>
      <c r="F21" s="66"/>
      <c r="G21" s="209"/>
      <c r="H21" s="211"/>
      <c r="I21" s="211"/>
      <c r="J21" s="173" t="str">
        <f>IF(SUM(F21:F23)+I21+G21+H21=7.5,"ü","û")</f>
        <v>û</v>
      </c>
      <c r="K21" s="67"/>
      <c r="L21" s="68"/>
      <c r="M21" s="69"/>
      <c r="N21" s="69"/>
      <c r="O21" s="204"/>
      <c r="P21" s="205"/>
      <c r="Q21" s="63"/>
      <c r="R21" s="63"/>
      <c r="S21" s="208">
        <f t="shared" ref="S21" si="5">SUM(N21:N23)</f>
        <v>0</v>
      </c>
    </row>
    <row r="22" spans="1:19" s="41" customFormat="1" ht="15.75" customHeight="1" x14ac:dyDescent="0.3">
      <c r="A22" s="113"/>
      <c r="B22" s="113"/>
      <c r="C22" s="169"/>
      <c r="D22" s="71"/>
      <c r="E22" s="72"/>
      <c r="F22" s="73"/>
      <c r="G22" s="209"/>
      <c r="H22" s="211"/>
      <c r="I22" s="211"/>
      <c r="J22" s="173"/>
      <c r="K22" s="67"/>
      <c r="L22" s="74"/>
      <c r="M22" s="75"/>
      <c r="N22" s="75"/>
      <c r="O22" s="204"/>
      <c r="P22" s="205"/>
      <c r="Q22" s="63"/>
      <c r="R22" s="63"/>
      <c r="S22" s="208"/>
    </row>
    <row r="23" spans="1:19" s="41" customFormat="1" ht="15.75" customHeight="1" x14ac:dyDescent="0.3">
      <c r="A23" s="111"/>
      <c r="B23" s="112"/>
      <c r="C23" s="170"/>
      <c r="D23" s="76"/>
      <c r="E23" s="77"/>
      <c r="F23" s="78"/>
      <c r="G23" s="210"/>
      <c r="H23" s="212"/>
      <c r="I23" s="212"/>
      <c r="J23" s="174"/>
      <c r="K23" s="67"/>
      <c r="L23" s="79"/>
      <c r="M23" s="80"/>
      <c r="N23" s="80"/>
      <c r="O23" s="206"/>
      <c r="P23" s="207"/>
      <c r="Q23" s="63"/>
      <c r="R23" s="63"/>
      <c r="S23" s="208"/>
    </row>
    <row r="24" spans="1:19" s="41" customFormat="1" ht="15.75" customHeight="1" x14ac:dyDescent="0.3">
      <c r="A24" s="109">
        <v>21558</v>
      </c>
      <c r="B24" s="109" t="s">
        <v>19</v>
      </c>
      <c r="C24" s="169"/>
      <c r="D24" s="64"/>
      <c r="E24" s="65"/>
      <c r="F24" s="66"/>
      <c r="G24" s="209"/>
      <c r="H24" s="211"/>
      <c r="I24" s="211"/>
      <c r="J24" s="173" t="str">
        <f>IF(SUM(F24:F26)+I24+G24+H24=7.5,"ü","û")</f>
        <v>û</v>
      </c>
      <c r="K24" s="67"/>
      <c r="L24" s="68"/>
      <c r="M24" s="69"/>
      <c r="N24" s="69"/>
      <c r="O24" s="204"/>
      <c r="P24" s="205"/>
      <c r="Q24" s="63"/>
      <c r="R24" s="63"/>
      <c r="S24" s="208">
        <f t="shared" ref="S24" si="6">SUM(N24:N26)</f>
        <v>0</v>
      </c>
    </row>
    <row r="25" spans="1:19" s="41" customFormat="1" ht="15.75" customHeight="1" x14ac:dyDescent="0.3">
      <c r="A25" s="113"/>
      <c r="B25" s="113"/>
      <c r="C25" s="169"/>
      <c r="D25" s="71"/>
      <c r="E25" s="72"/>
      <c r="F25" s="73"/>
      <c r="G25" s="209"/>
      <c r="H25" s="211"/>
      <c r="I25" s="211"/>
      <c r="J25" s="173"/>
      <c r="K25" s="67"/>
      <c r="L25" s="74"/>
      <c r="M25" s="75"/>
      <c r="N25" s="75"/>
      <c r="O25" s="204"/>
      <c r="P25" s="205"/>
      <c r="Q25" s="63"/>
      <c r="R25" s="63"/>
      <c r="S25" s="208"/>
    </row>
    <row r="26" spans="1:19" s="41" customFormat="1" ht="15.75" customHeight="1" x14ac:dyDescent="0.3">
      <c r="A26" s="111"/>
      <c r="B26" s="112"/>
      <c r="C26" s="170"/>
      <c r="D26" s="76"/>
      <c r="E26" s="77"/>
      <c r="F26" s="78"/>
      <c r="G26" s="210"/>
      <c r="H26" s="212"/>
      <c r="I26" s="212"/>
      <c r="J26" s="174"/>
      <c r="K26" s="67"/>
      <c r="L26" s="79"/>
      <c r="M26" s="80"/>
      <c r="N26" s="80"/>
      <c r="O26" s="206"/>
      <c r="P26" s="207"/>
      <c r="Q26" s="63"/>
      <c r="R26" s="63"/>
      <c r="S26" s="208"/>
    </row>
    <row r="27" spans="1:19" s="41" customFormat="1" ht="15.75" customHeight="1" x14ac:dyDescent="0.3">
      <c r="A27" s="109">
        <v>25673</v>
      </c>
      <c r="B27" s="109" t="s">
        <v>26</v>
      </c>
      <c r="C27" s="169"/>
      <c r="D27" s="64"/>
      <c r="E27" s="65"/>
      <c r="F27" s="66"/>
      <c r="G27" s="209"/>
      <c r="H27" s="211"/>
      <c r="I27" s="211"/>
      <c r="J27" s="173" t="str">
        <f>IF(SUM(F27:F29)+I27+G27+H27=7.5,"ü","û")</f>
        <v>û</v>
      </c>
      <c r="K27" s="67"/>
      <c r="L27" s="68"/>
      <c r="M27" s="69"/>
      <c r="N27" s="69"/>
      <c r="O27" s="204"/>
      <c r="P27" s="205"/>
      <c r="Q27" s="63"/>
      <c r="R27" s="63"/>
      <c r="S27" s="208">
        <f t="shared" ref="S27" si="7">SUM(N27:N29)</f>
        <v>0</v>
      </c>
    </row>
    <row r="28" spans="1:19" s="41" customFormat="1" ht="15.75" customHeight="1" x14ac:dyDescent="0.3">
      <c r="A28" s="113"/>
      <c r="B28" s="113"/>
      <c r="C28" s="169"/>
      <c r="D28" s="71"/>
      <c r="E28" s="72"/>
      <c r="F28" s="73"/>
      <c r="G28" s="209"/>
      <c r="H28" s="211"/>
      <c r="I28" s="211"/>
      <c r="J28" s="173"/>
      <c r="K28" s="67"/>
      <c r="L28" s="74"/>
      <c r="M28" s="75"/>
      <c r="N28" s="75"/>
      <c r="O28" s="204"/>
      <c r="P28" s="205"/>
      <c r="Q28" s="63"/>
      <c r="R28" s="63"/>
      <c r="S28" s="208"/>
    </row>
    <row r="29" spans="1:19" s="41" customFormat="1" ht="15.75" customHeight="1" x14ac:dyDescent="0.3">
      <c r="A29" s="111"/>
      <c r="B29" s="112"/>
      <c r="C29" s="170"/>
      <c r="D29" s="76"/>
      <c r="E29" s="77"/>
      <c r="F29" s="78"/>
      <c r="G29" s="210"/>
      <c r="H29" s="212"/>
      <c r="I29" s="212"/>
      <c r="J29" s="174"/>
      <c r="K29" s="67"/>
      <c r="L29" s="79"/>
      <c r="M29" s="80"/>
      <c r="N29" s="80"/>
      <c r="O29" s="206"/>
      <c r="P29" s="207"/>
      <c r="Q29" s="63"/>
      <c r="R29" s="63"/>
      <c r="S29" s="208"/>
    </row>
    <row r="30" spans="1:19" s="41" customFormat="1" ht="15.75" customHeight="1" x14ac:dyDescent="0.3">
      <c r="A30" s="109">
        <v>25472</v>
      </c>
      <c r="B30" s="109" t="s">
        <v>25</v>
      </c>
      <c r="C30" s="169"/>
      <c r="D30" s="64"/>
      <c r="E30" s="65"/>
      <c r="F30" s="66"/>
      <c r="G30" s="209"/>
      <c r="H30" s="211"/>
      <c r="I30" s="211"/>
      <c r="J30" s="173" t="str">
        <f>IF(SUM(F30:F32)+I30+G30+H30=7.5,"ü","û")</f>
        <v>û</v>
      </c>
      <c r="K30" s="67"/>
      <c r="L30" s="68"/>
      <c r="M30" s="69"/>
      <c r="N30" s="69"/>
      <c r="O30" s="204"/>
      <c r="P30" s="205"/>
      <c r="Q30" s="63"/>
      <c r="R30" s="63"/>
      <c r="S30" s="208">
        <f t="shared" ref="S30" si="8">SUM(N30:N32)</f>
        <v>0</v>
      </c>
    </row>
    <row r="31" spans="1:19" s="41" customFormat="1" ht="15.75" customHeight="1" x14ac:dyDescent="0.3">
      <c r="A31" s="113"/>
      <c r="B31" s="113"/>
      <c r="C31" s="169"/>
      <c r="D31" s="71"/>
      <c r="E31" s="72"/>
      <c r="F31" s="73"/>
      <c r="G31" s="209"/>
      <c r="H31" s="211"/>
      <c r="I31" s="211"/>
      <c r="J31" s="173"/>
      <c r="K31" s="67"/>
      <c r="L31" s="74"/>
      <c r="M31" s="75"/>
      <c r="N31" s="75"/>
      <c r="O31" s="204"/>
      <c r="P31" s="205"/>
      <c r="Q31" s="63"/>
      <c r="R31" s="63"/>
      <c r="S31" s="208"/>
    </row>
    <row r="32" spans="1:19" s="41" customFormat="1" ht="15.75" customHeight="1" x14ac:dyDescent="0.3">
      <c r="A32" s="111"/>
      <c r="B32" s="112"/>
      <c r="C32" s="170"/>
      <c r="D32" s="76"/>
      <c r="E32" s="77"/>
      <c r="F32" s="78"/>
      <c r="G32" s="210"/>
      <c r="H32" s="212"/>
      <c r="I32" s="212"/>
      <c r="J32" s="174"/>
      <c r="K32" s="67"/>
      <c r="L32" s="79"/>
      <c r="M32" s="80"/>
      <c r="N32" s="80"/>
      <c r="O32" s="206"/>
      <c r="P32" s="207"/>
      <c r="Q32" s="63"/>
      <c r="R32" s="63"/>
      <c r="S32" s="208"/>
    </row>
    <row r="33" spans="1:19" s="44" customFormat="1" ht="15.75" customHeight="1" x14ac:dyDescent="0.3">
      <c r="A33" s="109">
        <v>13580</v>
      </c>
      <c r="B33" s="109" t="s">
        <v>102</v>
      </c>
      <c r="C33" s="169"/>
      <c r="D33" s="64"/>
      <c r="E33" s="65"/>
      <c r="F33" s="66"/>
      <c r="G33" s="209"/>
      <c r="H33" s="211"/>
      <c r="I33" s="211"/>
      <c r="J33" s="173" t="str">
        <f>IF(SUM(F33:F35)+I33+G33+H33=7.5,"ü","û")</f>
        <v>û</v>
      </c>
      <c r="K33" s="67"/>
      <c r="L33" s="68"/>
      <c r="M33" s="69"/>
      <c r="N33" s="69"/>
      <c r="O33" s="204"/>
      <c r="P33" s="205"/>
      <c r="Q33" s="70"/>
      <c r="R33" s="70"/>
      <c r="S33" s="213">
        <f t="shared" ref="S33" si="9">SUM(N33:N35)</f>
        <v>0</v>
      </c>
    </row>
    <row r="34" spans="1:19" s="44" customFormat="1" ht="15.75" customHeight="1" x14ac:dyDescent="0.3">
      <c r="A34" s="113"/>
      <c r="B34" s="113"/>
      <c r="C34" s="169"/>
      <c r="D34" s="71"/>
      <c r="E34" s="72"/>
      <c r="F34" s="73"/>
      <c r="G34" s="209"/>
      <c r="H34" s="211"/>
      <c r="I34" s="211"/>
      <c r="J34" s="173"/>
      <c r="K34" s="67"/>
      <c r="L34" s="74"/>
      <c r="M34" s="75"/>
      <c r="N34" s="75"/>
      <c r="O34" s="204"/>
      <c r="P34" s="205"/>
      <c r="Q34" s="70"/>
      <c r="R34" s="70"/>
      <c r="S34" s="213"/>
    </row>
    <row r="35" spans="1:19" s="44" customFormat="1" ht="15.75" customHeight="1" x14ac:dyDescent="0.3">
      <c r="A35" s="111"/>
      <c r="B35" s="112"/>
      <c r="C35" s="170"/>
      <c r="D35" s="76"/>
      <c r="E35" s="77"/>
      <c r="F35" s="78"/>
      <c r="G35" s="210"/>
      <c r="H35" s="212"/>
      <c r="I35" s="212"/>
      <c r="J35" s="174"/>
      <c r="K35" s="67"/>
      <c r="L35" s="79"/>
      <c r="M35" s="80"/>
      <c r="N35" s="80"/>
      <c r="O35" s="206"/>
      <c r="P35" s="207"/>
      <c r="Q35" s="70"/>
      <c r="R35" s="70"/>
      <c r="S35" s="213"/>
    </row>
    <row r="36" spans="1:19" s="41" customFormat="1" ht="15.75" customHeight="1" x14ac:dyDescent="0.3">
      <c r="A36" s="109">
        <v>2844</v>
      </c>
      <c r="B36" s="109" t="s">
        <v>10</v>
      </c>
      <c r="C36" s="169"/>
      <c r="D36" s="64"/>
      <c r="E36" s="65"/>
      <c r="F36" s="66"/>
      <c r="G36" s="209"/>
      <c r="H36" s="211"/>
      <c r="I36" s="211"/>
      <c r="J36" s="173" t="str">
        <f>IF(SUM(F36:F38)+I36+G36+H36=7.5,"ü","û")</f>
        <v>û</v>
      </c>
      <c r="K36" s="67"/>
      <c r="L36" s="68"/>
      <c r="M36" s="69"/>
      <c r="N36" s="69"/>
      <c r="O36" s="204"/>
      <c r="P36" s="205"/>
      <c r="Q36" s="63"/>
      <c r="R36" s="63"/>
      <c r="S36" s="208">
        <f t="shared" ref="S36" si="10">SUM(N36:N38)</f>
        <v>0</v>
      </c>
    </row>
    <row r="37" spans="1:19" s="41" customFormat="1" ht="15.75" customHeight="1" x14ac:dyDescent="0.3">
      <c r="A37" s="113"/>
      <c r="B37" s="113"/>
      <c r="C37" s="169"/>
      <c r="D37" s="71"/>
      <c r="E37" s="72"/>
      <c r="F37" s="73"/>
      <c r="G37" s="209"/>
      <c r="H37" s="211"/>
      <c r="I37" s="211"/>
      <c r="J37" s="173"/>
      <c r="K37" s="67"/>
      <c r="L37" s="74"/>
      <c r="M37" s="75"/>
      <c r="N37" s="75"/>
      <c r="O37" s="204"/>
      <c r="P37" s="205"/>
      <c r="Q37" s="63"/>
      <c r="R37" s="63"/>
      <c r="S37" s="208"/>
    </row>
    <row r="38" spans="1:19" s="41" customFormat="1" ht="15.75" customHeight="1" x14ac:dyDescent="0.3">
      <c r="A38" s="111"/>
      <c r="B38" s="112"/>
      <c r="C38" s="170"/>
      <c r="D38" s="76"/>
      <c r="E38" s="77"/>
      <c r="F38" s="78"/>
      <c r="G38" s="210"/>
      <c r="H38" s="212"/>
      <c r="I38" s="212"/>
      <c r="J38" s="174"/>
      <c r="K38" s="67"/>
      <c r="L38" s="79"/>
      <c r="M38" s="80"/>
      <c r="N38" s="80"/>
      <c r="O38" s="206"/>
      <c r="P38" s="207"/>
      <c r="Q38" s="63"/>
      <c r="R38" s="63"/>
      <c r="S38" s="208"/>
    </row>
    <row r="39" spans="1:19" s="41" customFormat="1" ht="15.75" customHeight="1" x14ac:dyDescent="0.3">
      <c r="A39" s="109">
        <v>39462</v>
      </c>
      <c r="B39" s="109" t="s">
        <v>97</v>
      </c>
      <c r="C39" s="169"/>
      <c r="D39" s="64"/>
      <c r="E39" s="119"/>
      <c r="F39" s="66"/>
      <c r="G39" s="209"/>
      <c r="H39" s="211"/>
      <c r="I39" s="211"/>
      <c r="J39" s="173" t="str">
        <f>IF(SUM(F39:F41)+I39+G39+H39=7.5,"ü","û")</f>
        <v>û</v>
      </c>
      <c r="K39" s="67"/>
      <c r="L39" s="68"/>
      <c r="M39" s="69"/>
      <c r="N39" s="69"/>
      <c r="O39" s="204"/>
      <c r="P39" s="205"/>
      <c r="Q39" s="63"/>
      <c r="R39" s="63"/>
      <c r="S39" s="208">
        <f t="shared" ref="S39" si="11">SUM(N39:N41)</f>
        <v>0</v>
      </c>
    </row>
    <row r="40" spans="1:19" s="41" customFormat="1" ht="15.75" customHeight="1" x14ac:dyDescent="0.3">
      <c r="A40" s="113"/>
      <c r="B40" s="113"/>
      <c r="C40" s="169"/>
      <c r="D40" s="71"/>
      <c r="E40" s="72"/>
      <c r="F40" s="73"/>
      <c r="G40" s="209"/>
      <c r="H40" s="211"/>
      <c r="I40" s="211"/>
      <c r="J40" s="173"/>
      <c r="K40" s="67"/>
      <c r="L40" s="74"/>
      <c r="M40" s="75"/>
      <c r="N40" s="75"/>
      <c r="O40" s="204"/>
      <c r="P40" s="205"/>
      <c r="Q40" s="63"/>
      <c r="R40" s="63"/>
      <c r="S40" s="208"/>
    </row>
    <row r="41" spans="1:19" s="41" customFormat="1" ht="15.75" customHeight="1" x14ac:dyDescent="0.3">
      <c r="A41" s="111"/>
      <c r="B41" s="112"/>
      <c r="C41" s="170"/>
      <c r="D41" s="76"/>
      <c r="E41" s="77"/>
      <c r="F41" s="78"/>
      <c r="G41" s="210"/>
      <c r="H41" s="212"/>
      <c r="I41" s="212"/>
      <c r="J41" s="174"/>
      <c r="K41" s="67"/>
      <c r="L41" s="79"/>
      <c r="M41" s="80"/>
      <c r="N41" s="80"/>
      <c r="O41" s="206"/>
      <c r="P41" s="207"/>
      <c r="Q41" s="63"/>
      <c r="R41" s="63"/>
      <c r="S41" s="208"/>
    </row>
    <row r="42" spans="1:19" ht="15.75" customHeight="1" x14ac:dyDescent="0.3">
      <c r="A42" s="109">
        <v>19118</v>
      </c>
      <c r="B42" s="109" t="s">
        <v>16</v>
      </c>
      <c r="C42" s="169"/>
      <c r="D42" s="64"/>
      <c r="E42" s="65"/>
      <c r="F42" s="66"/>
      <c r="G42" s="209"/>
      <c r="H42" s="211"/>
      <c r="I42" s="211"/>
      <c r="J42" s="173" t="str">
        <f>IF(SUM(F42:F44)+I42+G42+H42=7.5,"ü","û")</f>
        <v>û</v>
      </c>
      <c r="K42" s="67"/>
      <c r="L42" s="68"/>
      <c r="M42" s="69"/>
      <c r="N42" s="69"/>
      <c r="O42" s="204"/>
      <c r="P42" s="205"/>
      <c r="Q42" s="46"/>
      <c r="R42" s="46"/>
      <c r="S42" s="203">
        <f t="shared" ref="S42" si="12">SUM(N42:N44)</f>
        <v>0</v>
      </c>
    </row>
    <row r="43" spans="1:19" ht="15.75" customHeight="1" x14ac:dyDescent="0.3">
      <c r="A43" s="113"/>
      <c r="B43" s="113"/>
      <c r="C43" s="169"/>
      <c r="D43" s="71"/>
      <c r="E43" s="72"/>
      <c r="F43" s="73"/>
      <c r="G43" s="209"/>
      <c r="H43" s="211"/>
      <c r="I43" s="211"/>
      <c r="J43" s="173"/>
      <c r="K43" s="67"/>
      <c r="L43" s="74"/>
      <c r="M43" s="75"/>
      <c r="N43" s="75"/>
      <c r="O43" s="204"/>
      <c r="P43" s="205"/>
      <c r="Q43" s="46"/>
      <c r="R43" s="46"/>
      <c r="S43" s="203"/>
    </row>
    <row r="44" spans="1:19" ht="15.75" customHeight="1" x14ac:dyDescent="0.3">
      <c r="A44" s="111"/>
      <c r="B44" s="112"/>
      <c r="C44" s="170"/>
      <c r="D44" s="76"/>
      <c r="E44" s="77"/>
      <c r="F44" s="78"/>
      <c r="G44" s="210"/>
      <c r="H44" s="212"/>
      <c r="I44" s="212"/>
      <c r="J44" s="174"/>
      <c r="K44" s="67"/>
      <c r="L44" s="79"/>
      <c r="M44" s="80"/>
      <c r="N44" s="80"/>
      <c r="O44" s="206"/>
      <c r="P44" s="207"/>
      <c r="Q44" s="46"/>
      <c r="R44" s="46"/>
      <c r="S44" s="203"/>
    </row>
    <row r="45" spans="1:19" s="41" customFormat="1" ht="15.75" customHeight="1" x14ac:dyDescent="0.3">
      <c r="A45" s="109">
        <v>21557</v>
      </c>
      <c r="B45" s="109" t="s">
        <v>18</v>
      </c>
      <c r="C45" s="169"/>
      <c r="D45" s="64"/>
      <c r="E45" s="65"/>
      <c r="F45" s="66"/>
      <c r="G45" s="209"/>
      <c r="H45" s="211"/>
      <c r="I45" s="211"/>
      <c r="J45" s="173" t="str">
        <f>IF(SUM(F45:F47)+I45+G45+H45=7.5,"ü","û")</f>
        <v>û</v>
      </c>
      <c r="K45" s="67"/>
      <c r="L45" s="68"/>
      <c r="M45" s="69"/>
      <c r="N45" s="69"/>
      <c r="O45" s="204"/>
      <c r="P45" s="205"/>
      <c r="Q45" s="63"/>
      <c r="R45" s="63"/>
      <c r="S45" s="208">
        <f t="shared" ref="S45" si="13">SUM(N45:N47)</f>
        <v>0</v>
      </c>
    </row>
    <row r="46" spans="1:19" s="41" customFormat="1" ht="15.75" customHeight="1" x14ac:dyDescent="0.3">
      <c r="A46" s="113"/>
      <c r="B46" s="113"/>
      <c r="C46" s="169"/>
      <c r="D46" s="71"/>
      <c r="E46" s="72"/>
      <c r="F46" s="73"/>
      <c r="G46" s="209"/>
      <c r="H46" s="211"/>
      <c r="I46" s="211"/>
      <c r="J46" s="173"/>
      <c r="K46" s="67"/>
      <c r="L46" s="74"/>
      <c r="M46" s="75"/>
      <c r="N46" s="75"/>
      <c r="O46" s="204"/>
      <c r="P46" s="205"/>
      <c r="Q46" s="63"/>
      <c r="R46" s="63"/>
      <c r="S46" s="208"/>
    </row>
    <row r="47" spans="1:19" s="41" customFormat="1" ht="15.75" customHeight="1" x14ac:dyDescent="0.3">
      <c r="A47" s="111"/>
      <c r="B47" s="112"/>
      <c r="C47" s="170"/>
      <c r="D47" s="76"/>
      <c r="E47" s="77"/>
      <c r="F47" s="78"/>
      <c r="G47" s="210"/>
      <c r="H47" s="212"/>
      <c r="I47" s="212"/>
      <c r="J47" s="174"/>
      <c r="K47" s="67"/>
      <c r="L47" s="79"/>
      <c r="M47" s="80"/>
      <c r="N47" s="80"/>
      <c r="O47" s="206"/>
      <c r="P47" s="207"/>
      <c r="Q47" s="63"/>
      <c r="R47" s="63"/>
      <c r="S47" s="208"/>
    </row>
    <row r="48" spans="1:19" s="41" customFormat="1" ht="15.75" customHeight="1" x14ac:dyDescent="0.3">
      <c r="A48" s="109">
        <v>2179</v>
      </c>
      <c r="B48" s="109" t="s">
        <v>103</v>
      </c>
      <c r="C48" s="169"/>
      <c r="D48" s="64"/>
      <c r="E48" s="65"/>
      <c r="F48" s="66"/>
      <c r="G48" s="209"/>
      <c r="H48" s="211"/>
      <c r="I48" s="211"/>
      <c r="J48" s="173" t="str">
        <f>IF(SUM(F48:F50)+I48+G48+H48=7.5,"ü","û")</f>
        <v>û</v>
      </c>
      <c r="K48" s="67"/>
      <c r="L48" s="68"/>
      <c r="M48" s="69"/>
      <c r="N48" s="69"/>
      <c r="O48" s="204"/>
      <c r="P48" s="205"/>
      <c r="Q48" s="63"/>
      <c r="R48" s="63"/>
      <c r="S48" s="208">
        <f t="shared" ref="S48" si="14">SUM(N48:N50)</f>
        <v>0</v>
      </c>
    </row>
    <row r="49" spans="1:19" s="41" customFormat="1" ht="15.75" customHeight="1" x14ac:dyDescent="0.3">
      <c r="A49" s="113"/>
      <c r="B49" s="113"/>
      <c r="C49" s="169"/>
      <c r="D49" s="71"/>
      <c r="E49" s="72"/>
      <c r="F49" s="73"/>
      <c r="G49" s="209"/>
      <c r="H49" s="211"/>
      <c r="I49" s="211"/>
      <c r="J49" s="173"/>
      <c r="K49" s="67"/>
      <c r="L49" s="74"/>
      <c r="M49" s="75"/>
      <c r="N49" s="75"/>
      <c r="O49" s="204"/>
      <c r="P49" s="205"/>
      <c r="Q49" s="63"/>
      <c r="R49" s="63"/>
      <c r="S49" s="208"/>
    </row>
    <row r="50" spans="1:19" s="41" customFormat="1" ht="15.75" customHeight="1" x14ac:dyDescent="0.3">
      <c r="A50" s="111"/>
      <c r="B50" s="112"/>
      <c r="C50" s="170"/>
      <c r="D50" s="76"/>
      <c r="E50" s="77"/>
      <c r="F50" s="78"/>
      <c r="G50" s="210"/>
      <c r="H50" s="212"/>
      <c r="I50" s="212"/>
      <c r="J50" s="174"/>
      <c r="K50" s="67"/>
      <c r="L50" s="79"/>
      <c r="M50" s="80"/>
      <c r="N50" s="80"/>
      <c r="O50" s="206"/>
      <c r="P50" s="207"/>
      <c r="Q50" s="63"/>
      <c r="R50" s="63"/>
      <c r="S50" s="208"/>
    </row>
    <row r="51" spans="1:19" s="41" customFormat="1" ht="15.75" customHeight="1" x14ac:dyDescent="0.3">
      <c r="A51" s="109">
        <v>23065</v>
      </c>
      <c r="B51" s="109" t="s">
        <v>104</v>
      </c>
      <c r="C51" s="169"/>
      <c r="D51" s="64"/>
      <c r="E51" s="65"/>
      <c r="F51" s="66"/>
      <c r="G51" s="209"/>
      <c r="H51" s="211"/>
      <c r="I51" s="211"/>
      <c r="J51" s="173" t="str">
        <f>IF(SUM(F51:F53)+I51+G51+H51=7.5,"ü","û")</f>
        <v>û</v>
      </c>
      <c r="K51" s="67"/>
      <c r="L51" s="68"/>
      <c r="M51" s="69"/>
      <c r="N51" s="69"/>
      <c r="O51" s="204"/>
      <c r="P51" s="205"/>
      <c r="Q51" s="63"/>
      <c r="R51" s="63"/>
      <c r="S51" s="208">
        <f t="shared" ref="S51" si="15">SUM(N51:N53)</f>
        <v>0</v>
      </c>
    </row>
    <row r="52" spans="1:19" s="41" customFormat="1" ht="15.75" customHeight="1" x14ac:dyDescent="0.3">
      <c r="A52" s="113"/>
      <c r="B52" s="113"/>
      <c r="C52" s="169"/>
      <c r="D52" s="71"/>
      <c r="E52" s="72"/>
      <c r="F52" s="73"/>
      <c r="G52" s="209"/>
      <c r="H52" s="211"/>
      <c r="I52" s="211"/>
      <c r="J52" s="173"/>
      <c r="K52" s="67"/>
      <c r="L52" s="74"/>
      <c r="M52" s="75"/>
      <c r="N52" s="75"/>
      <c r="O52" s="204"/>
      <c r="P52" s="205"/>
      <c r="Q52" s="63"/>
      <c r="R52" s="63"/>
      <c r="S52" s="208"/>
    </row>
    <row r="53" spans="1:19" s="41" customFormat="1" ht="15.75" customHeight="1" x14ac:dyDescent="0.3">
      <c r="A53" s="111"/>
      <c r="B53" s="112"/>
      <c r="C53" s="170"/>
      <c r="D53" s="76"/>
      <c r="E53" s="77"/>
      <c r="F53" s="78"/>
      <c r="G53" s="210"/>
      <c r="H53" s="212"/>
      <c r="I53" s="212"/>
      <c r="J53" s="174"/>
      <c r="K53" s="67"/>
      <c r="L53" s="79"/>
      <c r="M53" s="80"/>
      <c r="N53" s="80"/>
      <c r="O53" s="206"/>
      <c r="P53" s="207"/>
      <c r="Q53" s="63"/>
      <c r="R53" s="63"/>
      <c r="S53" s="208"/>
    </row>
    <row r="54" spans="1:19" s="41" customFormat="1" ht="15.75" customHeight="1" x14ac:dyDescent="0.3">
      <c r="A54" s="109">
        <v>2297</v>
      </c>
      <c r="B54" s="109" t="s">
        <v>5</v>
      </c>
      <c r="C54" s="169"/>
      <c r="D54" s="64"/>
      <c r="E54" s="65"/>
      <c r="F54" s="66"/>
      <c r="G54" s="209"/>
      <c r="H54" s="211"/>
      <c r="I54" s="211"/>
      <c r="J54" s="173" t="str">
        <f>IF(SUM(F54:F56)+I54+G54+H54=7.5,"ü","û")</f>
        <v>û</v>
      </c>
      <c r="K54" s="67"/>
      <c r="L54" s="68"/>
      <c r="M54" s="69"/>
      <c r="N54" s="69"/>
      <c r="O54" s="204"/>
      <c r="P54" s="205"/>
      <c r="Q54" s="63"/>
      <c r="R54" s="63"/>
      <c r="S54" s="208">
        <f t="shared" ref="S54" si="16">SUM(N54:N56)</f>
        <v>0</v>
      </c>
    </row>
    <row r="55" spans="1:19" s="41" customFormat="1" ht="15.75" customHeight="1" x14ac:dyDescent="0.3">
      <c r="A55" s="113"/>
      <c r="B55" s="113"/>
      <c r="C55" s="169"/>
      <c r="D55" s="71"/>
      <c r="E55" s="72"/>
      <c r="F55" s="73"/>
      <c r="G55" s="209"/>
      <c r="H55" s="211"/>
      <c r="I55" s="211"/>
      <c r="J55" s="173"/>
      <c r="K55" s="67"/>
      <c r="L55" s="74"/>
      <c r="M55" s="75"/>
      <c r="N55" s="75"/>
      <c r="O55" s="204"/>
      <c r="P55" s="205"/>
      <c r="Q55" s="63"/>
      <c r="R55" s="63"/>
      <c r="S55" s="208"/>
    </row>
    <row r="56" spans="1:19" s="41" customFormat="1" ht="15.75" customHeight="1" x14ac:dyDescent="0.3">
      <c r="A56" s="111"/>
      <c r="B56" s="112"/>
      <c r="C56" s="170"/>
      <c r="D56" s="76"/>
      <c r="E56" s="77"/>
      <c r="F56" s="78"/>
      <c r="G56" s="210"/>
      <c r="H56" s="212"/>
      <c r="I56" s="212"/>
      <c r="J56" s="174"/>
      <c r="K56" s="67"/>
      <c r="L56" s="79"/>
      <c r="M56" s="80"/>
      <c r="N56" s="80"/>
      <c r="O56" s="206"/>
      <c r="P56" s="207"/>
      <c r="Q56" s="63"/>
      <c r="R56" s="63"/>
      <c r="S56" s="208"/>
    </row>
    <row r="57" spans="1:19" s="41" customFormat="1" ht="15.75" customHeight="1" x14ac:dyDescent="0.3">
      <c r="A57" s="109">
        <v>30623</v>
      </c>
      <c r="B57" s="109" t="s">
        <v>33</v>
      </c>
      <c r="C57" s="169"/>
      <c r="D57" s="64"/>
      <c r="E57" s="65"/>
      <c r="F57" s="66"/>
      <c r="G57" s="209"/>
      <c r="H57" s="211"/>
      <c r="I57" s="211"/>
      <c r="J57" s="173" t="str">
        <f>IF(SUM(F57:F59)+I57+G57+H57=7.5,"ü","û")</f>
        <v>û</v>
      </c>
      <c r="K57" s="67"/>
      <c r="L57" s="68"/>
      <c r="M57" s="69"/>
      <c r="N57" s="69"/>
      <c r="O57" s="204"/>
      <c r="P57" s="205"/>
      <c r="Q57" s="63"/>
      <c r="R57" s="63"/>
      <c r="S57" s="208">
        <f t="shared" ref="S57" si="17">SUM(N57:N59)</f>
        <v>0</v>
      </c>
    </row>
    <row r="58" spans="1:19" s="41" customFormat="1" ht="15.75" customHeight="1" x14ac:dyDescent="0.3">
      <c r="A58" s="113"/>
      <c r="B58" s="113"/>
      <c r="C58" s="169"/>
      <c r="D58" s="71"/>
      <c r="E58" s="72"/>
      <c r="F58" s="73"/>
      <c r="G58" s="209"/>
      <c r="H58" s="211"/>
      <c r="I58" s="211"/>
      <c r="J58" s="173"/>
      <c r="K58" s="67"/>
      <c r="L58" s="74"/>
      <c r="M58" s="75"/>
      <c r="N58" s="75"/>
      <c r="O58" s="204"/>
      <c r="P58" s="205"/>
      <c r="Q58" s="63"/>
      <c r="R58" s="63"/>
      <c r="S58" s="208"/>
    </row>
    <row r="59" spans="1:19" s="41" customFormat="1" ht="15.75" customHeight="1" x14ac:dyDescent="0.3">
      <c r="A59" s="111"/>
      <c r="B59" s="112"/>
      <c r="C59" s="170"/>
      <c r="D59" s="76"/>
      <c r="E59" s="77"/>
      <c r="F59" s="78"/>
      <c r="G59" s="210"/>
      <c r="H59" s="212"/>
      <c r="I59" s="212"/>
      <c r="J59" s="174"/>
      <c r="K59" s="67"/>
      <c r="L59" s="79"/>
      <c r="M59" s="80"/>
      <c r="N59" s="80"/>
      <c r="O59" s="206"/>
      <c r="P59" s="207"/>
      <c r="Q59" s="63"/>
      <c r="R59" s="63"/>
      <c r="S59" s="208"/>
    </row>
    <row r="60" spans="1:19" s="41" customFormat="1" ht="15.75" customHeight="1" x14ac:dyDescent="0.3">
      <c r="A60" s="109">
        <v>2289</v>
      </c>
      <c r="B60" s="109" t="s">
        <v>4</v>
      </c>
      <c r="C60" s="169"/>
      <c r="D60" s="64"/>
      <c r="E60" s="65"/>
      <c r="F60" s="66"/>
      <c r="G60" s="209"/>
      <c r="H60" s="211"/>
      <c r="I60" s="211"/>
      <c r="J60" s="173" t="str">
        <f>IF(SUM(F60:F62)+I60+G60+H60=7.5,"ü","û")</f>
        <v>û</v>
      </c>
      <c r="K60" s="67"/>
      <c r="L60" s="68"/>
      <c r="M60" s="69"/>
      <c r="N60" s="69"/>
      <c r="O60" s="204"/>
      <c r="P60" s="205"/>
      <c r="Q60" s="63"/>
      <c r="R60" s="63"/>
      <c r="S60" s="208">
        <f t="shared" ref="S60" si="18">SUM(N60:N62)</f>
        <v>0</v>
      </c>
    </row>
    <row r="61" spans="1:19" s="41" customFormat="1" ht="15.75" customHeight="1" x14ac:dyDescent="0.3">
      <c r="A61" s="113"/>
      <c r="B61" s="113"/>
      <c r="C61" s="169"/>
      <c r="D61" s="71"/>
      <c r="E61" s="72"/>
      <c r="F61" s="73"/>
      <c r="G61" s="209"/>
      <c r="H61" s="211"/>
      <c r="I61" s="211"/>
      <c r="J61" s="173"/>
      <c r="K61" s="67"/>
      <c r="L61" s="74"/>
      <c r="M61" s="75"/>
      <c r="N61" s="75"/>
      <c r="O61" s="204"/>
      <c r="P61" s="205"/>
      <c r="Q61" s="63"/>
      <c r="R61" s="63"/>
      <c r="S61" s="208"/>
    </row>
    <row r="62" spans="1:19" s="41" customFormat="1" ht="15.75" customHeight="1" x14ac:dyDescent="0.3">
      <c r="A62" s="111"/>
      <c r="B62" s="112"/>
      <c r="C62" s="170"/>
      <c r="D62" s="76"/>
      <c r="E62" s="77"/>
      <c r="F62" s="78"/>
      <c r="G62" s="210"/>
      <c r="H62" s="212"/>
      <c r="I62" s="212"/>
      <c r="J62" s="174"/>
      <c r="K62" s="67"/>
      <c r="L62" s="79"/>
      <c r="M62" s="80"/>
      <c r="N62" s="80"/>
      <c r="O62" s="206"/>
      <c r="P62" s="207"/>
      <c r="Q62" s="63"/>
      <c r="R62" s="63"/>
      <c r="S62" s="208"/>
    </row>
    <row r="63" spans="1:19" s="41" customFormat="1" ht="15.75" customHeight="1" x14ac:dyDescent="0.3">
      <c r="A63" s="109">
        <v>36982</v>
      </c>
      <c r="B63" s="109" t="s">
        <v>98</v>
      </c>
      <c r="C63" s="169"/>
      <c r="D63" s="64"/>
      <c r="E63" s="65"/>
      <c r="F63" s="66"/>
      <c r="G63" s="209"/>
      <c r="H63" s="211"/>
      <c r="I63" s="211"/>
      <c r="J63" s="173" t="str">
        <f>IF(SUM(F63:F65)+I63+G63+H63=7.5,"ü","û")</f>
        <v>û</v>
      </c>
      <c r="K63" s="67"/>
      <c r="L63" s="68"/>
      <c r="M63" s="69"/>
      <c r="N63" s="69"/>
      <c r="O63" s="204"/>
      <c r="P63" s="205"/>
      <c r="Q63" s="63"/>
      <c r="R63" s="63"/>
      <c r="S63" s="208">
        <f t="shared" ref="S63" si="19">SUM(N63:N65)</f>
        <v>0</v>
      </c>
    </row>
    <row r="64" spans="1:19" s="41" customFormat="1" ht="15.75" customHeight="1" x14ac:dyDescent="0.3">
      <c r="A64" s="113"/>
      <c r="B64" s="113"/>
      <c r="C64" s="169"/>
      <c r="D64" s="71"/>
      <c r="E64" s="72"/>
      <c r="F64" s="73"/>
      <c r="G64" s="209"/>
      <c r="H64" s="211"/>
      <c r="I64" s="211"/>
      <c r="J64" s="173"/>
      <c r="K64" s="67"/>
      <c r="L64" s="74"/>
      <c r="M64" s="75"/>
      <c r="N64" s="75"/>
      <c r="O64" s="204"/>
      <c r="P64" s="205"/>
      <c r="Q64" s="63"/>
      <c r="R64" s="63"/>
      <c r="S64" s="208"/>
    </row>
    <row r="65" spans="1:19" s="41" customFormat="1" ht="15.75" customHeight="1" x14ac:dyDescent="0.3">
      <c r="A65" s="111"/>
      <c r="B65" s="112"/>
      <c r="C65" s="170"/>
      <c r="D65" s="76"/>
      <c r="E65" s="77"/>
      <c r="F65" s="78"/>
      <c r="G65" s="210"/>
      <c r="H65" s="212"/>
      <c r="I65" s="212"/>
      <c r="J65" s="174"/>
      <c r="K65" s="67"/>
      <c r="L65" s="79"/>
      <c r="M65" s="80"/>
      <c r="N65" s="80"/>
      <c r="O65" s="206"/>
      <c r="P65" s="207"/>
      <c r="Q65" s="63"/>
      <c r="R65" s="63"/>
      <c r="S65" s="208"/>
    </row>
    <row r="66" spans="1:19" s="41" customFormat="1" ht="15.75" customHeight="1" x14ac:dyDescent="0.3">
      <c r="A66" s="109">
        <v>13079</v>
      </c>
      <c r="B66" s="109" t="s">
        <v>13</v>
      </c>
      <c r="C66" s="169"/>
      <c r="D66" s="64"/>
      <c r="E66" s="65"/>
      <c r="F66" s="66"/>
      <c r="G66" s="209"/>
      <c r="H66" s="211"/>
      <c r="I66" s="211"/>
      <c r="J66" s="173" t="str">
        <f>IF(SUM(F66:F68)+I66+G66+H66=7.5,"ü","û")</f>
        <v>û</v>
      </c>
      <c r="K66" s="67"/>
      <c r="L66" s="68"/>
      <c r="M66" s="69"/>
      <c r="N66" s="69"/>
      <c r="O66" s="204"/>
      <c r="P66" s="205"/>
      <c r="Q66" s="63"/>
      <c r="R66" s="63"/>
      <c r="S66" s="208">
        <f t="shared" ref="S66" si="20">SUM(N66:N68)</f>
        <v>0</v>
      </c>
    </row>
    <row r="67" spans="1:19" s="41" customFormat="1" ht="15.75" customHeight="1" x14ac:dyDescent="0.3">
      <c r="A67" s="113"/>
      <c r="B67" s="113"/>
      <c r="C67" s="169"/>
      <c r="D67" s="71"/>
      <c r="E67" s="72"/>
      <c r="F67" s="73"/>
      <c r="G67" s="209"/>
      <c r="H67" s="211"/>
      <c r="I67" s="211"/>
      <c r="J67" s="173"/>
      <c r="K67" s="67"/>
      <c r="L67" s="74"/>
      <c r="M67" s="75"/>
      <c r="N67" s="75"/>
      <c r="O67" s="204"/>
      <c r="P67" s="205"/>
      <c r="Q67" s="63"/>
      <c r="R67" s="63"/>
      <c r="S67" s="208"/>
    </row>
    <row r="68" spans="1:19" s="41" customFormat="1" ht="15.75" customHeight="1" x14ac:dyDescent="0.3">
      <c r="A68" s="111"/>
      <c r="B68" s="112"/>
      <c r="C68" s="170"/>
      <c r="D68" s="76"/>
      <c r="E68" s="77"/>
      <c r="F68" s="78"/>
      <c r="G68" s="210"/>
      <c r="H68" s="212"/>
      <c r="I68" s="212"/>
      <c r="J68" s="174"/>
      <c r="K68" s="67"/>
      <c r="L68" s="79"/>
      <c r="M68" s="80"/>
      <c r="N68" s="80"/>
      <c r="O68" s="206"/>
      <c r="P68" s="207"/>
      <c r="Q68" s="63"/>
      <c r="R68" s="63"/>
      <c r="S68" s="208"/>
    </row>
    <row r="69" spans="1:19" s="41" customFormat="1" ht="15.75" customHeight="1" x14ac:dyDescent="0.3">
      <c r="A69" s="109"/>
      <c r="B69" s="109" t="s">
        <v>105</v>
      </c>
      <c r="C69" s="169"/>
      <c r="D69" s="64"/>
      <c r="E69" s="65"/>
      <c r="F69" s="66"/>
      <c r="G69" s="209"/>
      <c r="H69" s="211"/>
      <c r="I69" s="211"/>
      <c r="J69" s="173" t="str">
        <f>IF(SUM(F69:F71)+I69+G69+H69=7.5,"ü","û")</f>
        <v>û</v>
      </c>
      <c r="K69" s="67"/>
      <c r="L69" s="68"/>
      <c r="M69" s="69"/>
      <c r="N69" s="69"/>
      <c r="O69" s="204"/>
      <c r="P69" s="205"/>
      <c r="Q69" s="63"/>
      <c r="R69" s="63"/>
      <c r="S69" s="208">
        <f t="shared" ref="S69" si="21">SUM(N69:N71)</f>
        <v>0</v>
      </c>
    </row>
    <row r="70" spans="1:19" s="41" customFormat="1" ht="15.75" customHeight="1" x14ac:dyDescent="0.3">
      <c r="A70" s="110"/>
      <c r="B70" s="110"/>
      <c r="C70" s="169"/>
      <c r="D70" s="71"/>
      <c r="E70" s="72"/>
      <c r="F70" s="73"/>
      <c r="G70" s="209"/>
      <c r="H70" s="211"/>
      <c r="I70" s="211"/>
      <c r="J70" s="173"/>
      <c r="K70" s="67"/>
      <c r="L70" s="74"/>
      <c r="M70" s="75"/>
      <c r="N70" s="75"/>
      <c r="O70" s="204"/>
      <c r="P70" s="205"/>
      <c r="Q70" s="63"/>
      <c r="R70" s="63"/>
      <c r="S70" s="208"/>
    </row>
    <row r="71" spans="1:19" s="41" customFormat="1" ht="15.75" customHeight="1" x14ac:dyDescent="0.3">
      <c r="A71" s="111"/>
      <c r="B71" s="111"/>
      <c r="C71" s="170"/>
      <c r="D71" s="76"/>
      <c r="E71" s="77"/>
      <c r="F71" s="78"/>
      <c r="G71" s="210"/>
      <c r="H71" s="212"/>
      <c r="I71" s="212"/>
      <c r="J71" s="174"/>
      <c r="K71" s="67"/>
      <c r="L71" s="79"/>
      <c r="M71" s="80"/>
      <c r="N71" s="80"/>
      <c r="O71" s="206"/>
      <c r="P71" s="207"/>
      <c r="Q71" s="63"/>
      <c r="R71" s="63"/>
      <c r="S71" s="208"/>
    </row>
    <row r="72" spans="1:19" s="41" customFormat="1" ht="15.75" customHeight="1" x14ac:dyDescent="0.3">
      <c r="A72" s="109"/>
      <c r="B72" s="109" t="s">
        <v>106</v>
      </c>
      <c r="C72" s="169"/>
      <c r="D72" s="64"/>
      <c r="E72" s="65"/>
      <c r="F72" s="66"/>
      <c r="G72" s="209"/>
      <c r="H72" s="211"/>
      <c r="I72" s="211"/>
      <c r="J72" s="173" t="str">
        <f>IF(SUM(F72:F74)+I72+G72+H72=7.5,"ü","û")</f>
        <v>û</v>
      </c>
      <c r="K72" s="67"/>
      <c r="L72" s="68"/>
      <c r="M72" s="69"/>
      <c r="N72" s="69"/>
      <c r="O72" s="204"/>
      <c r="P72" s="205"/>
      <c r="Q72" s="63"/>
      <c r="R72" s="63"/>
      <c r="S72" s="208">
        <f t="shared" ref="S72" si="22">SUM(N72:N74)</f>
        <v>0</v>
      </c>
    </row>
    <row r="73" spans="1:19" s="41" customFormat="1" ht="15.75" customHeight="1" x14ac:dyDescent="0.3">
      <c r="A73" s="122" t="s">
        <v>101</v>
      </c>
      <c r="B73" s="110"/>
      <c r="C73" s="169"/>
      <c r="D73" s="71"/>
      <c r="E73" s="72"/>
      <c r="F73" s="73"/>
      <c r="G73" s="209"/>
      <c r="H73" s="211"/>
      <c r="I73" s="211"/>
      <c r="J73" s="173"/>
      <c r="K73" s="67"/>
      <c r="L73" s="74"/>
      <c r="M73" s="75"/>
      <c r="N73" s="75"/>
      <c r="O73" s="204"/>
      <c r="P73" s="205"/>
      <c r="Q73" s="63"/>
      <c r="R73" s="63"/>
      <c r="S73" s="208"/>
    </row>
    <row r="74" spans="1:19" s="41" customFormat="1" ht="15.75" customHeight="1" x14ac:dyDescent="0.3">
      <c r="A74" s="111"/>
      <c r="B74" s="111"/>
      <c r="C74" s="170"/>
      <c r="D74" s="76"/>
      <c r="E74" s="77"/>
      <c r="F74" s="78"/>
      <c r="G74" s="210"/>
      <c r="H74" s="212"/>
      <c r="I74" s="212"/>
      <c r="J74" s="174"/>
      <c r="K74" s="67"/>
      <c r="L74" s="79"/>
      <c r="M74" s="80"/>
      <c r="N74" s="80"/>
      <c r="O74" s="206"/>
      <c r="P74" s="207"/>
      <c r="Q74" s="63"/>
      <c r="R74" s="63"/>
      <c r="S74" s="208"/>
    </row>
    <row r="75" spans="1:19" s="41" customFormat="1" ht="15.75" customHeight="1" x14ac:dyDescent="0.3">
      <c r="A75" s="109"/>
      <c r="B75" s="109"/>
      <c r="C75" s="169"/>
      <c r="D75" s="64"/>
      <c r="E75" s="65"/>
      <c r="F75" s="66"/>
      <c r="G75" s="209"/>
      <c r="H75" s="211"/>
      <c r="I75" s="211"/>
      <c r="J75" s="173" t="str">
        <f>IF(SUM(F75:F77)+I75+G75+H75=7.5,"ü","û")</f>
        <v>û</v>
      </c>
      <c r="K75" s="67"/>
      <c r="L75" s="68"/>
      <c r="M75" s="69"/>
      <c r="N75" s="69"/>
      <c r="O75" s="214"/>
      <c r="P75" s="215"/>
      <c r="Q75" s="63"/>
      <c r="R75" s="63"/>
      <c r="S75" s="208">
        <f t="shared" ref="S75" si="23">SUM(N75:N77)</f>
        <v>0</v>
      </c>
    </row>
    <row r="76" spans="1:19" s="41" customFormat="1" ht="15.75" customHeight="1" x14ac:dyDescent="0.3">
      <c r="A76" s="113"/>
      <c r="B76" s="113"/>
      <c r="C76" s="169"/>
      <c r="D76" s="71"/>
      <c r="E76" s="72"/>
      <c r="F76" s="73"/>
      <c r="G76" s="209"/>
      <c r="H76" s="211"/>
      <c r="I76" s="211"/>
      <c r="J76" s="173"/>
      <c r="K76" s="67"/>
      <c r="L76" s="74"/>
      <c r="M76" s="75"/>
      <c r="N76" s="75"/>
      <c r="O76" s="214"/>
      <c r="P76" s="215"/>
      <c r="Q76" s="63"/>
      <c r="R76" s="63"/>
      <c r="S76" s="208"/>
    </row>
    <row r="77" spans="1:19" s="41" customFormat="1" ht="15.75" customHeight="1" x14ac:dyDescent="0.3">
      <c r="A77" s="113"/>
      <c r="B77" s="113"/>
      <c r="C77" s="170"/>
      <c r="D77" s="76"/>
      <c r="E77" s="77"/>
      <c r="F77" s="78"/>
      <c r="G77" s="210"/>
      <c r="H77" s="212"/>
      <c r="I77" s="212"/>
      <c r="J77" s="174"/>
      <c r="K77" s="67"/>
      <c r="L77" s="79"/>
      <c r="M77" s="80"/>
      <c r="N77" s="80"/>
      <c r="O77" s="216"/>
      <c r="P77" s="217"/>
      <c r="Q77" s="63"/>
      <c r="R77" s="63"/>
      <c r="S77" s="208"/>
    </row>
    <row r="78" spans="1:19" s="41" customFormat="1" ht="15.75" customHeight="1" x14ac:dyDescent="0.3">
      <c r="A78" s="109"/>
      <c r="B78" s="109"/>
      <c r="C78" s="169"/>
      <c r="D78" s="64"/>
      <c r="E78" s="65"/>
      <c r="F78" s="66"/>
      <c r="G78" s="209"/>
      <c r="H78" s="211"/>
      <c r="I78" s="211"/>
      <c r="J78" s="173" t="str">
        <f>IF(SUM(F78:F80)+I78+G78+H78=7.5,"ü","û")</f>
        <v>û</v>
      </c>
      <c r="K78" s="67"/>
      <c r="L78" s="68"/>
      <c r="M78" s="69"/>
      <c r="N78" s="69"/>
      <c r="O78" s="204"/>
      <c r="P78" s="205"/>
      <c r="Q78" s="63"/>
      <c r="R78" s="63"/>
      <c r="S78" s="208">
        <f t="shared" ref="S78" si="24">SUM(N78:N80)</f>
        <v>0</v>
      </c>
    </row>
    <row r="79" spans="1:19" s="41" customFormat="1" ht="15.75" customHeight="1" x14ac:dyDescent="0.3">
      <c r="A79" s="113"/>
      <c r="B79" s="113"/>
      <c r="C79" s="169"/>
      <c r="D79" s="71"/>
      <c r="E79" s="72"/>
      <c r="F79" s="73"/>
      <c r="G79" s="209"/>
      <c r="H79" s="211"/>
      <c r="I79" s="211"/>
      <c r="J79" s="173"/>
      <c r="K79" s="67"/>
      <c r="L79" s="74"/>
      <c r="M79" s="75"/>
      <c r="N79" s="75"/>
      <c r="O79" s="204"/>
      <c r="P79" s="205"/>
      <c r="Q79" s="63"/>
      <c r="R79" s="63"/>
      <c r="S79" s="208"/>
    </row>
    <row r="80" spans="1:19" s="41" customFormat="1" ht="15.75" customHeight="1" x14ac:dyDescent="0.3">
      <c r="A80" s="113"/>
      <c r="B80" s="113"/>
      <c r="C80" s="170"/>
      <c r="D80" s="76"/>
      <c r="E80" s="77"/>
      <c r="F80" s="78"/>
      <c r="G80" s="210"/>
      <c r="H80" s="212"/>
      <c r="I80" s="212"/>
      <c r="J80" s="174"/>
      <c r="K80" s="67"/>
      <c r="L80" s="79"/>
      <c r="M80" s="80"/>
      <c r="N80" s="80"/>
      <c r="O80" s="206"/>
      <c r="P80" s="207"/>
      <c r="Q80" s="63"/>
      <c r="R80" s="63"/>
      <c r="S80" s="208"/>
    </row>
    <row r="81" spans="1:19" s="41" customFormat="1" ht="15.75" customHeight="1" x14ac:dyDescent="0.3">
      <c r="A81" s="109"/>
      <c r="B81" s="109"/>
      <c r="C81" s="169"/>
      <c r="D81" s="64"/>
      <c r="E81" s="108"/>
      <c r="F81" s="66"/>
      <c r="G81" s="209"/>
      <c r="H81" s="211"/>
      <c r="I81" s="211"/>
      <c r="J81" s="173" t="str">
        <f>IF(SUM(F81:F83)+I81+G81+H81=7.5,"ü","û")</f>
        <v>û</v>
      </c>
      <c r="K81" s="67"/>
      <c r="L81" s="68"/>
      <c r="M81" s="69"/>
      <c r="N81" s="69"/>
      <c r="O81" s="204"/>
      <c r="P81" s="205"/>
      <c r="Q81" s="63"/>
      <c r="R81" s="63"/>
      <c r="S81" s="208">
        <f t="shared" ref="S81" si="25">SUM(N81:N83)</f>
        <v>0</v>
      </c>
    </row>
    <row r="82" spans="1:19" s="41" customFormat="1" ht="15.75" customHeight="1" x14ac:dyDescent="0.3">
      <c r="A82" s="110"/>
      <c r="B82" s="110"/>
      <c r="C82" s="169"/>
      <c r="D82" s="71"/>
      <c r="E82" s="72"/>
      <c r="F82" s="73"/>
      <c r="G82" s="209"/>
      <c r="H82" s="211"/>
      <c r="I82" s="211"/>
      <c r="J82" s="173"/>
      <c r="K82" s="67"/>
      <c r="L82" s="74"/>
      <c r="M82" s="75"/>
      <c r="N82" s="75"/>
      <c r="O82" s="204"/>
      <c r="P82" s="205"/>
      <c r="Q82" s="63"/>
      <c r="R82" s="63"/>
      <c r="S82" s="208"/>
    </row>
    <row r="83" spans="1:19" s="41" customFormat="1" ht="15.75" customHeight="1" x14ac:dyDescent="0.3">
      <c r="A83" s="111"/>
      <c r="B83" s="111"/>
      <c r="C83" s="170"/>
      <c r="D83" s="76"/>
      <c r="E83" s="77"/>
      <c r="F83" s="78"/>
      <c r="G83" s="210"/>
      <c r="H83" s="212"/>
      <c r="I83" s="212"/>
      <c r="J83" s="174"/>
      <c r="K83" s="67"/>
      <c r="L83" s="79"/>
      <c r="M83" s="80"/>
      <c r="N83" s="80"/>
      <c r="O83" s="206"/>
      <c r="P83" s="207"/>
      <c r="Q83" s="63"/>
      <c r="R83" s="63"/>
      <c r="S83" s="208"/>
    </row>
    <row r="84" spans="1:19" s="41" customFormat="1" ht="15.75" customHeight="1" x14ac:dyDescent="0.3">
      <c r="A84" s="109"/>
      <c r="B84" s="109"/>
      <c r="C84" s="169"/>
      <c r="D84" s="64"/>
      <c r="E84" s="118"/>
      <c r="F84" s="66"/>
      <c r="G84" s="209"/>
      <c r="H84" s="211"/>
      <c r="I84" s="211"/>
      <c r="J84" s="173" t="str">
        <f>IF(SUM(F84:F86)+I84+G84+H84=7.5,"ü","û")</f>
        <v>û</v>
      </c>
      <c r="K84" s="67"/>
      <c r="L84" s="68"/>
      <c r="M84" s="69"/>
      <c r="N84" s="69"/>
      <c r="O84" s="204"/>
      <c r="P84" s="205"/>
      <c r="Q84" s="63"/>
      <c r="R84" s="63"/>
      <c r="S84" s="208">
        <f t="shared" ref="S84" si="26">SUM(N84:N86)</f>
        <v>0</v>
      </c>
    </row>
    <row r="85" spans="1:19" s="41" customFormat="1" ht="15.75" customHeight="1" x14ac:dyDescent="0.3">
      <c r="A85" s="110"/>
      <c r="B85" s="110"/>
      <c r="C85" s="169"/>
      <c r="D85" s="71"/>
      <c r="E85" s="72"/>
      <c r="F85" s="73"/>
      <c r="G85" s="209"/>
      <c r="H85" s="211"/>
      <c r="I85" s="211"/>
      <c r="J85" s="173"/>
      <c r="K85" s="67"/>
      <c r="L85" s="74"/>
      <c r="M85" s="75"/>
      <c r="N85" s="75"/>
      <c r="O85" s="204"/>
      <c r="P85" s="205"/>
      <c r="Q85" s="63"/>
      <c r="R85" s="63"/>
      <c r="S85" s="208"/>
    </row>
    <row r="86" spans="1:19" s="41" customFormat="1" ht="15.75" customHeight="1" x14ac:dyDescent="0.3">
      <c r="A86" s="111"/>
      <c r="B86" s="111"/>
      <c r="C86" s="170"/>
      <c r="D86" s="76"/>
      <c r="E86" s="77"/>
      <c r="F86" s="78"/>
      <c r="G86" s="210"/>
      <c r="H86" s="212"/>
      <c r="I86" s="212"/>
      <c r="J86" s="174"/>
      <c r="K86" s="67"/>
      <c r="L86" s="79"/>
      <c r="M86" s="80"/>
      <c r="N86" s="80"/>
      <c r="O86" s="206"/>
      <c r="P86" s="207"/>
      <c r="Q86" s="63"/>
      <c r="R86" s="63"/>
      <c r="S86" s="208"/>
    </row>
    <row r="87" spans="1:19" s="41"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63"/>
      <c r="R87" s="63"/>
      <c r="S87" s="208">
        <f t="shared" ref="S87" si="27">SUM(N87:N89)</f>
        <v>0</v>
      </c>
    </row>
    <row r="88" spans="1:19" s="41" customFormat="1" ht="15.75" customHeight="1" x14ac:dyDescent="0.3">
      <c r="A88" s="113"/>
      <c r="B88" s="113"/>
      <c r="C88" s="169"/>
      <c r="D88" s="85"/>
      <c r="E88" s="86"/>
      <c r="F88" s="87"/>
      <c r="G88" s="171"/>
      <c r="H88" s="169"/>
      <c r="I88" s="169"/>
      <c r="J88" s="173"/>
      <c r="K88" s="67"/>
      <c r="L88" s="83"/>
      <c r="M88" s="88"/>
      <c r="N88" s="88"/>
      <c r="O88" s="199"/>
      <c r="P88" s="200"/>
      <c r="Q88" s="63"/>
      <c r="R88" s="63"/>
      <c r="S88" s="208"/>
    </row>
    <row r="89" spans="1:19" s="41" customFormat="1" ht="15.75" customHeight="1" x14ac:dyDescent="0.3">
      <c r="A89" s="113"/>
      <c r="B89" s="113"/>
      <c r="C89" s="170"/>
      <c r="D89" s="89"/>
      <c r="E89" s="90"/>
      <c r="F89" s="91"/>
      <c r="G89" s="172"/>
      <c r="H89" s="170"/>
      <c r="I89" s="170"/>
      <c r="J89" s="174"/>
      <c r="K89" s="67"/>
      <c r="L89" s="92"/>
      <c r="M89" s="93"/>
      <c r="N89" s="93"/>
      <c r="O89" s="201"/>
      <c r="P89" s="202"/>
      <c r="Q89" s="63"/>
      <c r="R89" s="63"/>
      <c r="S89" s="208"/>
    </row>
    <row r="90" spans="1:19" s="41" customFormat="1" ht="15.75" customHeight="1" x14ac:dyDescent="0.3">
      <c r="A90" s="109"/>
      <c r="B90" s="109"/>
      <c r="C90" s="169"/>
      <c r="D90" s="64"/>
      <c r="E90" s="65"/>
      <c r="F90" s="66"/>
      <c r="G90" s="209"/>
      <c r="H90" s="211"/>
      <c r="I90" s="211"/>
      <c r="J90" s="173" t="str">
        <f>IF(SUM(F90:F92)+I90+G90+H90=7.5,"ü","û")</f>
        <v>û</v>
      </c>
      <c r="K90" s="67"/>
      <c r="L90" s="68"/>
      <c r="M90" s="69"/>
      <c r="N90" s="69"/>
      <c r="O90" s="204"/>
      <c r="P90" s="205"/>
      <c r="Q90" s="63"/>
      <c r="R90" s="63"/>
      <c r="S90" s="208">
        <f t="shared" ref="S90" si="28">SUM(N90:N92)</f>
        <v>0</v>
      </c>
    </row>
    <row r="91" spans="1:19" s="41" customFormat="1" ht="15.75" customHeight="1" x14ac:dyDescent="0.3">
      <c r="A91" s="110"/>
      <c r="B91" s="110"/>
      <c r="C91" s="169"/>
      <c r="D91" s="71"/>
      <c r="E91" s="72"/>
      <c r="F91" s="73"/>
      <c r="G91" s="209"/>
      <c r="H91" s="211"/>
      <c r="I91" s="211"/>
      <c r="J91" s="173"/>
      <c r="K91" s="67"/>
      <c r="L91" s="74"/>
      <c r="M91" s="75"/>
      <c r="N91" s="75"/>
      <c r="O91" s="204"/>
      <c r="P91" s="205"/>
      <c r="Q91" s="63"/>
      <c r="R91" s="63"/>
      <c r="S91" s="208"/>
    </row>
    <row r="92" spans="1:19" s="41" customFormat="1" ht="15.75" customHeight="1" x14ac:dyDescent="0.3">
      <c r="A92" s="111"/>
      <c r="B92" s="111"/>
      <c r="C92" s="170"/>
      <c r="D92" s="76"/>
      <c r="E92" s="77"/>
      <c r="F92" s="78"/>
      <c r="G92" s="210"/>
      <c r="H92" s="212"/>
      <c r="I92" s="212"/>
      <c r="J92" s="174"/>
      <c r="K92" s="67"/>
      <c r="L92" s="79"/>
      <c r="M92" s="80"/>
      <c r="N92" s="80"/>
      <c r="O92" s="206"/>
      <c r="P92" s="207"/>
      <c r="Q92" s="63"/>
      <c r="R92" s="63"/>
      <c r="S92" s="208"/>
    </row>
    <row r="93" spans="1:19" s="41" customFormat="1" ht="15.75" customHeight="1" x14ac:dyDescent="0.3">
      <c r="A93" s="109"/>
      <c r="B93" s="109"/>
      <c r="C93" s="169"/>
      <c r="D93" s="64"/>
      <c r="E93" s="65"/>
      <c r="F93" s="66"/>
      <c r="G93" s="209"/>
      <c r="H93" s="211"/>
      <c r="I93" s="211"/>
      <c r="J93" s="173" t="str">
        <f>IF(SUM(F93:F95)+I93+G93+H93=7.5,"ü","û")</f>
        <v>û</v>
      </c>
      <c r="K93" s="67"/>
      <c r="L93" s="68"/>
      <c r="M93" s="69"/>
      <c r="N93" s="69"/>
      <c r="O93" s="204"/>
      <c r="P93" s="205"/>
      <c r="Q93" s="63"/>
      <c r="R93" s="63"/>
      <c r="S93" s="208">
        <f t="shared" ref="S93" si="29">SUM(N93:N95)</f>
        <v>0</v>
      </c>
    </row>
    <row r="94" spans="1:19" s="41" customFormat="1" ht="15.75" customHeight="1" x14ac:dyDescent="0.3">
      <c r="A94" s="110"/>
      <c r="B94" s="110"/>
      <c r="C94" s="169"/>
      <c r="D94" s="71"/>
      <c r="E94" s="72"/>
      <c r="F94" s="73"/>
      <c r="G94" s="209"/>
      <c r="H94" s="211"/>
      <c r="I94" s="211"/>
      <c r="J94" s="173"/>
      <c r="K94" s="67"/>
      <c r="L94" s="74"/>
      <c r="M94" s="75"/>
      <c r="N94" s="75"/>
      <c r="O94" s="204"/>
      <c r="P94" s="205"/>
      <c r="Q94" s="63"/>
      <c r="R94" s="63"/>
      <c r="S94" s="208"/>
    </row>
    <row r="95" spans="1:19" s="41" customFormat="1" ht="15.75" customHeight="1" x14ac:dyDescent="0.3">
      <c r="A95" s="111"/>
      <c r="B95" s="111"/>
      <c r="C95" s="170"/>
      <c r="D95" s="76"/>
      <c r="E95" s="77"/>
      <c r="F95" s="78"/>
      <c r="G95" s="210"/>
      <c r="H95" s="212"/>
      <c r="I95" s="212"/>
      <c r="J95" s="174"/>
      <c r="K95" s="67"/>
      <c r="L95" s="79"/>
      <c r="M95" s="80"/>
      <c r="N95" s="80"/>
      <c r="O95" s="206"/>
      <c r="P95" s="207"/>
      <c r="Q95" s="63"/>
      <c r="R95" s="63"/>
      <c r="S95" s="208"/>
    </row>
    <row r="96" spans="1:19" s="41" customFormat="1" ht="15.75" customHeight="1" x14ac:dyDescent="0.3">
      <c r="A96" s="109"/>
      <c r="B96" s="109"/>
      <c r="C96" s="169"/>
      <c r="D96" s="64"/>
      <c r="E96" s="65"/>
      <c r="F96" s="66"/>
      <c r="G96" s="209"/>
      <c r="H96" s="211"/>
      <c r="I96" s="211"/>
      <c r="J96" s="173" t="str">
        <f>IF(SUM(F96:F98)+I96+G96+H96=7.5,"ü","û")</f>
        <v>û</v>
      </c>
      <c r="K96" s="67"/>
      <c r="L96" s="68"/>
      <c r="M96" s="69"/>
      <c r="N96" s="69"/>
      <c r="O96" s="204"/>
      <c r="P96" s="205"/>
      <c r="Q96" s="63"/>
      <c r="R96" s="63"/>
      <c r="S96" s="208">
        <f t="shared" ref="S96" si="30">SUM(N96:N98)</f>
        <v>0</v>
      </c>
    </row>
    <row r="97" spans="1:19" s="41" customFormat="1" ht="15.75" customHeight="1" x14ac:dyDescent="0.3">
      <c r="A97" s="110"/>
      <c r="B97" s="110"/>
      <c r="C97" s="169"/>
      <c r="D97" s="71"/>
      <c r="E97" s="72"/>
      <c r="F97" s="73"/>
      <c r="G97" s="209"/>
      <c r="H97" s="211"/>
      <c r="I97" s="211"/>
      <c r="J97" s="173"/>
      <c r="K97" s="67"/>
      <c r="L97" s="74"/>
      <c r="M97" s="75"/>
      <c r="N97" s="75"/>
      <c r="O97" s="204"/>
      <c r="P97" s="205"/>
      <c r="Q97" s="63"/>
      <c r="R97" s="63"/>
      <c r="S97" s="208"/>
    </row>
    <row r="98" spans="1:19" s="41" customFormat="1" ht="15.75" customHeight="1" x14ac:dyDescent="0.3">
      <c r="A98" s="111"/>
      <c r="B98" s="111"/>
      <c r="C98" s="170"/>
      <c r="D98" s="76"/>
      <c r="E98" s="77"/>
      <c r="F98" s="78"/>
      <c r="G98" s="210"/>
      <c r="H98" s="212"/>
      <c r="I98" s="212"/>
      <c r="J98" s="174"/>
      <c r="K98" s="67"/>
      <c r="L98" s="79"/>
      <c r="M98" s="80"/>
      <c r="N98" s="80"/>
      <c r="O98" s="206"/>
      <c r="P98" s="207"/>
      <c r="Q98" s="63"/>
      <c r="R98" s="63"/>
      <c r="S98" s="208"/>
    </row>
    <row r="99" spans="1:19" s="41" customFormat="1" ht="15.75" customHeight="1" x14ac:dyDescent="0.3">
      <c r="A99" s="109"/>
      <c r="B99" s="109"/>
      <c r="C99" s="169"/>
      <c r="D99" s="64"/>
      <c r="E99" s="65"/>
      <c r="F99" s="66"/>
      <c r="G99" s="209"/>
      <c r="H99" s="211"/>
      <c r="I99" s="211"/>
      <c r="J99" s="173" t="str">
        <f>IF(SUM(F99:F101)+I99+G99+H99=7.5,"ü","û")</f>
        <v>û</v>
      </c>
      <c r="K99" s="67"/>
      <c r="L99" s="68"/>
      <c r="M99" s="69"/>
      <c r="N99" s="69"/>
      <c r="O99" s="204"/>
      <c r="P99" s="205"/>
      <c r="Q99" s="63"/>
      <c r="R99" s="63"/>
      <c r="S99" s="208">
        <f t="shared" ref="S99" si="31">SUM(N99:N101)</f>
        <v>0</v>
      </c>
    </row>
    <row r="100" spans="1:19" s="41" customFormat="1" ht="15.75" customHeight="1" x14ac:dyDescent="0.3">
      <c r="A100" s="110"/>
      <c r="B100" s="110"/>
      <c r="C100" s="169"/>
      <c r="D100" s="71"/>
      <c r="E100" s="72"/>
      <c r="F100" s="73"/>
      <c r="G100" s="209"/>
      <c r="H100" s="211"/>
      <c r="I100" s="211"/>
      <c r="J100" s="173"/>
      <c r="K100" s="67"/>
      <c r="L100" s="74"/>
      <c r="M100" s="75"/>
      <c r="N100" s="75"/>
      <c r="O100" s="204"/>
      <c r="P100" s="205"/>
      <c r="Q100" s="63"/>
      <c r="R100" s="63"/>
      <c r="S100" s="208"/>
    </row>
    <row r="101" spans="1:19" s="41" customFormat="1" ht="15.75" customHeight="1" x14ac:dyDescent="0.3">
      <c r="A101" s="111"/>
      <c r="B101" s="111"/>
      <c r="C101" s="170"/>
      <c r="D101" s="76"/>
      <c r="E101" s="77"/>
      <c r="F101" s="78"/>
      <c r="G101" s="210"/>
      <c r="H101" s="212"/>
      <c r="I101" s="212"/>
      <c r="J101" s="174"/>
      <c r="K101" s="67"/>
      <c r="L101" s="79"/>
      <c r="M101" s="80"/>
      <c r="N101" s="80"/>
      <c r="O101" s="206"/>
      <c r="P101" s="207"/>
      <c r="Q101" s="63"/>
      <c r="R101" s="63"/>
      <c r="S101" s="208"/>
    </row>
    <row r="102" spans="1:19" s="41" customFormat="1" ht="15.75" customHeight="1" x14ac:dyDescent="0.3">
      <c r="A102" s="109"/>
      <c r="B102" s="109"/>
      <c r="C102" s="169"/>
      <c r="D102" s="64"/>
      <c r="E102" s="65"/>
      <c r="F102" s="66"/>
      <c r="G102" s="209"/>
      <c r="H102" s="211"/>
      <c r="I102" s="211"/>
      <c r="J102" s="173" t="str">
        <f>IF(SUM(F102:F104)+I102+G102+H102=7.5,"ü","û")</f>
        <v>û</v>
      </c>
      <c r="K102" s="67"/>
      <c r="L102" s="68"/>
      <c r="M102" s="69"/>
      <c r="N102" s="69"/>
      <c r="O102" s="204"/>
      <c r="P102" s="205"/>
      <c r="Q102" s="63"/>
      <c r="R102" s="63"/>
      <c r="S102" s="208">
        <f t="shared" ref="S102" si="32">SUM(N102:N104)</f>
        <v>0</v>
      </c>
    </row>
    <row r="103" spans="1:19" s="41" customFormat="1" ht="15.75" customHeight="1" x14ac:dyDescent="0.3">
      <c r="A103" s="110"/>
      <c r="B103" s="110"/>
      <c r="C103" s="169"/>
      <c r="D103" s="71"/>
      <c r="E103" s="72"/>
      <c r="F103" s="73"/>
      <c r="G103" s="209"/>
      <c r="H103" s="211"/>
      <c r="I103" s="211"/>
      <c r="J103" s="173"/>
      <c r="K103" s="67"/>
      <c r="L103" s="74"/>
      <c r="M103" s="75"/>
      <c r="N103" s="75"/>
      <c r="O103" s="204"/>
      <c r="P103" s="205"/>
      <c r="Q103" s="63"/>
      <c r="R103" s="63"/>
      <c r="S103" s="208"/>
    </row>
    <row r="104" spans="1:19" s="41" customFormat="1" ht="15.75" customHeight="1" x14ac:dyDescent="0.3">
      <c r="A104" s="111"/>
      <c r="B104" s="111"/>
      <c r="C104" s="170"/>
      <c r="D104" s="76"/>
      <c r="E104" s="77"/>
      <c r="F104" s="78"/>
      <c r="G104" s="210"/>
      <c r="H104" s="212"/>
      <c r="I104" s="212"/>
      <c r="J104" s="174"/>
      <c r="K104" s="67"/>
      <c r="L104" s="79"/>
      <c r="M104" s="80"/>
      <c r="N104" s="80"/>
      <c r="O104" s="206"/>
      <c r="P104" s="207"/>
      <c r="Q104" s="63"/>
      <c r="R104" s="63"/>
      <c r="S104" s="208"/>
    </row>
    <row r="105" spans="1:19" s="41" customFormat="1" ht="15.75" customHeight="1" x14ac:dyDescent="0.3">
      <c r="A105" s="109"/>
      <c r="B105" s="109"/>
      <c r="C105" s="169"/>
      <c r="D105" s="64"/>
      <c r="E105" s="65"/>
      <c r="F105" s="66"/>
      <c r="G105" s="209"/>
      <c r="H105" s="211"/>
      <c r="I105" s="211"/>
      <c r="J105" s="173" t="str">
        <f>IF(SUM(F105:F107)+I105+G105+H105=7.5,"ü","û")</f>
        <v>û</v>
      </c>
      <c r="K105" s="67"/>
      <c r="L105" s="68"/>
      <c r="M105" s="69"/>
      <c r="N105" s="69"/>
      <c r="O105" s="204"/>
      <c r="P105" s="205"/>
      <c r="Q105" s="63"/>
      <c r="R105" s="63"/>
      <c r="S105" s="208">
        <f t="shared" ref="S105" si="33">SUM(N105:N107)</f>
        <v>0</v>
      </c>
    </row>
    <row r="106" spans="1:19" s="41" customFormat="1" ht="15.75" customHeight="1" x14ac:dyDescent="0.3">
      <c r="A106" s="110"/>
      <c r="B106" s="110"/>
      <c r="C106" s="169"/>
      <c r="D106" s="71"/>
      <c r="E106" s="72"/>
      <c r="F106" s="73"/>
      <c r="G106" s="209"/>
      <c r="H106" s="211"/>
      <c r="I106" s="211"/>
      <c r="J106" s="173"/>
      <c r="K106" s="67"/>
      <c r="L106" s="74"/>
      <c r="M106" s="75"/>
      <c r="N106" s="75"/>
      <c r="O106" s="204"/>
      <c r="P106" s="205"/>
      <c r="Q106" s="63"/>
      <c r="R106" s="63"/>
      <c r="S106" s="208"/>
    </row>
    <row r="107" spans="1:19" s="41" customFormat="1" ht="15.75" customHeight="1" x14ac:dyDescent="0.3">
      <c r="A107" s="111"/>
      <c r="B107" s="111"/>
      <c r="C107" s="170"/>
      <c r="D107" s="76"/>
      <c r="E107" s="77"/>
      <c r="F107" s="78"/>
      <c r="G107" s="210"/>
      <c r="H107" s="212"/>
      <c r="I107" s="212"/>
      <c r="J107" s="174"/>
      <c r="K107" s="67"/>
      <c r="L107" s="79"/>
      <c r="M107" s="80"/>
      <c r="N107" s="80"/>
      <c r="O107" s="206"/>
      <c r="P107" s="207"/>
      <c r="Q107" s="63"/>
      <c r="R107" s="63"/>
      <c r="S107" s="208"/>
    </row>
    <row r="108" spans="1:19" s="41" customFormat="1" ht="15.75" customHeight="1" x14ac:dyDescent="0.3">
      <c r="A108" s="109"/>
      <c r="B108" s="109"/>
      <c r="C108" s="169"/>
      <c r="D108" s="64"/>
      <c r="E108" s="65"/>
      <c r="F108" s="66"/>
      <c r="G108" s="209"/>
      <c r="H108" s="211"/>
      <c r="I108" s="211"/>
      <c r="J108" s="173" t="str">
        <f>IF(SUM(F108:F110)+I108+G108+H108=7.5,"ü","û")</f>
        <v>û</v>
      </c>
      <c r="K108" s="67"/>
      <c r="L108" s="68"/>
      <c r="M108" s="69"/>
      <c r="N108" s="69"/>
      <c r="O108" s="204"/>
      <c r="P108" s="205"/>
      <c r="Q108" s="63"/>
      <c r="R108" s="63"/>
      <c r="S108" s="208">
        <f t="shared" ref="S108" si="34">SUM(N108:N110)</f>
        <v>0</v>
      </c>
    </row>
    <row r="109" spans="1:19" s="41" customFormat="1" ht="15.75" customHeight="1" x14ac:dyDescent="0.3">
      <c r="A109" s="110"/>
      <c r="B109" s="110"/>
      <c r="C109" s="169"/>
      <c r="D109" s="71"/>
      <c r="E109" s="72"/>
      <c r="F109" s="73"/>
      <c r="G109" s="209"/>
      <c r="H109" s="211"/>
      <c r="I109" s="211"/>
      <c r="J109" s="173"/>
      <c r="K109" s="67"/>
      <c r="L109" s="74"/>
      <c r="M109" s="75"/>
      <c r="N109" s="75"/>
      <c r="O109" s="204"/>
      <c r="P109" s="205"/>
      <c r="Q109" s="63"/>
      <c r="R109" s="63"/>
      <c r="S109" s="208"/>
    </row>
    <row r="110" spans="1:19" s="41" customFormat="1" ht="15.75" customHeight="1" x14ac:dyDescent="0.3">
      <c r="A110" s="111"/>
      <c r="B110" s="111"/>
      <c r="C110" s="170"/>
      <c r="D110" s="76"/>
      <c r="E110" s="77"/>
      <c r="F110" s="78"/>
      <c r="G110" s="210"/>
      <c r="H110" s="212"/>
      <c r="I110" s="212"/>
      <c r="J110" s="174"/>
      <c r="K110" s="67"/>
      <c r="L110" s="79"/>
      <c r="M110" s="80"/>
      <c r="N110" s="80"/>
      <c r="O110" s="206"/>
      <c r="P110" s="207"/>
      <c r="Q110" s="63"/>
      <c r="R110" s="63"/>
      <c r="S110" s="208"/>
    </row>
    <row r="111" spans="1:19" s="41" customFormat="1" ht="15.75" customHeight="1" x14ac:dyDescent="0.3">
      <c r="A111" s="99"/>
      <c r="B111" s="99"/>
      <c r="C111" s="169"/>
      <c r="D111" s="64"/>
      <c r="E111" s="65"/>
      <c r="F111" s="66"/>
      <c r="G111" s="209"/>
      <c r="H111" s="211"/>
      <c r="I111" s="211"/>
      <c r="J111" s="173" t="str">
        <f>IF(SUM(F111:F113)+I111+G111+H111=7.5,"ü","û")</f>
        <v>û</v>
      </c>
      <c r="K111" s="67"/>
      <c r="L111" s="68"/>
      <c r="M111" s="69"/>
      <c r="N111" s="69"/>
      <c r="O111" s="204"/>
      <c r="P111" s="205"/>
      <c r="Q111" s="63"/>
      <c r="R111" s="63"/>
      <c r="S111" s="208">
        <f t="shared" ref="S111" si="35">SUM(N111:N113)</f>
        <v>0</v>
      </c>
    </row>
    <row r="112" spans="1:19" s="41" customFormat="1" ht="15.75" customHeight="1" x14ac:dyDescent="0.3">
      <c r="A112" s="98"/>
      <c r="B112" s="98"/>
      <c r="C112" s="169"/>
      <c r="D112" s="71"/>
      <c r="E112" s="72"/>
      <c r="F112" s="73"/>
      <c r="G112" s="209"/>
      <c r="H112" s="211"/>
      <c r="I112" s="211"/>
      <c r="J112" s="173"/>
      <c r="K112" s="67"/>
      <c r="L112" s="74"/>
      <c r="M112" s="75"/>
      <c r="N112" s="75"/>
      <c r="O112" s="204"/>
      <c r="P112" s="205"/>
      <c r="Q112" s="63"/>
      <c r="R112" s="63"/>
      <c r="S112" s="208"/>
    </row>
    <row r="113" spans="1:19" s="41" customFormat="1" ht="15.75" customHeight="1" x14ac:dyDescent="0.3">
      <c r="A113" s="100"/>
      <c r="B113" s="100"/>
      <c r="C113" s="170"/>
      <c r="D113" s="76"/>
      <c r="E113" s="77"/>
      <c r="F113" s="78"/>
      <c r="G113" s="210"/>
      <c r="H113" s="212"/>
      <c r="I113" s="212"/>
      <c r="J113" s="174"/>
      <c r="K113" s="67"/>
      <c r="L113" s="79"/>
      <c r="M113" s="80"/>
      <c r="N113" s="80"/>
      <c r="O113" s="206"/>
      <c r="P113" s="207"/>
      <c r="Q113" s="63"/>
      <c r="R113" s="63"/>
      <c r="S113" s="208"/>
    </row>
    <row r="114" spans="1:19" s="41" customFormat="1" ht="15.75" customHeight="1" x14ac:dyDescent="0.3">
      <c r="A114" s="99"/>
      <c r="B114" s="99"/>
      <c r="C114" s="169"/>
      <c r="D114" s="64"/>
      <c r="E114" s="65"/>
      <c r="F114" s="66"/>
      <c r="G114" s="209"/>
      <c r="H114" s="211"/>
      <c r="I114" s="211"/>
      <c r="J114" s="173" t="str">
        <f>IF(SUM(F114:F116)+I114+G114+H114=7.5,"ü","û")</f>
        <v>û</v>
      </c>
      <c r="K114" s="67"/>
      <c r="L114" s="68"/>
      <c r="M114" s="69"/>
      <c r="N114" s="69"/>
      <c r="O114" s="204"/>
      <c r="P114" s="205"/>
      <c r="Q114" s="63"/>
      <c r="R114" s="63"/>
      <c r="S114" s="208">
        <f t="shared" ref="S114" si="36">SUM(N114:N116)</f>
        <v>0</v>
      </c>
    </row>
    <row r="115" spans="1:19" s="41" customFormat="1" ht="15.75" customHeight="1" x14ac:dyDescent="0.3">
      <c r="A115" s="98"/>
      <c r="B115" s="98"/>
      <c r="C115" s="169"/>
      <c r="D115" s="71"/>
      <c r="E115" s="72"/>
      <c r="F115" s="73"/>
      <c r="G115" s="209"/>
      <c r="H115" s="211"/>
      <c r="I115" s="211"/>
      <c r="J115" s="173"/>
      <c r="K115" s="67"/>
      <c r="L115" s="74"/>
      <c r="M115" s="75"/>
      <c r="N115" s="75"/>
      <c r="O115" s="204"/>
      <c r="P115" s="205"/>
      <c r="Q115" s="63"/>
      <c r="R115" s="63"/>
      <c r="S115" s="208"/>
    </row>
    <row r="116" spans="1:19" s="41" customFormat="1" ht="15.75" customHeight="1" x14ac:dyDescent="0.3">
      <c r="A116" s="100"/>
      <c r="B116" s="100"/>
      <c r="C116" s="170"/>
      <c r="D116" s="76"/>
      <c r="E116" s="77"/>
      <c r="F116" s="78"/>
      <c r="G116" s="210"/>
      <c r="H116" s="212"/>
      <c r="I116" s="212"/>
      <c r="J116" s="174"/>
      <c r="K116" s="67"/>
      <c r="L116" s="79"/>
      <c r="M116" s="80"/>
      <c r="N116" s="80"/>
      <c r="O116" s="206"/>
      <c r="P116" s="207"/>
      <c r="Q116" s="63"/>
      <c r="R116" s="63"/>
      <c r="S116" s="208"/>
    </row>
    <row r="117" spans="1:19" s="41" customFormat="1" ht="15.75" customHeight="1" x14ac:dyDescent="0.3">
      <c r="A117" s="109"/>
      <c r="B117" s="109"/>
      <c r="C117" s="169"/>
      <c r="D117" s="64"/>
      <c r="E117" s="65"/>
      <c r="F117" s="66"/>
      <c r="G117" s="209"/>
      <c r="H117" s="211"/>
      <c r="I117" s="211"/>
      <c r="J117" s="173" t="str">
        <f>IF(SUM(F117:F119)+I117+G117+H117=7.5,"ü","û")</f>
        <v>û</v>
      </c>
      <c r="K117" s="67"/>
      <c r="L117" s="68"/>
      <c r="M117" s="69"/>
      <c r="N117" s="69"/>
      <c r="O117" s="204"/>
      <c r="P117" s="205"/>
      <c r="Q117" s="63"/>
      <c r="R117" s="63"/>
      <c r="S117" s="208">
        <f t="shared" ref="S117" si="37">SUM(N117:N119)</f>
        <v>0</v>
      </c>
    </row>
    <row r="118" spans="1:19" s="41" customFormat="1" ht="15.75" customHeight="1" x14ac:dyDescent="0.3">
      <c r="A118" s="110"/>
      <c r="B118" s="110"/>
      <c r="C118" s="169"/>
      <c r="D118" s="71"/>
      <c r="E118" s="72"/>
      <c r="F118" s="73"/>
      <c r="G118" s="209"/>
      <c r="H118" s="211"/>
      <c r="I118" s="211"/>
      <c r="J118" s="173"/>
      <c r="K118" s="67"/>
      <c r="L118" s="74"/>
      <c r="M118" s="75"/>
      <c r="N118" s="75"/>
      <c r="O118" s="204"/>
      <c r="P118" s="205"/>
      <c r="Q118" s="63"/>
      <c r="R118" s="63"/>
      <c r="S118" s="208"/>
    </row>
    <row r="119" spans="1:19" s="41" customFormat="1" ht="15.75" customHeight="1" x14ac:dyDescent="0.3">
      <c r="A119" s="111"/>
      <c r="B119" s="111"/>
      <c r="C119" s="170"/>
      <c r="D119" s="76"/>
      <c r="E119" s="77"/>
      <c r="F119" s="78"/>
      <c r="G119" s="210"/>
      <c r="H119" s="212"/>
      <c r="I119" s="212"/>
      <c r="J119" s="174"/>
      <c r="K119" s="67"/>
      <c r="L119" s="79"/>
      <c r="M119" s="80"/>
      <c r="N119" s="80"/>
      <c r="O119" s="206"/>
      <c r="P119" s="207"/>
      <c r="Q119" s="63"/>
      <c r="R119" s="63"/>
      <c r="S119" s="208"/>
    </row>
    <row r="120" spans="1:19" s="41" customFormat="1" ht="15.75" customHeight="1" x14ac:dyDescent="0.3">
      <c r="A120" s="109"/>
      <c r="B120" s="109"/>
      <c r="C120" s="169"/>
      <c r="D120" s="64"/>
      <c r="E120" s="65"/>
      <c r="F120" s="66"/>
      <c r="G120" s="209"/>
      <c r="H120" s="211"/>
      <c r="I120" s="211"/>
      <c r="J120" s="173" t="str">
        <f>IF(SUM(F120:F122)+I120+G120+H120=7.5,"ü","û")</f>
        <v>û</v>
      </c>
      <c r="K120" s="67"/>
      <c r="L120" s="68"/>
      <c r="M120" s="69"/>
      <c r="N120" s="69"/>
      <c r="O120" s="204"/>
      <c r="P120" s="205"/>
      <c r="Q120" s="63"/>
      <c r="R120" s="63"/>
      <c r="S120" s="208">
        <f t="shared" ref="S120" si="38">SUM(N120:N122)</f>
        <v>0</v>
      </c>
    </row>
    <row r="121" spans="1:19" s="41" customFormat="1" ht="15.75" customHeight="1" x14ac:dyDescent="0.3">
      <c r="A121" s="110"/>
      <c r="B121" s="110"/>
      <c r="C121" s="169"/>
      <c r="D121" s="71"/>
      <c r="E121" s="72"/>
      <c r="F121" s="73"/>
      <c r="G121" s="209"/>
      <c r="H121" s="211"/>
      <c r="I121" s="211"/>
      <c r="J121" s="173"/>
      <c r="K121" s="67"/>
      <c r="L121" s="74"/>
      <c r="M121" s="75"/>
      <c r="N121" s="75"/>
      <c r="O121" s="204"/>
      <c r="P121" s="205"/>
      <c r="Q121" s="63"/>
      <c r="R121" s="63"/>
      <c r="S121" s="208"/>
    </row>
    <row r="122" spans="1:19" s="41" customFormat="1" ht="15.75" customHeight="1" x14ac:dyDescent="0.3">
      <c r="A122" s="111"/>
      <c r="B122" s="111"/>
      <c r="C122" s="170"/>
      <c r="D122" s="76"/>
      <c r="E122" s="77"/>
      <c r="F122" s="78"/>
      <c r="G122" s="210"/>
      <c r="H122" s="212"/>
      <c r="I122" s="212"/>
      <c r="J122" s="174"/>
      <c r="K122" s="67"/>
      <c r="L122" s="79"/>
      <c r="M122" s="80"/>
      <c r="N122" s="80"/>
      <c r="O122" s="206"/>
      <c r="P122" s="207"/>
      <c r="Q122" s="63"/>
      <c r="R122" s="63"/>
      <c r="S122" s="208"/>
    </row>
    <row r="123" spans="1:19" s="41" customFormat="1" ht="15.75" customHeight="1" x14ac:dyDescent="0.3">
      <c r="A123" s="109"/>
      <c r="B123" s="109"/>
      <c r="C123" s="169"/>
      <c r="D123" s="64"/>
      <c r="E123" s="65"/>
      <c r="F123" s="66"/>
      <c r="G123" s="209"/>
      <c r="H123" s="211"/>
      <c r="I123" s="211"/>
      <c r="J123" s="173" t="str">
        <f>IF(SUM(F123:F125)+I123+G123+H123=7.5,"ü","û")</f>
        <v>û</v>
      </c>
      <c r="K123" s="67"/>
      <c r="L123" s="68"/>
      <c r="M123" s="69"/>
      <c r="N123" s="69"/>
      <c r="O123" s="204"/>
      <c r="P123" s="205"/>
      <c r="Q123" s="63"/>
      <c r="R123" s="63"/>
      <c r="S123" s="208">
        <f t="shared" ref="S123" si="39">SUM(N123:N125)</f>
        <v>0</v>
      </c>
    </row>
    <row r="124" spans="1:19" s="41" customFormat="1" ht="15.75" customHeight="1" x14ac:dyDescent="0.3">
      <c r="A124" s="110"/>
      <c r="B124" s="110"/>
      <c r="C124" s="169"/>
      <c r="D124" s="71"/>
      <c r="E124" s="72"/>
      <c r="F124" s="73"/>
      <c r="G124" s="209"/>
      <c r="H124" s="211"/>
      <c r="I124" s="211"/>
      <c r="J124" s="173"/>
      <c r="K124" s="67"/>
      <c r="L124" s="74"/>
      <c r="M124" s="75"/>
      <c r="N124" s="75"/>
      <c r="O124" s="204"/>
      <c r="P124" s="205"/>
      <c r="Q124" s="63"/>
      <c r="R124" s="63"/>
      <c r="S124" s="208"/>
    </row>
    <row r="125" spans="1:19" s="41" customFormat="1" ht="15.75" customHeight="1" x14ac:dyDescent="0.3">
      <c r="A125" s="111"/>
      <c r="B125" s="111"/>
      <c r="C125" s="170"/>
      <c r="D125" s="76"/>
      <c r="E125" s="77"/>
      <c r="F125" s="78"/>
      <c r="G125" s="210"/>
      <c r="H125" s="212"/>
      <c r="I125" s="212"/>
      <c r="J125" s="174"/>
      <c r="K125" s="67"/>
      <c r="L125" s="79"/>
      <c r="M125" s="80"/>
      <c r="N125" s="80"/>
      <c r="O125" s="206"/>
      <c r="P125" s="207"/>
      <c r="Q125" s="63"/>
      <c r="R125" s="63"/>
      <c r="S125" s="208"/>
    </row>
    <row r="126" spans="1:19" s="41" customFormat="1" ht="15.75" customHeight="1" x14ac:dyDescent="0.3">
      <c r="A126" s="109"/>
      <c r="B126" s="109"/>
      <c r="C126" s="169"/>
      <c r="D126" s="64"/>
      <c r="E126" s="65"/>
      <c r="F126" s="66"/>
      <c r="G126" s="209"/>
      <c r="H126" s="211"/>
      <c r="I126" s="211"/>
      <c r="J126" s="173" t="str">
        <f>IF(SUM(F126:F128)+I126+G126+H126=7.5,"ü","û")</f>
        <v>û</v>
      </c>
      <c r="K126" s="67"/>
      <c r="L126" s="68"/>
      <c r="M126" s="69"/>
      <c r="N126" s="69"/>
      <c r="O126" s="204"/>
      <c r="P126" s="205"/>
      <c r="Q126" s="63"/>
      <c r="R126" s="63"/>
      <c r="S126" s="208">
        <f t="shared" ref="S126" si="40">SUM(N126:N128)</f>
        <v>0</v>
      </c>
    </row>
    <row r="127" spans="1:19" s="41" customFormat="1" ht="15.75" customHeight="1" x14ac:dyDescent="0.3">
      <c r="A127" s="110"/>
      <c r="B127" s="110"/>
      <c r="C127" s="169"/>
      <c r="D127" s="71"/>
      <c r="E127" s="72"/>
      <c r="F127" s="73"/>
      <c r="G127" s="209"/>
      <c r="H127" s="211"/>
      <c r="I127" s="211"/>
      <c r="J127" s="173"/>
      <c r="K127" s="67"/>
      <c r="L127" s="74"/>
      <c r="M127" s="75"/>
      <c r="N127" s="75"/>
      <c r="O127" s="204"/>
      <c r="P127" s="205"/>
      <c r="Q127" s="63"/>
      <c r="R127" s="63"/>
      <c r="S127" s="208"/>
    </row>
    <row r="128" spans="1:19" s="41" customFormat="1" ht="15.75" customHeight="1" x14ac:dyDescent="0.3">
      <c r="A128" s="111"/>
      <c r="B128" s="111"/>
      <c r="C128" s="170"/>
      <c r="D128" s="76"/>
      <c r="E128" s="77"/>
      <c r="F128" s="78"/>
      <c r="G128" s="210"/>
      <c r="H128" s="212"/>
      <c r="I128" s="212"/>
      <c r="J128" s="174"/>
      <c r="K128" s="67"/>
      <c r="L128" s="79"/>
      <c r="M128" s="80"/>
      <c r="N128" s="80"/>
      <c r="O128" s="206"/>
      <c r="P128" s="207"/>
      <c r="Q128" s="63"/>
      <c r="R128" s="63"/>
      <c r="S128" s="208"/>
    </row>
    <row r="129" spans="1:19" s="41" customFormat="1" ht="15.75" customHeight="1" x14ac:dyDescent="0.3">
      <c r="A129" s="99"/>
      <c r="B129" s="99"/>
      <c r="C129" s="169"/>
      <c r="D129" s="64"/>
      <c r="E129" s="65"/>
      <c r="F129" s="66"/>
      <c r="G129" s="209"/>
      <c r="H129" s="211"/>
      <c r="I129" s="211"/>
      <c r="J129" s="173" t="str">
        <f>IF(SUM(F129:F131)+I129+G129+H129=7.5,"ü","û")</f>
        <v>û</v>
      </c>
      <c r="K129" s="67"/>
      <c r="L129" s="68"/>
      <c r="M129" s="69"/>
      <c r="N129" s="69"/>
      <c r="O129" s="204"/>
      <c r="P129" s="205"/>
      <c r="Q129" s="63"/>
      <c r="R129" s="63"/>
      <c r="S129" s="208">
        <f t="shared" ref="S129" si="41">SUM(N129:N131)</f>
        <v>0</v>
      </c>
    </row>
    <row r="130" spans="1:19" s="41" customFormat="1" ht="15.75" customHeight="1" x14ac:dyDescent="0.3">
      <c r="A130" s="98"/>
      <c r="B130" s="98"/>
      <c r="C130" s="169"/>
      <c r="D130" s="71"/>
      <c r="E130" s="72"/>
      <c r="F130" s="73"/>
      <c r="G130" s="209"/>
      <c r="H130" s="211"/>
      <c r="I130" s="211"/>
      <c r="J130" s="173"/>
      <c r="K130" s="67"/>
      <c r="L130" s="74"/>
      <c r="M130" s="75"/>
      <c r="N130" s="75"/>
      <c r="O130" s="204"/>
      <c r="P130" s="205"/>
      <c r="Q130" s="63"/>
      <c r="R130" s="63"/>
      <c r="S130" s="208"/>
    </row>
    <row r="131" spans="1:19" s="41" customFormat="1" ht="15.75" customHeight="1" x14ac:dyDescent="0.3">
      <c r="A131" s="100"/>
      <c r="B131" s="100"/>
      <c r="C131" s="170"/>
      <c r="D131" s="76"/>
      <c r="E131" s="77"/>
      <c r="F131" s="78"/>
      <c r="G131" s="210"/>
      <c r="H131" s="212"/>
      <c r="I131" s="212"/>
      <c r="J131" s="174"/>
      <c r="K131" s="67"/>
      <c r="L131" s="79"/>
      <c r="M131" s="80"/>
      <c r="N131" s="80"/>
      <c r="O131" s="206"/>
      <c r="P131" s="207"/>
      <c r="Q131" s="63"/>
      <c r="R131" s="63"/>
      <c r="S131" s="208"/>
    </row>
    <row r="132" spans="1:19" s="41" customFormat="1" ht="15.75" customHeight="1" x14ac:dyDescent="0.3">
      <c r="A132" s="99"/>
      <c r="B132" s="99"/>
      <c r="C132" s="169"/>
      <c r="D132" s="64"/>
      <c r="E132" s="65"/>
      <c r="F132" s="66"/>
      <c r="G132" s="209"/>
      <c r="H132" s="211"/>
      <c r="I132" s="211"/>
      <c r="J132" s="173" t="str">
        <f>IF(SUM(F132:F134)+I132+G132+H132=7.5,"ü","û")</f>
        <v>û</v>
      </c>
      <c r="K132" s="67"/>
      <c r="L132" s="68"/>
      <c r="M132" s="69"/>
      <c r="N132" s="69"/>
      <c r="O132" s="204"/>
      <c r="P132" s="205"/>
      <c r="Q132" s="63"/>
      <c r="R132" s="63"/>
      <c r="S132" s="208">
        <f t="shared" ref="S132" si="42">SUM(N132:N134)</f>
        <v>0</v>
      </c>
    </row>
    <row r="133" spans="1:19" s="41" customFormat="1" ht="15.75" customHeight="1" x14ac:dyDescent="0.3">
      <c r="A133" s="98"/>
      <c r="B133" s="98"/>
      <c r="C133" s="169"/>
      <c r="D133" s="71"/>
      <c r="E133" s="72"/>
      <c r="F133" s="73"/>
      <c r="G133" s="209"/>
      <c r="H133" s="211"/>
      <c r="I133" s="211"/>
      <c r="J133" s="173"/>
      <c r="K133" s="67"/>
      <c r="L133" s="74"/>
      <c r="M133" s="75"/>
      <c r="N133" s="75"/>
      <c r="O133" s="204"/>
      <c r="P133" s="205"/>
      <c r="Q133" s="63"/>
      <c r="R133" s="63"/>
      <c r="S133" s="208"/>
    </row>
    <row r="134" spans="1:19" s="41" customFormat="1" ht="15.75" customHeight="1" x14ac:dyDescent="0.3">
      <c r="A134" s="100"/>
      <c r="B134" s="100"/>
      <c r="C134" s="170"/>
      <c r="D134" s="76"/>
      <c r="E134" s="77"/>
      <c r="F134" s="78"/>
      <c r="G134" s="210"/>
      <c r="H134" s="212"/>
      <c r="I134" s="212"/>
      <c r="J134" s="174"/>
      <c r="K134" s="67"/>
      <c r="L134" s="79"/>
      <c r="M134" s="80"/>
      <c r="N134" s="80"/>
      <c r="O134" s="206"/>
      <c r="P134" s="207"/>
      <c r="Q134" s="63"/>
      <c r="R134" s="63"/>
      <c r="S134" s="208"/>
    </row>
    <row r="135" spans="1:19" s="41" customFormat="1" ht="15.75" customHeight="1" x14ac:dyDescent="0.3">
      <c r="A135" s="99"/>
      <c r="B135" s="99"/>
      <c r="C135" s="169"/>
      <c r="D135" s="64"/>
      <c r="E135" s="65"/>
      <c r="F135" s="66"/>
      <c r="G135" s="209"/>
      <c r="H135" s="211"/>
      <c r="I135" s="211"/>
      <c r="J135" s="173" t="str">
        <f>IF(SUM(F135:F137)+I135+G135+H135=7.5,"ü","û")</f>
        <v>û</v>
      </c>
      <c r="K135" s="67"/>
      <c r="L135" s="68"/>
      <c r="M135" s="69"/>
      <c r="N135" s="69"/>
      <c r="O135" s="204"/>
      <c r="P135" s="205"/>
      <c r="Q135" s="63"/>
      <c r="R135" s="63"/>
      <c r="S135" s="208">
        <f t="shared" ref="S135" si="43">SUM(N135:N137)</f>
        <v>0</v>
      </c>
    </row>
    <row r="136" spans="1:19" s="41" customFormat="1" ht="15.75" customHeight="1" x14ac:dyDescent="0.3">
      <c r="A136" s="98"/>
      <c r="B136" s="98"/>
      <c r="C136" s="169"/>
      <c r="D136" s="71"/>
      <c r="E136" s="72"/>
      <c r="F136" s="73"/>
      <c r="G136" s="209"/>
      <c r="H136" s="211"/>
      <c r="I136" s="211"/>
      <c r="J136" s="173"/>
      <c r="K136" s="67"/>
      <c r="L136" s="74"/>
      <c r="M136" s="75"/>
      <c r="N136" s="75"/>
      <c r="O136" s="204"/>
      <c r="P136" s="205"/>
      <c r="Q136" s="63"/>
      <c r="R136" s="63"/>
      <c r="S136" s="208"/>
    </row>
    <row r="137" spans="1:19" s="41" customFormat="1" ht="15.75" customHeight="1" x14ac:dyDescent="0.3">
      <c r="A137" s="100"/>
      <c r="B137" s="100"/>
      <c r="C137" s="170"/>
      <c r="D137" s="76"/>
      <c r="E137" s="77"/>
      <c r="F137" s="78"/>
      <c r="G137" s="210"/>
      <c r="H137" s="212"/>
      <c r="I137" s="212"/>
      <c r="J137" s="174"/>
      <c r="K137" s="67"/>
      <c r="L137" s="79"/>
      <c r="M137" s="80"/>
      <c r="N137" s="80"/>
      <c r="O137" s="206"/>
      <c r="P137" s="207"/>
      <c r="Q137" s="63"/>
      <c r="R137" s="63"/>
      <c r="S137" s="208"/>
    </row>
    <row r="138" spans="1:19" s="41" customFormat="1" ht="15.75" customHeight="1" x14ac:dyDescent="0.3">
      <c r="A138" s="99"/>
      <c r="B138" s="99"/>
      <c r="C138" s="169"/>
      <c r="D138" s="64"/>
      <c r="E138" s="65"/>
      <c r="F138" s="66"/>
      <c r="G138" s="209"/>
      <c r="H138" s="211"/>
      <c r="I138" s="211"/>
      <c r="J138" s="173" t="str">
        <f>IF(SUM(F138:F140)+I138+G138+H138=7.5,"ü","û")</f>
        <v>û</v>
      </c>
      <c r="K138" s="67"/>
      <c r="L138" s="68"/>
      <c r="M138" s="69"/>
      <c r="N138" s="69"/>
      <c r="O138" s="204"/>
      <c r="P138" s="205"/>
      <c r="Q138" s="63"/>
      <c r="R138" s="63"/>
      <c r="S138" s="208">
        <f t="shared" ref="S138" si="44">SUM(N138:N140)</f>
        <v>0</v>
      </c>
    </row>
    <row r="139" spans="1:19" s="41" customFormat="1" ht="15.75" customHeight="1" x14ac:dyDescent="0.3">
      <c r="A139" s="98"/>
      <c r="B139" s="98"/>
      <c r="C139" s="169"/>
      <c r="D139" s="71"/>
      <c r="E139" s="72"/>
      <c r="F139" s="73"/>
      <c r="G139" s="209"/>
      <c r="H139" s="211"/>
      <c r="I139" s="211"/>
      <c r="J139" s="173"/>
      <c r="K139" s="67"/>
      <c r="L139" s="74"/>
      <c r="M139" s="75"/>
      <c r="N139" s="75"/>
      <c r="O139" s="204"/>
      <c r="P139" s="205"/>
      <c r="Q139" s="63"/>
      <c r="R139" s="63"/>
      <c r="S139" s="208"/>
    </row>
    <row r="140" spans="1:19" s="41" customFormat="1" ht="15.75" customHeight="1" x14ac:dyDescent="0.3">
      <c r="A140" s="100"/>
      <c r="B140" s="100"/>
      <c r="C140" s="170"/>
      <c r="D140" s="76"/>
      <c r="E140" s="77"/>
      <c r="F140" s="78"/>
      <c r="G140" s="210"/>
      <c r="H140" s="212"/>
      <c r="I140" s="212"/>
      <c r="J140" s="174"/>
      <c r="K140" s="67"/>
      <c r="L140" s="79"/>
      <c r="M140" s="80"/>
      <c r="N140" s="80"/>
      <c r="O140" s="206"/>
      <c r="P140" s="207"/>
      <c r="Q140" s="63"/>
      <c r="R140" s="63"/>
      <c r="S140" s="208"/>
    </row>
    <row r="141" spans="1:19" s="41" customFormat="1" ht="15.75" customHeight="1" x14ac:dyDescent="0.3">
      <c r="A141" s="99"/>
      <c r="B141" s="99"/>
      <c r="C141" s="169"/>
      <c r="D141" s="64"/>
      <c r="E141" s="65"/>
      <c r="F141" s="66"/>
      <c r="G141" s="209"/>
      <c r="H141" s="211"/>
      <c r="I141" s="211"/>
      <c r="J141" s="173" t="str">
        <f>IF(SUM(F141:F143)+I141+G141+H141=7.5,"ü","û")</f>
        <v>û</v>
      </c>
      <c r="K141" s="67"/>
      <c r="L141" s="68"/>
      <c r="M141" s="69"/>
      <c r="N141" s="69"/>
      <c r="O141" s="204"/>
      <c r="P141" s="205"/>
      <c r="Q141" s="63"/>
      <c r="R141" s="63"/>
      <c r="S141" s="208">
        <f t="shared" ref="S141" si="45">SUM(N141:N143)</f>
        <v>0</v>
      </c>
    </row>
    <row r="142" spans="1:19" s="41" customFormat="1" ht="15.75" customHeight="1" x14ac:dyDescent="0.3">
      <c r="A142" s="98"/>
      <c r="B142" s="98"/>
      <c r="C142" s="169"/>
      <c r="D142" s="71"/>
      <c r="E142" s="72"/>
      <c r="F142" s="73"/>
      <c r="G142" s="209"/>
      <c r="H142" s="211"/>
      <c r="I142" s="211"/>
      <c r="J142" s="173"/>
      <c r="K142" s="67"/>
      <c r="L142" s="74"/>
      <c r="M142" s="75"/>
      <c r="N142" s="75"/>
      <c r="O142" s="204"/>
      <c r="P142" s="205"/>
      <c r="Q142" s="63"/>
      <c r="R142" s="63"/>
      <c r="S142" s="208"/>
    </row>
    <row r="143" spans="1:19" s="41" customFormat="1" ht="15.75" customHeight="1" x14ac:dyDescent="0.3">
      <c r="A143" s="100"/>
      <c r="B143" s="100"/>
      <c r="C143" s="170"/>
      <c r="D143" s="76"/>
      <c r="E143" s="77"/>
      <c r="F143" s="78"/>
      <c r="G143" s="210"/>
      <c r="H143" s="212"/>
      <c r="I143" s="212"/>
      <c r="J143" s="174"/>
      <c r="K143" s="67"/>
      <c r="L143" s="79"/>
      <c r="M143" s="80"/>
      <c r="N143" s="80"/>
      <c r="O143" s="206"/>
      <c r="P143" s="207"/>
      <c r="Q143" s="63"/>
      <c r="R143" s="63"/>
      <c r="S143" s="208"/>
    </row>
    <row r="144" spans="1:19" s="41" customFormat="1" ht="15.75" customHeight="1" x14ac:dyDescent="0.3">
      <c r="A144" s="99"/>
      <c r="B144" s="99"/>
      <c r="C144" s="169"/>
      <c r="D144" s="64"/>
      <c r="E144" s="65"/>
      <c r="F144" s="66"/>
      <c r="G144" s="209"/>
      <c r="H144" s="211"/>
      <c r="I144" s="211"/>
      <c r="J144" s="173" t="str">
        <f>IF(SUM(F144:F146)+I144+G144+H144=7.5,"ü","û")</f>
        <v>û</v>
      </c>
      <c r="K144" s="67"/>
      <c r="L144" s="68"/>
      <c r="M144" s="69"/>
      <c r="N144" s="69"/>
      <c r="O144" s="204"/>
      <c r="P144" s="205"/>
      <c r="Q144" s="63"/>
      <c r="R144" s="63"/>
      <c r="S144" s="208">
        <f t="shared" ref="S144" si="46">SUM(N144:N146)</f>
        <v>0</v>
      </c>
    </row>
    <row r="145" spans="1:19" s="41" customFormat="1" ht="15.75" customHeight="1" x14ac:dyDescent="0.3">
      <c r="A145" s="98"/>
      <c r="B145" s="98"/>
      <c r="C145" s="169"/>
      <c r="D145" s="71"/>
      <c r="E145" s="72"/>
      <c r="F145" s="73"/>
      <c r="G145" s="209"/>
      <c r="H145" s="211"/>
      <c r="I145" s="211"/>
      <c r="J145" s="173"/>
      <c r="K145" s="67"/>
      <c r="L145" s="74"/>
      <c r="M145" s="75"/>
      <c r="N145" s="75"/>
      <c r="O145" s="204"/>
      <c r="P145" s="205"/>
      <c r="Q145" s="63"/>
      <c r="R145" s="63"/>
      <c r="S145" s="208"/>
    </row>
    <row r="146" spans="1:19" s="41" customFormat="1" ht="15.75" customHeight="1" x14ac:dyDescent="0.3">
      <c r="A146" s="100"/>
      <c r="B146" s="100"/>
      <c r="C146" s="170"/>
      <c r="D146" s="76"/>
      <c r="E146" s="77"/>
      <c r="F146" s="78"/>
      <c r="G146" s="210"/>
      <c r="H146" s="212"/>
      <c r="I146" s="212"/>
      <c r="J146" s="174"/>
      <c r="K146" s="67"/>
      <c r="L146" s="79"/>
      <c r="M146" s="80"/>
      <c r="N146" s="80"/>
      <c r="O146" s="206"/>
      <c r="P146" s="207"/>
      <c r="Q146" s="63"/>
      <c r="R146" s="63"/>
      <c r="S146" s="208"/>
    </row>
    <row r="147" spans="1:19" s="41" customFormat="1" ht="15.75" customHeight="1" x14ac:dyDescent="0.3">
      <c r="A147" s="99"/>
      <c r="B147" s="99"/>
      <c r="C147" s="169"/>
      <c r="D147" s="64"/>
      <c r="E147" s="65"/>
      <c r="F147" s="66"/>
      <c r="G147" s="209"/>
      <c r="H147" s="211"/>
      <c r="I147" s="211"/>
      <c r="J147" s="173" t="str">
        <f>IF(SUM(F147:F149)+I147+G147+H147=7.5,"ü","û")</f>
        <v>û</v>
      </c>
      <c r="K147" s="67"/>
      <c r="L147" s="68"/>
      <c r="M147" s="69"/>
      <c r="N147" s="69"/>
      <c r="O147" s="204"/>
      <c r="P147" s="205"/>
      <c r="Q147" s="63"/>
      <c r="R147" s="63"/>
      <c r="S147" s="208">
        <f t="shared" ref="S147" si="47">SUM(N147:N149)</f>
        <v>0</v>
      </c>
    </row>
    <row r="148" spans="1:19" s="41" customFormat="1" ht="15.75" customHeight="1" x14ac:dyDescent="0.3">
      <c r="A148" s="98"/>
      <c r="B148" s="98"/>
      <c r="C148" s="169"/>
      <c r="D148" s="71"/>
      <c r="E148" s="72"/>
      <c r="F148" s="73"/>
      <c r="G148" s="209"/>
      <c r="H148" s="211"/>
      <c r="I148" s="211"/>
      <c r="J148" s="173"/>
      <c r="K148" s="67"/>
      <c r="L148" s="74"/>
      <c r="M148" s="75"/>
      <c r="N148" s="75"/>
      <c r="O148" s="204"/>
      <c r="P148" s="205"/>
      <c r="Q148" s="63"/>
      <c r="R148" s="63"/>
      <c r="S148" s="208"/>
    </row>
    <row r="149" spans="1:19" s="41" customFormat="1" ht="15.75" customHeight="1" x14ac:dyDescent="0.3">
      <c r="A149" s="100"/>
      <c r="B149" s="100"/>
      <c r="C149" s="170"/>
      <c r="D149" s="76"/>
      <c r="E149" s="77"/>
      <c r="F149" s="78"/>
      <c r="G149" s="210"/>
      <c r="H149" s="212"/>
      <c r="I149" s="212"/>
      <c r="J149" s="174"/>
      <c r="K149" s="67"/>
      <c r="L149" s="79"/>
      <c r="M149" s="80"/>
      <c r="N149" s="80"/>
      <c r="O149" s="206"/>
      <c r="P149" s="207"/>
      <c r="Q149" s="63"/>
      <c r="R149" s="63"/>
      <c r="S149" s="208"/>
    </row>
    <row r="150" spans="1:19" s="41" customFormat="1" ht="15.75" customHeight="1" x14ac:dyDescent="0.3">
      <c r="A150" s="99"/>
      <c r="B150" s="99"/>
      <c r="C150" s="211"/>
      <c r="D150" s="64"/>
      <c r="E150" s="65"/>
      <c r="F150" s="66"/>
      <c r="G150" s="209"/>
      <c r="H150" s="211"/>
      <c r="I150" s="211"/>
      <c r="J150" s="173" t="str">
        <f>IF(SUM(F150:F152)+I150+G150+H150=7.5,"ü","û")</f>
        <v>û</v>
      </c>
      <c r="K150" s="67"/>
      <c r="L150" s="68"/>
      <c r="M150" s="69"/>
      <c r="N150" s="69"/>
      <c r="O150" s="204"/>
      <c r="P150" s="205"/>
      <c r="Q150" s="63"/>
      <c r="R150" s="63"/>
      <c r="S150" s="208">
        <f t="shared" ref="S150" si="48">SUM(N150:N152)</f>
        <v>0</v>
      </c>
    </row>
    <row r="151" spans="1:19" s="41" customFormat="1" ht="15.75" customHeight="1" x14ac:dyDescent="0.3">
      <c r="A151" s="98"/>
      <c r="B151" s="98"/>
      <c r="C151" s="211"/>
      <c r="D151" s="71"/>
      <c r="E151" s="72"/>
      <c r="F151" s="73"/>
      <c r="G151" s="209"/>
      <c r="H151" s="211"/>
      <c r="I151" s="211"/>
      <c r="J151" s="173"/>
      <c r="K151" s="67"/>
      <c r="L151" s="74"/>
      <c r="M151" s="75"/>
      <c r="N151" s="75"/>
      <c r="O151" s="204"/>
      <c r="P151" s="205"/>
      <c r="Q151" s="63"/>
      <c r="R151" s="63"/>
      <c r="S151" s="208"/>
    </row>
    <row r="152" spans="1:19" s="41" customFormat="1" ht="15.75" customHeight="1" x14ac:dyDescent="0.3">
      <c r="A152" s="100"/>
      <c r="B152" s="100"/>
      <c r="C152" s="212"/>
      <c r="D152" s="76"/>
      <c r="E152" s="77"/>
      <c r="F152" s="78"/>
      <c r="G152" s="210"/>
      <c r="H152" s="212"/>
      <c r="I152" s="212"/>
      <c r="J152" s="174"/>
      <c r="K152" s="67"/>
      <c r="L152" s="79"/>
      <c r="M152" s="80"/>
      <c r="N152" s="80"/>
      <c r="O152" s="206"/>
      <c r="P152" s="207"/>
      <c r="Q152" s="63"/>
      <c r="R152" s="63"/>
      <c r="S152" s="208"/>
    </row>
    <row r="153" spans="1:19" s="41" customFormat="1" ht="15.75" customHeight="1" x14ac:dyDescent="0.3">
      <c r="A153" s="99"/>
      <c r="B153" s="99"/>
      <c r="C153" s="211"/>
      <c r="D153" s="64"/>
      <c r="E153" s="65"/>
      <c r="F153" s="66"/>
      <c r="G153" s="209"/>
      <c r="H153" s="211"/>
      <c r="I153" s="211"/>
      <c r="J153" s="173" t="str">
        <f>IF(SUM(F153:F155)+I153+G153+H153=7.5,"ü","û")</f>
        <v>û</v>
      </c>
      <c r="K153" s="67"/>
      <c r="L153" s="68"/>
      <c r="M153" s="69"/>
      <c r="N153" s="69"/>
      <c r="O153" s="204"/>
      <c r="P153" s="205"/>
      <c r="Q153" s="63"/>
      <c r="R153" s="63"/>
      <c r="S153" s="208">
        <f t="shared" ref="S153" si="49">SUM(N153:N155)</f>
        <v>0</v>
      </c>
    </row>
    <row r="154" spans="1:19" s="41" customFormat="1" ht="15.75" customHeight="1" x14ac:dyDescent="0.3">
      <c r="A154" s="98"/>
      <c r="B154" s="98"/>
      <c r="C154" s="211"/>
      <c r="D154" s="71"/>
      <c r="E154" s="72"/>
      <c r="F154" s="73"/>
      <c r="G154" s="209"/>
      <c r="H154" s="211"/>
      <c r="I154" s="211"/>
      <c r="J154" s="173"/>
      <c r="K154" s="67"/>
      <c r="L154" s="74"/>
      <c r="M154" s="75"/>
      <c r="N154" s="75"/>
      <c r="O154" s="204"/>
      <c r="P154" s="205"/>
      <c r="Q154" s="63"/>
      <c r="R154" s="63"/>
      <c r="S154" s="208"/>
    </row>
    <row r="155" spans="1:19" s="41" customFormat="1" ht="15.75" customHeight="1" x14ac:dyDescent="0.3">
      <c r="A155" s="100"/>
      <c r="B155" s="100"/>
      <c r="C155" s="212"/>
      <c r="D155" s="76"/>
      <c r="E155" s="77"/>
      <c r="F155" s="78"/>
      <c r="G155" s="210"/>
      <c r="H155" s="212"/>
      <c r="I155" s="212"/>
      <c r="J155" s="174"/>
      <c r="K155" s="67"/>
      <c r="L155" s="79"/>
      <c r="M155" s="80"/>
      <c r="N155" s="80"/>
      <c r="O155" s="206"/>
      <c r="P155" s="207"/>
      <c r="Q155" s="63"/>
      <c r="R155" s="63"/>
      <c r="S155" s="208"/>
    </row>
    <row r="156" spans="1:19" s="41" customFormat="1" ht="15.75" customHeight="1" x14ac:dyDescent="0.3">
      <c r="A156" s="99"/>
      <c r="B156" s="99"/>
      <c r="C156" s="211"/>
      <c r="D156" s="64"/>
      <c r="E156" s="65"/>
      <c r="F156" s="66"/>
      <c r="G156" s="209"/>
      <c r="H156" s="211"/>
      <c r="I156" s="211"/>
      <c r="J156" s="173" t="str">
        <f>IF(SUM(F156:F158)+I156+G156+H156=7.5,"ü","û")</f>
        <v>û</v>
      </c>
      <c r="K156" s="67"/>
      <c r="L156" s="68"/>
      <c r="M156" s="69"/>
      <c r="N156" s="69"/>
      <c r="O156" s="204"/>
      <c r="P156" s="205"/>
      <c r="Q156" s="63"/>
      <c r="R156" s="63"/>
      <c r="S156" s="208">
        <f t="shared" ref="S156" si="50">SUM(N156:N158)</f>
        <v>0</v>
      </c>
    </row>
    <row r="157" spans="1:19" s="41" customFormat="1" ht="15.75" customHeight="1" x14ac:dyDescent="0.3">
      <c r="A157" s="98"/>
      <c r="B157" s="98"/>
      <c r="C157" s="211"/>
      <c r="D157" s="71"/>
      <c r="E157" s="72"/>
      <c r="F157" s="73"/>
      <c r="G157" s="209"/>
      <c r="H157" s="211"/>
      <c r="I157" s="211"/>
      <c r="J157" s="173"/>
      <c r="K157" s="67"/>
      <c r="L157" s="74"/>
      <c r="M157" s="75"/>
      <c r="N157" s="75"/>
      <c r="O157" s="204"/>
      <c r="P157" s="205"/>
      <c r="Q157" s="63"/>
      <c r="R157" s="63"/>
      <c r="S157" s="208"/>
    </row>
    <row r="158" spans="1:19" s="41" customFormat="1" ht="15.75" customHeight="1" x14ac:dyDescent="0.3">
      <c r="A158" s="100"/>
      <c r="B158" s="100"/>
      <c r="C158" s="212"/>
      <c r="D158" s="76"/>
      <c r="E158" s="77"/>
      <c r="F158" s="78"/>
      <c r="G158" s="210"/>
      <c r="H158" s="212"/>
      <c r="I158" s="212"/>
      <c r="J158" s="174"/>
      <c r="K158" s="67"/>
      <c r="L158" s="79"/>
      <c r="M158" s="80"/>
      <c r="N158" s="80"/>
      <c r="O158" s="206"/>
      <c r="P158" s="207"/>
      <c r="Q158" s="63"/>
      <c r="R158" s="63"/>
      <c r="S158" s="208"/>
    </row>
    <row r="159" spans="1:19" s="41" customFormat="1" ht="15.75" customHeight="1" x14ac:dyDescent="0.3">
      <c r="A159" s="99"/>
      <c r="B159" s="99"/>
      <c r="C159" s="211"/>
      <c r="D159" s="64"/>
      <c r="E159" s="65"/>
      <c r="F159" s="66"/>
      <c r="G159" s="209"/>
      <c r="H159" s="211"/>
      <c r="I159" s="211"/>
      <c r="J159" s="173" t="str">
        <f>IF(SUM(F159:F161)+I159+G159+H159=7.5,"ü","û")</f>
        <v>û</v>
      </c>
      <c r="K159" s="67"/>
      <c r="L159" s="68"/>
      <c r="M159" s="69"/>
      <c r="N159" s="69"/>
      <c r="O159" s="204"/>
      <c r="P159" s="205"/>
      <c r="Q159" s="63"/>
      <c r="R159" s="63"/>
      <c r="S159" s="208">
        <f t="shared" ref="S159" si="51">SUM(N159:N161)</f>
        <v>0</v>
      </c>
    </row>
    <row r="160" spans="1:19" s="41" customFormat="1" ht="15.75" customHeight="1" x14ac:dyDescent="0.3">
      <c r="A160" s="98"/>
      <c r="B160" s="98"/>
      <c r="C160" s="211"/>
      <c r="D160" s="71"/>
      <c r="E160" s="72"/>
      <c r="F160" s="73"/>
      <c r="G160" s="209"/>
      <c r="H160" s="211"/>
      <c r="I160" s="211"/>
      <c r="J160" s="173"/>
      <c r="K160" s="67"/>
      <c r="L160" s="74"/>
      <c r="M160" s="75"/>
      <c r="N160" s="75"/>
      <c r="O160" s="204"/>
      <c r="P160" s="205"/>
      <c r="Q160" s="63"/>
      <c r="R160" s="63"/>
      <c r="S160" s="208"/>
    </row>
    <row r="161" spans="1:19" s="41" customFormat="1" ht="15.75" customHeight="1" x14ac:dyDescent="0.3">
      <c r="A161" s="100"/>
      <c r="B161" s="100"/>
      <c r="C161" s="212"/>
      <c r="D161" s="76"/>
      <c r="E161" s="77"/>
      <c r="F161" s="78"/>
      <c r="G161" s="210"/>
      <c r="H161" s="212"/>
      <c r="I161" s="212"/>
      <c r="J161" s="174"/>
      <c r="K161" s="67"/>
      <c r="L161" s="79"/>
      <c r="M161" s="80"/>
      <c r="N161" s="80"/>
      <c r="O161" s="206"/>
      <c r="P161" s="207"/>
      <c r="Q161" s="63"/>
      <c r="R161" s="63"/>
      <c r="S161" s="208"/>
    </row>
    <row r="162" spans="1:19" s="41" customFormat="1" ht="15.75" customHeight="1" x14ac:dyDescent="0.3">
      <c r="A162" s="99"/>
      <c r="B162" s="99"/>
      <c r="C162" s="211"/>
      <c r="D162" s="64"/>
      <c r="E162" s="65"/>
      <c r="F162" s="66"/>
      <c r="G162" s="209"/>
      <c r="H162" s="211"/>
      <c r="I162" s="211"/>
      <c r="J162" s="173" t="str">
        <f>IF(SUM(F162:F164)+I162+G162+H162=7.5,"ü","û")</f>
        <v>û</v>
      </c>
      <c r="K162" s="67"/>
      <c r="L162" s="68"/>
      <c r="M162" s="69"/>
      <c r="N162" s="69"/>
      <c r="O162" s="204"/>
      <c r="P162" s="205"/>
      <c r="Q162" s="63"/>
      <c r="R162" s="63"/>
      <c r="S162" s="203">
        <f t="shared" ref="S162" si="52">SUM(N162:N164)</f>
        <v>0</v>
      </c>
    </row>
    <row r="163" spans="1:19" ht="15.75" customHeight="1" x14ac:dyDescent="0.3">
      <c r="A163" s="98"/>
      <c r="B163" s="98"/>
      <c r="C163" s="211"/>
      <c r="D163" s="71"/>
      <c r="E163" s="72"/>
      <c r="F163" s="73"/>
      <c r="G163" s="209"/>
      <c r="H163" s="211"/>
      <c r="I163" s="211"/>
      <c r="J163" s="173"/>
      <c r="K163" s="67"/>
      <c r="L163" s="74"/>
      <c r="M163" s="75"/>
      <c r="N163" s="75"/>
      <c r="O163" s="204"/>
      <c r="P163" s="205"/>
      <c r="Q163" s="46"/>
      <c r="R163" s="46"/>
      <c r="S163" s="203"/>
    </row>
    <row r="164" spans="1:19" ht="15.75" customHeight="1" x14ac:dyDescent="0.3">
      <c r="A164" s="100"/>
      <c r="B164" s="100"/>
      <c r="C164" s="212"/>
      <c r="D164" s="76"/>
      <c r="E164" s="77"/>
      <c r="F164" s="78"/>
      <c r="G164" s="210"/>
      <c r="H164" s="212"/>
      <c r="I164" s="212"/>
      <c r="J164" s="174"/>
      <c r="K164" s="67"/>
      <c r="L164" s="79"/>
      <c r="M164" s="80"/>
      <c r="N164" s="80"/>
      <c r="O164" s="206"/>
      <c r="P164" s="207"/>
      <c r="Q164" s="46"/>
      <c r="R164" s="46"/>
      <c r="S164" s="203"/>
    </row>
    <row r="165" spans="1:19" ht="15.75" customHeight="1" x14ac:dyDescent="0.3">
      <c r="A165" s="13"/>
      <c r="B165" s="13"/>
      <c r="C165" s="211"/>
      <c r="D165" s="64"/>
      <c r="E165" s="65"/>
      <c r="F165" s="66"/>
      <c r="G165" s="209"/>
      <c r="H165" s="211"/>
      <c r="I165" s="211"/>
      <c r="J165" s="173" t="str">
        <f>IF(SUM(F165:F167)+I165+G165+H165=7.5,"ü","û")</f>
        <v>û</v>
      </c>
      <c r="K165" s="67"/>
      <c r="L165" s="68"/>
      <c r="M165" s="69"/>
      <c r="N165" s="69"/>
      <c r="O165" s="204"/>
      <c r="P165" s="205"/>
      <c r="Q165" s="46"/>
      <c r="R165" s="46"/>
      <c r="S165" s="203">
        <f t="shared" ref="S165" si="53">SUM(N165:N167)</f>
        <v>0</v>
      </c>
    </row>
    <row r="166" spans="1:19" ht="15.75" customHeight="1" x14ac:dyDescent="0.3">
      <c r="A166" s="14"/>
      <c r="B166" s="14"/>
      <c r="C166" s="211"/>
      <c r="D166" s="71"/>
      <c r="E166" s="72"/>
      <c r="F166" s="73"/>
      <c r="G166" s="209"/>
      <c r="H166" s="211"/>
      <c r="I166" s="211"/>
      <c r="J166" s="173"/>
      <c r="K166" s="67"/>
      <c r="L166" s="74"/>
      <c r="M166" s="75"/>
      <c r="N166" s="75"/>
      <c r="O166" s="204"/>
      <c r="P166" s="205"/>
      <c r="Q166" s="46"/>
      <c r="R166" s="46"/>
      <c r="S166" s="203"/>
    </row>
    <row r="167" spans="1:19" ht="15.75" customHeight="1" x14ac:dyDescent="0.3">
      <c r="A167" s="15"/>
      <c r="B167" s="15"/>
      <c r="C167" s="212"/>
      <c r="D167" s="76"/>
      <c r="E167" s="77"/>
      <c r="F167" s="78"/>
      <c r="G167" s="210"/>
      <c r="H167" s="212"/>
      <c r="I167" s="212"/>
      <c r="J167" s="174"/>
      <c r="K167" s="67"/>
      <c r="L167" s="79"/>
      <c r="M167" s="80"/>
      <c r="N167" s="80"/>
      <c r="O167" s="206"/>
      <c r="P167" s="207"/>
      <c r="Q167" s="46"/>
      <c r="R167" s="46"/>
      <c r="S167" s="203"/>
    </row>
    <row r="168" spans="1:19" ht="15.75" customHeight="1" x14ac:dyDescent="0.3">
      <c r="A168" s="13"/>
      <c r="B168" s="13"/>
      <c r="C168" s="211"/>
      <c r="D168" s="64"/>
      <c r="E168" s="65"/>
      <c r="F168" s="66"/>
      <c r="G168" s="209"/>
      <c r="H168" s="211"/>
      <c r="I168" s="211"/>
      <c r="J168" s="173" t="str">
        <f>IF(SUM(F168:F170)+I168+G168+H168=7.5,"ü","û")</f>
        <v>û</v>
      </c>
      <c r="K168" s="67"/>
      <c r="L168" s="68"/>
      <c r="M168" s="69"/>
      <c r="N168" s="69"/>
      <c r="O168" s="204"/>
      <c r="P168" s="205"/>
      <c r="Q168" s="46"/>
      <c r="R168" s="46"/>
      <c r="S168" s="203">
        <f t="shared" ref="S168" si="54">SUM(N168:N170)</f>
        <v>0</v>
      </c>
    </row>
    <row r="169" spans="1:19" ht="15.75" customHeight="1" x14ac:dyDescent="0.3">
      <c r="A169" s="14"/>
      <c r="B169" s="14"/>
      <c r="C169" s="211"/>
      <c r="D169" s="71"/>
      <c r="E169" s="72"/>
      <c r="F169" s="73"/>
      <c r="G169" s="209"/>
      <c r="H169" s="211"/>
      <c r="I169" s="211"/>
      <c r="J169" s="173"/>
      <c r="K169" s="67"/>
      <c r="L169" s="74"/>
      <c r="M169" s="75"/>
      <c r="N169" s="75"/>
      <c r="O169" s="204"/>
      <c r="P169" s="205"/>
      <c r="Q169" s="46"/>
      <c r="R169" s="46"/>
      <c r="S169" s="203"/>
    </row>
    <row r="170" spans="1:19" ht="15.75" customHeight="1" x14ac:dyDescent="0.3">
      <c r="A170" s="15"/>
      <c r="B170" s="15"/>
      <c r="C170" s="212"/>
      <c r="D170" s="76"/>
      <c r="E170" s="77"/>
      <c r="F170" s="78"/>
      <c r="G170" s="210"/>
      <c r="H170" s="212"/>
      <c r="I170" s="212"/>
      <c r="J170" s="174"/>
      <c r="K170" s="67"/>
      <c r="L170" s="79"/>
      <c r="M170" s="80"/>
      <c r="N170" s="80"/>
      <c r="O170" s="206"/>
      <c r="P170" s="207"/>
      <c r="Q170" s="46"/>
      <c r="R170" s="46"/>
      <c r="S170" s="203"/>
    </row>
    <row r="171" spans="1:19" ht="15.75" customHeight="1" x14ac:dyDescent="0.3">
      <c r="A171" s="13"/>
      <c r="B171" s="13"/>
      <c r="C171" s="211"/>
      <c r="D171" s="64"/>
      <c r="E171" s="65"/>
      <c r="F171" s="66"/>
      <c r="G171" s="209"/>
      <c r="H171" s="211"/>
      <c r="I171" s="211"/>
      <c r="J171" s="173" t="str">
        <f>IF(SUM(F171:F173)+I171+G171+H171=7.5,"ü","û")</f>
        <v>û</v>
      </c>
      <c r="K171" s="67"/>
      <c r="L171" s="68"/>
      <c r="M171" s="69"/>
      <c r="N171" s="69"/>
      <c r="O171" s="204"/>
      <c r="P171" s="205"/>
      <c r="Q171" s="46"/>
      <c r="R171" s="46"/>
      <c r="S171" s="203">
        <f t="shared" ref="S171" si="55">SUM(N171:N173)</f>
        <v>0</v>
      </c>
    </row>
    <row r="172" spans="1:19" ht="15.75" customHeight="1" x14ac:dyDescent="0.3">
      <c r="A172" s="14"/>
      <c r="B172" s="14"/>
      <c r="C172" s="211"/>
      <c r="D172" s="71"/>
      <c r="E172" s="72"/>
      <c r="F172" s="73"/>
      <c r="G172" s="209"/>
      <c r="H172" s="211"/>
      <c r="I172" s="211"/>
      <c r="J172" s="173"/>
      <c r="K172" s="67"/>
      <c r="L172" s="74"/>
      <c r="M172" s="75"/>
      <c r="N172" s="75"/>
      <c r="O172" s="204"/>
      <c r="P172" s="205"/>
      <c r="Q172" s="46"/>
      <c r="R172" s="46"/>
      <c r="S172" s="203"/>
    </row>
    <row r="173" spans="1:19" ht="15.75" customHeight="1" x14ac:dyDescent="0.3">
      <c r="A173" s="15"/>
      <c r="B173" s="15"/>
      <c r="C173" s="212"/>
      <c r="D173" s="76"/>
      <c r="E173" s="77"/>
      <c r="F173" s="78"/>
      <c r="G173" s="210"/>
      <c r="H173" s="212"/>
      <c r="I173" s="212"/>
      <c r="J173" s="174"/>
      <c r="K173" s="67"/>
      <c r="L173" s="79"/>
      <c r="M173" s="80"/>
      <c r="N173" s="80"/>
      <c r="O173" s="206"/>
      <c r="P173" s="207"/>
      <c r="Q173" s="46"/>
      <c r="R173" s="46"/>
      <c r="S173" s="203"/>
    </row>
    <row r="174" spans="1:19" ht="15.75" customHeight="1" x14ac:dyDescent="0.3">
      <c r="A174" s="13"/>
      <c r="B174" s="13"/>
      <c r="C174" s="211"/>
      <c r="D174" s="64"/>
      <c r="E174" s="65"/>
      <c r="F174" s="66"/>
      <c r="G174" s="209"/>
      <c r="H174" s="211"/>
      <c r="I174" s="211"/>
      <c r="J174" s="173" t="str">
        <f>IF(SUM(F174:F176)+I174+G174+H174=7.5,"ü","û")</f>
        <v>û</v>
      </c>
      <c r="K174" s="67"/>
      <c r="L174" s="68"/>
      <c r="M174" s="69"/>
      <c r="N174" s="69"/>
      <c r="O174" s="204"/>
      <c r="P174" s="205"/>
      <c r="Q174" s="46"/>
      <c r="R174" s="46"/>
      <c r="S174" s="203">
        <f t="shared" ref="S174" si="56">SUM(N174:N176)</f>
        <v>0</v>
      </c>
    </row>
    <row r="175" spans="1:19" ht="15.75" customHeight="1" x14ac:dyDescent="0.3">
      <c r="A175" s="14"/>
      <c r="B175" s="14"/>
      <c r="C175" s="211"/>
      <c r="D175" s="71"/>
      <c r="E175" s="72"/>
      <c r="F175" s="73"/>
      <c r="G175" s="209"/>
      <c r="H175" s="211"/>
      <c r="I175" s="211"/>
      <c r="J175" s="173"/>
      <c r="K175" s="67"/>
      <c r="L175" s="74"/>
      <c r="M175" s="75"/>
      <c r="N175" s="75"/>
      <c r="O175" s="204"/>
      <c r="P175" s="205"/>
      <c r="Q175" s="46"/>
      <c r="R175" s="46"/>
      <c r="S175" s="203"/>
    </row>
    <row r="176" spans="1:19" ht="15.75" customHeight="1" x14ac:dyDescent="0.3">
      <c r="A176" s="15"/>
      <c r="B176" s="15"/>
      <c r="C176" s="212"/>
      <c r="D176" s="76"/>
      <c r="E176" s="77"/>
      <c r="F176" s="78"/>
      <c r="G176" s="210"/>
      <c r="H176" s="212"/>
      <c r="I176" s="212"/>
      <c r="J176" s="174"/>
      <c r="K176" s="67"/>
      <c r="L176" s="79"/>
      <c r="M176" s="80"/>
      <c r="N176" s="80"/>
      <c r="O176" s="206"/>
      <c r="P176" s="207"/>
      <c r="Q176" s="46"/>
      <c r="R176" s="46"/>
      <c r="S176" s="203"/>
    </row>
    <row r="177" spans="1:19" ht="15.75" customHeight="1" x14ac:dyDescent="0.3">
      <c r="A177" s="13"/>
      <c r="B177" s="13"/>
      <c r="C177" s="211"/>
      <c r="D177" s="64"/>
      <c r="E177" s="65"/>
      <c r="F177" s="66"/>
      <c r="G177" s="209"/>
      <c r="H177" s="211"/>
      <c r="I177" s="211"/>
      <c r="J177" s="173" t="str">
        <f>IF(SUM(F177:F179)+I177+G177+H177=7.5,"ü","û")</f>
        <v>û</v>
      </c>
      <c r="K177" s="67"/>
      <c r="L177" s="68"/>
      <c r="M177" s="69"/>
      <c r="N177" s="69"/>
      <c r="O177" s="204"/>
      <c r="P177" s="205"/>
      <c r="Q177" s="46"/>
      <c r="R177" s="46"/>
      <c r="S177" s="203">
        <f t="shared" ref="S177" si="57">SUM(N177:N179)</f>
        <v>0</v>
      </c>
    </row>
    <row r="178" spans="1:19" ht="15.75" customHeight="1" x14ac:dyDescent="0.3">
      <c r="A178" s="14"/>
      <c r="B178" s="14"/>
      <c r="C178" s="211"/>
      <c r="D178" s="71"/>
      <c r="E178" s="72"/>
      <c r="F178" s="73"/>
      <c r="G178" s="209"/>
      <c r="H178" s="211"/>
      <c r="I178" s="211"/>
      <c r="J178" s="173"/>
      <c r="K178" s="67"/>
      <c r="L178" s="74"/>
      <c r="M178" s="75"/>
      <c r="N178" s="75"/>
      <c r="O178" s="204"/>
      <c r="P178" s="205"/>
      <c r="Q178" s="46"/>
      <c r="R178" s="46"/>
      <c r="S178" s="203"/>
    </row>
    <row r="179" spans="1:19" ht="15.75" customHeight="1" x14ac:dyDescent="0.3">
      <c r="A179" s="15"/>
      <c r="B179" s="15"/>
      <c r="C179" s="212"/>
      <c r="D179" s="76"/>
      <c r="E179" s="77"/>
      <c r="F179" s="78"/>
      <c r="G179" s="210"/>
      <c r="H179" s="212"/>
      <c r="I179" s="212"/>
      <c r="J179" s="174"/>
      <c r="K179" s="67"/>
      <c r="L179" s="79"/>
      <c r="M179" s="80"/>
      <c r="N179" s="80"/>
      <c r="O179" s="206"/>
      <c r="P179" s="207"/>
      <c r="Q179" s="46"/>
      <c r="R179" s="46"/>
      <c r="S179" s="203"/>
    </row>
    <row r="180" spans="1:19" ht="15.75" customHeight="1" x14ac:dyDescent="0.3">
      <c r="A180" s="13"/>
      <c r="B180" s="13"/>
      <c r="C180" s="211"/>
      <c r="D180" s="64"/>
      <c r="E180" s="65"/>
      <c r="F180" s="66"/>
      <c r="G180" s="209"/>
      <c r="H180" s="211"/>
      <c r="I180" s="211"/>
      <c r="J180" s="173" t="str">
        <f>IF(SUM(F180:F182)+I180+G180+H180=7.5,"ü","û")</f>
        <v>û</v>
      </c>
      <c r="K180" s="67"/>
      <c r="L180" s="68"/>
      <c r="M180" s="69"/>
      <c r="N180" s="69"/>
      <c r="O180" s="204"/>
      <c r="P180" s="205"/>
      <c r="Q180" s="46"/>
      <c r="R180" s="46"/>
      <c r="S180" s="203">
        <f t="shared" ref="S180" si="58">SUM(N180:N182)</f>
        <v>0</v>
      </c>
    </row>
    <row r="181" spans="1:19" ht="15.75" customHeight="1" x14ac:dyDescent="0.3">
      <c r="A181" s="14"/>
      <c r="B181" s="14"/>
      <c r="C181" s="211"/>
      <c r="D181" s="71"/>
      <c r="E181" s="72"/>
      <c r="F181" s="73"/>
      <c r="G181" s="209"/>
      <c r="H181" s="211"/>
      <c r="I181" s="211"/>
      <c r="J181" s="173"/>
      <c r="K181" s="67"/>
      <c r="L181" s="74"/>
      <c r="M181" s="75"/>
      <c r="N181" s="75"/>
      <c r="O181" s="204"/>
      <c r="P181" s="205"/>
      <c r="Q181" s="46"/>
      <c r="R181" s="46"/>
      <c r="S181" s="203"/>
    </row>
    <row r="182" spans="1:19" ht="15.75" customHeight="1" x14ac:dyDescent="0.3">
      <c r="A182" s="15"/>
      <c r="B182" s="15"/>
      <c r="C182" s="212"/>
      <c r="D182" s="76"/>
      <c r="E182" s="77"/>
      <c r="F182" s="78"/>
      <c r="G182" s="210"/>
      <c r="H182" s="212"/>
      <c r="I182" s="212"/>
      <c r="J182" s="174"/>
      <c r="K182" s="67"/>
      <c r="L182" s="79"/>
      <c r="M182" s="80"/>
      <c r="N182" s="80"/>
      <c r="O182" s="206"/>
      <c r="P182" s="207"/>
      <c r="Q182" s="46"/>
      <c r="R182" s="46"/>
      <c r="S182" s="203"/>
    </row>
    <row r="183" spans="1:19" ht="15.75" customHeight="1" x14ac:dyDescent="0.3">
      <c r="C183" s="211"/>
      <c r="D183" s="64"/>
      <c r="E183" s="65"/>
      <c r="F183" s="66"/>
      <c r="G183" s="209"/>
      <c r="H183" s="211"/>
      <c r="I183" s="211"/>
      <c r="J183" s="173" t="str">
        <f>IF(SUM(F183:F185)+I183+G183+H183=7.5,"ü","û")</f>
        <v>û</v>
      </c>
      <c r="K183" s="67"/>
      <c r="L183" s="68"/>
      <c r="M183" s="69"/>
      <c r="N183" s="69"/>
      <c r="O183" s="204"/>
      <c r="P183" s="205"/>
      <c r="Q183" s="46"/>
      <c r="R183" s="46"/>
      <c r="S183" s="203">
        <f t="shared" ref="S183" si="59">SUM(N183:N185)</f>
        <v>0</v>
      </c>
    </row>
    <row r="184" spans="1:19" ht="15.75" customHeight="1" x14ac:dyDescent="0.3">
      <c r="C184" s="211"/>
      <c r="D184" s="71"/>
      <c r="E184" s="72"/>
      <c r="F184" s="73"/>
      <c r="G184" s="209"/>
      <c r="H184" s="211"/>
      <c r="I184" s="211"/>
      <c r="J184" s="173"/>
      <c r="K184" s="67"/>
      <c r="L184" s="74"/>
      <c r="M184" s="75"/>
      <c r="N184" s="75"/>
      <c r="O184" s="204"/>
      <c r="P184" s="205"/>
      <c r="Q184" s="46"/>
      <c r="R184" s="46"/>
      <c r="S184" s="203"/>
    </row>
    <row r="185" spans="1:19" ht="15.75" customHeight="1" x14ac:dyDescent="0.3">
      <c r="C185" s="212"/>
      <c r="D185" s="76"/>
      <c r="E185" s="77"/>
      <c r="F185" s="78"/>
      <c r="G185" s="210"/>
      <c r="H185" s="212"/>
      <c r="I185" s="212"/>
      <c r="J185" s="174"/>
      <c r="K185" s="67"/>
      <c r="L185" s="79"/>
      <c r="M185" s="80"/>
      <c r="N185" s="80"/>
      <c r="O185" s="206"/>
      <c r="P185" s="207"/>
      <c r="Q185" s="46"/>
      <c r="R185" s="46"/>
      <c r="S185" s="203"/>
    </row>
    <row r="186" spans="1:19" ht="15.75" customHeight="1" x14ac:dyDescent="0.3">
      <c r="C186" s="218"/>
      <c r="D186" s="48"/>
      <c r="E186" s="49"/>
      <c r="F186" s="50"/>
      <c r="G186" s="220"/>
      <c r="H186" s="222"/>
      <c r="I186" s="222"/>
      <c r="J186" s="173" t="str">
        <f>IF(SUM(F186:F188)+I186+G186+H186=7.5,"ü","û")</f>
        <v>û</v>
      </c>
      <c r="K186" s="45"/>
      <c r="L186" s="62"/>
      <c r="M186" s="52"/>
      <c r="N186" s="52"/>
      <c r="O186" s="224"/>
      <c r="P186" s="225"/>
      <c r="Q186" s="46"/>
      <c r="R186" s="46"/>
      <c r="S186" s="203">
        <f t="shared" ref="S186" si="60">SUM(N186:N188)</f>
        <v>0</v>
      </c>
    </row>
    <row r="187" spans="1:19" ht="15.75" customHeight="1" x14ac:dyDescent="0.3">
      <c r="C187" s="218"/>
      <c r="D187" s="53"/>
      <c r="E187" s="54"/>
      <c r="F187" s="55"/>
      <c r="G187" s="220"/>
      <c r="H187" s="222"/>
      <c r="I187" s="222"/>
      <c r="J187" s="173"/>
      <c r="K187" s="45"/>
      <c r="L187" s="51"/>
      <c r="M187" s="56"/>
      <c r="N187" s="56"/>
      <c r="O187" s="224"/>
      <c r="P187" s="225"/>
      <c r="Q187" s="46"/>
      <c r="R187" s="46"/>
      <c r="S187" s="203"/>
    </row>
    <row r="188" spans="1:19" ht="15.75" customHeight="1" x14ac:dyDescent="0.3">
      <c r="C188" s="219"/>
      <c r="D188" s="57"/>
      <c r="E188" s="58"/>
      <c r="F188" s="59"/>
      <c r="G188" s="221"/>
      <c r="H188" s="223"/>
      <c r="I188" s="223"/>
      <c r="J188" s="174"/>
      <c r="K188" s="45"/>
      <c r="L188" s="60"/>
      <c r="M188" s="61"/>
      <c r="N188" s="61"/>
      <c r="O188" s="226"/>
      <c r="P188" s="227"/>
      <c r="Q188" s="46"/>
      <c r="R188" s="46"/>
      <c r="S188" s="203"/>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C9 C12 C84 C21 C24 C27 C30 C33 C36 C15 C78 C45 C48 C42 C60 C57 C18 C63 C66 C69 C72 C75 C54 C81 C87 C90 C93 C96 C99 C102 C105 C111 C108 C51 C39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S223"/>
  <sheetViews>
    <sheetView showGridLines="0" workbookViewId="0">
      <pane ySplit="2" topLeftCell="A12" activePane="bottomLeft" state="frozen"/>
      <selection activeCell="A66" sqref="A66:XFD68"/>
      <selection pane="bottomLeft" activeCell="B12" sqref="B1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GUN!A6</f>
        <v>44470</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6"/>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46">
        <v>95</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46"/>
      <c r="F9" s="126"/>
      <c r="G9" s="181">
        <v>7.5</v>
      </c>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c r="E12" s="146"/>
      <c r="F12" s="126"/>
      <c r="G12" s="181"/>
      <c r="H12" s="179">
        <v>7.5</v>
      </c>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6">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87</v>
      </c>
      <c r="E18" s="146">
        <v>50</v>
      </c>
      <c r="F18" s="126">
        <v>2.5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80</v>
      </c>
      <c r="E19" s="134">
        <v>130</v>
      </c>
      <c r="F19" s="135">
        <v>5</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78</v>
      </c>
      <c r="E21" s="146">
        <v>61</v>
      </c>
      <c r="F21" s="126">
        <v>2</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t="s">
        <v>80</v>
      </c>
      <c r="E22" s="134">
        <v>64</v>
      </c>
      <c r="F22" s="135">
        <v>5.5</v>
      </c>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6">
        <v>234</v>
      </c>
      <c r="F24" s="126">
        <v>7.5</v>
      </c>
      <c r="G24" s="181"/>
      <c r="H24" s="179"/>
      <c r="I24" s="179"/>
      <c r="J24" s="186" t="str">
        <f>IF(SUM(F24:F26)+I24+G24+H24=7.5,"ü","û")</f>
        <v>ü</v>
      </c>
      <c r="K24" s="127"/>
      <c r="L24" s="144" t="s">
        <v>78</v>
      </c>
      <c r="M24" s="129">
        <v>75</v>
      </c>
      <c r="N24" s="129">
        <v>2.5</v>
      </c>
      <c r="O24" s="192"/>
      <c r="P24" s="193"/>
      <c r="Q24" s="130"/>
      <c r="R24" s="130"/>
      <c r="S24" s="196">
        <f t="shared" ref="S24" si="6">SUM(N24:N26)</f>
        <v>2.5</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46">
        <v>80</v>
      </c>
      <c r="F27" s="126">
        <v>6.5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t="s">
        <v>83</v>
      </c>
      <c r="E28" s="134"/>
      <c r="F28" s="135">
        <v>1</v>
      </c>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3</v>
      </c>
      <c r="D30" s="124" t="s">
        <v>87</v>
      </c>
      <c r="E30" s="146">
        <v>30</v>
      </c>
      <c r="F30" s="126">
        <v>1.5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67</v>
      </c>
      <c r="E31" s="134">
        <v>23</v>
      </c>
      <c r="F31" s="135">
        <v>0.5</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71</v>
      </c>
      <c r="E32" s="140"/>
      <c r="F32" s="141">
        <v>5.5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6">
        <v>232</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46">
        <v>230</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71</v>
      </c>
      <c r="E39" s="146"/>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1</v>
      </c>
      <c r="D42" s="124" t="s">
        <v>47</v>
      </c>
      <c r="E42" s="146"/>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46">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c r="E48" s="146"/>
      <c r="F48" s="126"/>
      <c r="G48" s="181">
        <v>7.5</v>
      </c>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6">
        <v>232</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6">
        <v>171</v>
      </c>
      <c r="F54" s="126">
        <v>5.5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t="s">
        <v>87</v>
      </c>
      <c r="E55" s="134">
        <v>20</v>
      </c>
      <c r="F55" s="135">
        <v>1</v>
      </c>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t="s">
        <v>67</v>
      </c>
      <c r="E56" s="140">
        <v>40</v>
      </c>
      <c r="F56" s="141">
        <v>1</v>
      </c>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46">
        <v>93</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6">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c r="E63" s="146"/>
      <c r="F63" s="126"/>
      <c r="G63" s="181">
        <v>7.5</v>
      </c>
      <c r="H63" s="179"/>
      <c r="I63" s="179"/>
      <c r="J63" s="186" t="str">
        <f>IF(SUM(F63:F65)+I63+G63+H63=7.5,"ü","û")</f>
        <v>ü</v>
      </c>
      <c r="K63" s="127"/>
      <c r="L63" s="144" t="s">
        <v>71</v>
      </c>
      <c r="M63" s="129"/>
      <c r="N63" s="129">
        <v>2.5</v>
      </c>
      <c r="O63" s="192"/>
      <c r="P63" s="193"/>
      <c r="Q63" s="130"/>
      <c r="R63" s="130"/>
      <c r="S63" s="196">
        <f t="shared" ref="S63" si="19">SUM(N63:N65)</f>
        <v>2.5</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6">
        <v>220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v>1</v>
      </c>
      <c r="D72" s="81" t="s">
        <v>78</v>
      </c>
      <c r="E72" s="106">
        <v>201</v>
      </c>
      <c r="F72" s="82">
        <v>6.5</v>
      </c>
      <c r="G72" s="171"/>
      <c r="H72" s="169"/>
      <c r="I72" s="169"/>
      <c r="J72" s="173" t="str">
        <f>IF(SUM(F72:F74)+I72+G72+H72=7.5,"ü","û")</f>
        <v>ü</v>
      </c>
      <c r="K72" s="67"/>
      <c r="L72" s="94"/>
      <c r="M72" s="84"/>
      <c r="N72" s="84"/>
      <c r="O72" s="194"/>
      <c r="P72" s="195"/>
      <c r="Q72" s="70"/>
      <c r="R72" s="70"/>
      <c r="S72" s="203">
        <f t="shared" ref="S72" si="22">SUM(N72:N74)</f>
        <v>0</v>
      </c>
    </row>
    <row r="73" spans="1:19" s="46" customFormat="1" ht="15.75" customHeight="1" x14ac:dyDescent="0.3">
      <c r="A73" s="122" t="s">
        <v>101</v>
      </c>
      <c r="B73" s="110"/>
      <c r="C73" s="169"/>
      <c r="D73" s="85" t="s">
        <v>67</v>
      </c>
      <c r="E73" s="86">
        <v>40</v>
      </c>
      <c r="F73" s="87">
        <v>1</v>
      </c>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0">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G33:I33 G36:I36 G39:I39 G42:I42 G45:I45 G48:I48 G51:I51 G54:I54 G57:I57 G60:I60 G63:I63 G66:I66 G69:I69 G72:I72 G75:I75 G78:I78 G81:I81 G87:I87 G90:I90 G93:I93 G96:I96 G99:I99 G102:I102 G105:I105 G111:I111 G108:I108 G84:I84 F3:F188 G30:I30"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C84 C33 C36 C39 C78 C45 C48 C42 C60 C57 C18 C63 C66 C69 C72 C75 C54 C81 C87 C90 C93 C96 C99 C102 C105 C111 C108 C51 C30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S223"/>
  <sheetViews>
    <sheetView showGridLines="0" workbookViewId="0">
      <pane ySplit="2" topLeftCell="A57"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GUN!A7</f>
        <v>44471</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2</v>
      </c>
      <c r="D6" s="124" t="s">
        <v>73</v>
      </c>
      <c r="E6" s="147">
        <v>93</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3</v>
      </c>
      <c r="D9" s="124" t="s">
        <v>78</v>
      </c>
      <c r="E9" s="147">
        <v>154</v>
      </c>
      <c r="F9" s="126">
        <v>3.5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58</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33</v>
      </c>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c r="E12" s="147"/>
      <c r="F12" s="126"/>
      <c r="G12" s="181">
        <v>7.5</v>
      </c>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c r="E15" s="147"/>
      <c r="F15" s="126"/>
      <c r="G15" s="181">
        <v>7.5</v>
      </c>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c r="E18" s="147"/>
      <c r="F18" s="126"/>
      <c r="G18" s="181">
        <v>7.5</v>
      </c>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1</v>
      </c>
      <c r="D21" s="124" t="s">
        <v>80</v>
      </c>
      <c r="E21" s="147">
        <v>205</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c r="E24" s="148"/>
      <c r="F24" s="126"/>
      <c r="G24" s="181">
        <v>7.5</v>
      </c>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3</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233</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c r="E36" s="148"/>
      <c r="F36" s="126"/>
      <c r="G36" s="181">
        <v>7.5</v>
      </c>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c r="E39" s="148"/>
      <c r="F39" s="126"/>
      <c r="G39" s="181">
        <v>7.5</v>
      </c>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74</v>
      </c>
      <c r="E45" s="148">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8">
        <v>232</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8">
        <v>78</v>
      </c>
      <c r="F54" s="126">
        <v>2.5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t="s">
        <v>87</v>
      </c>
      <c r="E55" s="134">
        <v>70</v>
      </c>
      <c r="F55" s="135">
        <v>3.5</v>
      </c>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t="s">
        <v>67</v>
      </c>
      <c r="E56" s="140">
        <v>60</v>
      </c>
      <c r="F56" s="141">
        <v>1.5</v>
      </c>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1</v>
      </c>
      <c r="D57" s="124" t="s">
        <v>73</v>
      </c>
      <c r="E57" s="148">
        <v>90</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48"/>
      <c r="F60" s="126"/>
      <c r="G60" s="181">
        <v>7.5</v>
      </c>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78</v>
      </c>
      <c r="E63" s="148">
        <v>236</v>
      </c>
      <c r="F63" s="126">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200</v>
      </c>
      <c r="F66" s="126">
        <v>6.5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71</v>
      </c>
      <c r="E67" s="134"/>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 t="shared" ref="J69" si="21">IF(SUM(F69:F71)+I69+G69+H69=7.5,"ü","û")</f>
        <v>û</v>
      </c>
      <c r="K69" s="67"/>
      <c r="L69" s="94"/>
      <c r="M69" s="84"/>
      <c r="N69" s="84"/>
      <c r="O69" s="194"/>
      <c r="P69" s="195"/>
      <c r="Q69" s="70"/>
      <c r="R69" s="70"/>
      <c r="S69" s="203">
        <f t="shared" ref="S69" si="22">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 t="shared" ref="J72" si="23">IF(SUM(F72:F74)+I72+G72+H72=7.5,"ü","û")</f>
        <v>û</v>
      </c>
      <c r="K72" s="67"/>
      <c r="L72" s="94"/>
      <c r="M72" s="84"/>
      <c r="N72" s="84"/>
      <c r="O72" s="194"/>
      <c r="P72" s="195"/>
      <c r="Q72" s="70"/>
      <c r="R72" s="70"/>
      <c r="S72" s="203">
        <f t="shared" ref="S72" si="24">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5">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6">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7">SUM(N81:N83)</f>
        <v>0</v>
      </c>
    </row>
    <row r="82" spans="1:19" s="46" customFormat="1" ht="15.75" customHeight="1" x14ac:dyDescent="0.3">
      <c r="A82" s="110"/>
      <c r="B82" s="110"/>
      <c r="C82" s="169"/>
      <c r="D82" s="89"/>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8">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9">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30">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31">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2">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3">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4">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5">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6">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7">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8">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9">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40">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41">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2">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3">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4">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5">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6">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7">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8">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9">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50">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51">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2">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3">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4">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5">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6">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7">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8">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9">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60">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61">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2">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C3 C6 C9 C12 C15 C21 C24 C27 C30 C33 C36 C39 C78 C45 C84 C48 C60 C57 C18 C63 C66 C69 C72 C75 C54 C81 C87 C90 C93 C96 C99 C102 C105 C111 C108 C51 C42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S223"/>
  <sheetViews>
    <sheetView showGridLines="0"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GUN!A8</f>
        <v>44472</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v>7.5</v>
      </c>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47"/>
      <c r="F6" s="126"/>
      <c r="G6" s="181">
        <v>7.5</v>
      </c>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78</v>
      </c>
      <c r="E9" s="147">
        <v>108</v>
      </c>
      <c r="F9" s="126">
        <v>3.5</v>
      </c>
      <c r="G9" s="181"/>
      <c r="H9" s="179"/>
      <c r="I9" s="179"/>
      <c r="J9" s="186" t="str">
        <f>IF(SUM(F9:F11)+I9+G9+H9=7.5,"ü","û")</f>
        <v>ü</v>
      </c>
      <c r="K9" s="127"/>
      <c r="L9" s="144" t="s">
        <v>78</v>
      </c>
      <c r="M9" s="129">
        <v>90</v>
      </c>
      <c r="N9" s="129">
        <v>3</v>
      </c>
      <c r="O9" s="192"/>
      <c r="P9" s="193"/>
      <c r="Q9" s="130"/>
      <c r="R9" s="130"/>
      <c r="S9" s="196">
        <f t="shared" ref="S9" si="1">SUM(N9:N11)</f>
        <v>3</v>
      </c>
    </row>
    <row r="10" spans="1:19" s="131" customFormat="1" ht="15.75" customHeight="1" x14ac:dyDescent="0.3">
      <c r="A10" s="145"/>
      <c r="B10" s="145"/>
      <c r="C10" s="179"/>
      <c r="D10" s="133" t="s">
        <v>87</v>
      </c>
      <c r="E10" s="134">
        <v>60</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40</v>
      </c>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7">
        <v>233</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47">
        <v>220</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c r="E21" s="147"/>
      <c r="F21" s="126"/>
      <c r="G21" s="181">
        <v>7.5</v>
      </c>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87</v>
      </c>
      <c r="E24" s="148">
        <v>109</v>
      </c>
      <c r="F24" s="126">
        <v>5.5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67</v>
      </c>
      <c r="E25" s="134">
        <v>80</v>
      </c>
      <c r="F25" s="135">
        <v>2</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48"/>
      <c r="F27" s="126"/>
      <c r="G27" s="181">
        <v>7.5</v>
      </c>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v>7.5</v>
      </c>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232</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235</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73</v>
      </c>
      <c r="E39" s="148">
        <v>93</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c r="E42" s="148"/>
      <c r="F42" s="126"/>
      <c r="G42" s="181">
        <v>7.5</v>
      </c>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c r="E45" s="148"/>
      <c r="F45" s="126"/>
      <c r="G45" s="181">
        <v>7.5</v>
      </c>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233</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c r="E54" s="148"/>
      <c r="F54" s="126"/>
      <c r="G54" s="181">
        <v>7.5</v>
      </c>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c r="E57" s="148"/>
      <c r="F57" s="126"/>
      <c r="G57" s="181">
        <v>7.5</v>
      </c>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78</v>
      </c>
      <c r="E63" s="148">
        <v>235</v>
      </c>
      <c r="F63" s="126">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c r="E66" s="148"/>
      <c r="F66" s="126"/>
      <c r="G66" s="181">
        <v>7.5</v>
      </c>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0">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C3 C6 C9 C48 C15 C21 C24 C27 C30 C33 C36 C39 C78 C45 C84 C42 C60 C57 C18 C63 C66 C69 C72 C75 C54 C81 C87 C90 C93 C96 C99 C102 C105 C111 C108 C51 C12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S223"/>
  <sheetViews>
    <sheetView showGridLines="0" workbookViewId="0">
      <pane ySplit="2" topLeftCell="A51"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GUN!A9</f>
        <v>44473</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47"/>
      <c r="F6" s="126"/>
      <c r="G6" s="181"/>
      <c r="H6" s="179"/>
      <c r="I6" s="179">
        <v>7.5</v>
      </c>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3</v>
      </c>
      <c r="D9" s="124" t="s">
        <v>78</v>
      </c>
      <c r="E9" s="147">
        <v>75</v>
      </c>
      <c r="F9" s="126">
        <v>1.5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71</v>
      </c>
      <c r="E10" s="134"/>
      <c r="F10" s="135">
        <v>4.5</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60</v>
      </c>
      <c r="F11" s="141">
        <v>1.5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47">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170</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95</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78</v>
      </c>
      <c r="E24" s="148">
        <v>123</v>
      </c>
      <c r="F24" s="126">
        <v>4</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52</v>
      </c>
      <c r="F25" s="135">
        <v>2.5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67</v>
      </c>
      <c r="E26" s="140">
        <v>53</v>
      </c>
      <c r="F26" s="141">
        <v>1</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71</v>
      </c>
      <c r="E30" s="148"/>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232</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210</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48">
        <v>170</v>
      </c>
      <c r="F39" s="126">
        <v>6.5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71</v>
      </c>
      <c r="E40" s="134"/>
      <c r="F40" s="135">
        <v>1</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74</v>
      </c>
      <c r="E45" s="148">
        <v>120</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8">
        <v>234</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145</v>
      </c>
      <c r="F54" s="126">
        <v>4.5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t="s">
        <v>67</v>
      </c>
      <c r="E55" s="134">
        <v>50</v>
      </c>
      <c r="F55" s="135">
        <v>2.5</v>
      </c>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t="s">
        <v>71</v>
      </c>
      <c r="E56" s="140"/>
      <c r="F56" s="141">
        <v>0.5</v>
      </c>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8">
        <v>95</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78</v>
      </c>
      <c r="E63" s="148">
        <v>230</v>
      </c>
      <c r="F63" s="126">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212</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0">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C15 C21 C24 C27 C30 C33 C36 C42 C78 C45 C57 C48 C60 C84 C18 C63 C66 C69 C72 C75 C54 C81 C87 C90 C93 C96 C99 C102 C105 C111 C108 C39 C51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S223"/>
  <sheetViews>
    <sheetView showGridLines="0"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GUN!A10</f>
        <v>44474</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4"/>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47"/>
      <c r="F6" s="126"/>
      <c r="G6" s="181"/>
      <c r="H6" s="179"/>
      <c r="I6" s="179">
        <v>7.5</v>
      </c>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3</v>
      </c>
      <c r="D9" s="124" t="s">
        <v>78</v>
      </c>
      <c r="E9" s="147">
        <v>108</v>
      </c>
      <c r="F9" s="126">
        <v>3.5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60</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40</v>
      </c>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47">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222</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94</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78</v>
      </c>
      <c r="E24" s="148">
        <v>95</v>
      </c>
      <c r="F24" s="126">
        <v>3</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71</v>
      </c>
      <c r="F25" s="135">
        <v>3.5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67</v>
      </c>
      <c r="E26" s="140">
        <v>41</v>
      </c>
      <c r="F26" s="141">
        <v>1</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48">
        <v>237</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232</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203</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73</v>
      </c>
      <c r="E39" s="148">
        <v>91</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8">
        <v>93</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8">
        <v>234</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233</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8">
        <v>94</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121</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78</v>
      </c>
      <c r="E63" s="148">
        <v>60</v>
      </c>
      <c r="F63" s="126">
        <v>2</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29</v>
      </c>
      <c r="F64" s="135">
        <v>1.5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66</v>
      </c>
      <c r="F65" s="141">
        <v>4</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200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0">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C33:C35"/>
    <mergeCell ref="G33:G35"/>
    <mergeCell ref="H33:H35"/>
    <mergeCell ref="I33:I35"/>
    <mergeCell ref="J33:J35"/>
    <mergeCell ref="O33:P35"/>
    <mergeCell ref="C36:C38"/>
    <mergeCell ref="G36:G38"/>
    <mergeCell ref="H36:H38"/>
    <mergeCell ref="I36:I38"/>
    <mergeCell ref="J36:J38"/>
    <mergeCell ref="C27:C29"/>
    <mergeCell ref="G27:G29"/>
    <mergeCell ref="H27:H29"/>
    <mergeCell ref="I27:I29"/>
    <mergeCell ref="J27:J29"/>
    <mergeCell ref="O27:P29"/>
    <mergeCell ref="C30:C32"/>
    <mergeCell ref="G30:G32"/>
    <mergeCell ref="H30:H32"/>
    <mergeCell ref="I30:I32"/>
    <mergeCell ref="J30:J32"/>
    <mergeCell ref="O30:P32"/>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G33:I33 G36:I36 G39:I39 G42:I42 G45:I45 G48:I48 G51:I51 G54:I54 G57:I57 G60:I60 G63:I63 G66:I66 G69:I69 G72:I72 G75:I75 G78:I78 G81:I81 G87:I87 G90:I90 G93:I93 G96:I96 G99:I99 G102:I102 G105:I105 G111:I111 G108:I108 G84:I84 G30:I30 F3:F188"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C30 C15 C84 C24 C27 C21 C33 C36 C39 C78 C45 C48 C12 C60 C57 C18 C63 C66 C69 C72 C75 C54 C81 C87 C90 C93 C96 C99 C102 C105 C111 C108 C51 C42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S223"/>
  <sheetViews>
    <sheetView showGridLines="0" workbookViewId="0">
      <pane ySplit="2" topLeftCell="A54"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GUN!A11</f>
        <v>44475</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47">
        <v>93</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3</v>
      </c>
      <c r="D9" s="124" t="s">
        <v>78</v>
      </c>
      <c r="E9" s="147">
        <v>47</v>
      </c>
      <c r="F9" s="126">
        <v>1.5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60</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61</v>
      </c>
      <c r="F11" s="141">
        <v>3</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122</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47">
        <v>232</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170</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100</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78</v>
      </c>
      <c r="E24" s="148">
        <v>138</v>
      </c>
      <c r="F24" s="126">
        <v>4.5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40</v>
      </c>
      <c r="F25" s="135">
        <v>2</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67</v>
      </c>
      <c r="E26" s="140">
        <v>40</v>
      </c>
      <c r="F26" s="141">
        <v>1</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94</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48">
        <v>239</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233</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201</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48">
        <v>170</v>
      </c>
      <c r="F39" s="126">
        <v>6.5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71</v>
      </c>
      <c r="E40" s="134"/>
      <c r="F40" s="135">
        <v>1</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122</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8">
        <v>93</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3</v>
      </c>
      <c r="D51" s="124" t="s">
        <v>78</v>
      </c>
      <c r="E51" s="148">
        <v>232</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242</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8">
        <v>94</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121</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78</v>
      </c>
      <c r="E63" s="148">
        <v>30</v>
      </c>
      <c r="F63" s="126">
        <v>1</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90</v>
      </c>
      <c r="F64" s="135">
        <v>4.5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36</v>
      </c>
      <c r="F65" s="141">
        <v>2</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200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7"/>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4"/>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7"/>
      <c r="P87" s="198"/>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99"/>
      <c r="P88" s="200"/>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201"/>
      <c r="P89" s="202"/>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75"/>
      <c r="P114" s="176"/>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7"/>
      <c r="B186" s="97"/>
      <c r="C186" s="169"/>
      <c r="D186" s="81"/>
      <c r="E186" s="106"/>
      <c r="F186" s="82"/>
      <c r="G186" s="171"/>
      <c r="H186" s="169"/>
      <c r="I186" s="169"/>
      <c r="J186" s="173" t="str">
        <f>IF(SUM(F186:F188)+I186+G186+H186=7.5,"ü","û")</f>
        <v>û</v>
      </c>
      <c r="K186" s="45"/>
      <c r="L186" s="94"/>
      <c r="M186" s="84"/>
      <c r="N186" s="84"/>
      <c r="O186" s="175"/>
      <c r="P186" s="176"/>
      <c r="Q186" s="70"/>
      <c r="R186" s="70"/>
      <c r="S186" s="203">
        <f t="shared" ref="S186" si="60">SUM(N186:N188)</f>
        <v>0</v>
      </c>
    </row>
    <row r="187" spans="1:19" s="46" customFormat="1" ht="15.75" customHeight="1" x14ac:dyDescent="0.3">
      <c r="A187" s="97"/>
      <c r="B187" s="97"/>
      <c r="C187" s="169"/>
      <c r="D187" s="85"/>
      <c r="E187" s="86"/>
      <c r="F187" s="87"/>
      <c r="G187" s="171"/>
      <c r="H187" s="169"/>
      <c r="I187" s="169"/>
      <c r="J187" s="173"/>
      <c r="K187" s="45"/>
      <c r="L187" s="83"/>
      <c r="M187" s="88"/>
      <c r="N187" s="88"/>
      <c r="O187" s="175"/>
      <c r="P187" s="176"/>
      <c r="Q187" s="70"/>
      <c r="R187" s="70"/>
      <c r="S187" s="203"/>
    </row>
    <row r="188" spans="1:19" s="46" customFormat="1" ht="15.75" customHeight="1" x14ac:dyDescent="0.3">
      <c r="A188" s="97"/>
      <c r="B188" s="97"/>
      <c r="C188" s="170"/>
      <c r="D188" s="89"/>
      <c r="E188" s="90"/>
      <c r="F188" s="91"/>
      <c r="G188" s="172"/>
      <c r="H188" s="170"/>
      <c r="I188" s="170"/>
      <c r="J188" s="174"/>
      <c r="K188" s="45"/>
      <c r="L188" s="92"/>
      <c r="M188" s="93"/>
      <c r="N188" s="93"/>
      <c r="O188" s="177"/>
      <c r="P188" s="178"/>
      <c r="Q188" s="70"/>
      <c r="R188" s="70"/>
      <c r="S188" s="203"/>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C33:C35"/>
    <mergeCell ref="G33:G35"/>
    <mergeCell ref="H33:H35"/>
    <mergeCell ref="I33:I35"/>
    <mergeCell ref="J33:J35"/>
    <mergeCell ref="O33:P35"/>
    <mergeCell ref="C36:C38"/>
    <mergeCell ref="G36:G38"/>
    <mergeCell ref="H36:H38"/>
    <mergeCell ref="I36:I38"/>
    <mergeCell ref="J36:J38"/>
    <mergeCell ref="C27:C29"/>
    <mergeCell ref="G27:G29"/>
    <mergeCell ref="H27:H29"/>
    <mergeCell ref="I27:I29"/>
    <mergeCell ref="J27:J29"/>
    <mergeCell ref="O27:P29"/>
    <mergeCell ref="C30:C32"/>
    <mergeCell ref="G30:G32"/>
    <mergeCell ref="H30:H32"/>
    <mergeCell ref="I30:I32"/>
    <mergeCell ref="J30:J32"/>
    <mergeCell ref="O30:P32"/>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C51 C12 C84 C60 C24 C27 C21 C33 C36 C39 C78 C45 C48 C42 C15 C57 C18 C63 C66 C69 C72 C75 C54 C81 C87 C90 C93 C96 C99 C102 C105 C111 C108 C30 C9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S226"/>
  <sheetViews>
    <sheetView showGridLines="0"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GUN!A12</f>
        <v>44476</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47">
        <v>93</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3</v>
      </c>
      <c r="D9" s="124" t="s">
        <v>78</v>
      </c>
      <c r="E9" s="147">
        <v>215</v>
      </c>
      <c r="F9" s="126">
        <v>7</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71</v>
      </c>
      <c r="E10" s="134"/>
      <c r="F10" s="135">
        <v>0.5</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47">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170</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100</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78</v>
      </c>
      <c r="E24" s="148">
        <v>235</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48">
        <v>233</v>
      </c>
      <c r="F30" s="126">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c r="E33" s="148"/>
      <c r="F33" s="126"/>
      <c r="G33" s="181">
        <v>7.5</v>
      </c>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202</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48">
        <v>171</v>
      </c>
      <c r="F39" s="126">
        <v>6.5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71</v>
      </c>
      <c r="E40" s="134"/>
      <c r="F40" s="135">
        <v>1</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8">
        <v>97</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2</v>
      </c>
      <c r="D48" s="124" t="s">
        <v>78</v>
      </c>
      <c r="E48" s="148">
        <v>235</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c r="D51" s="124"/>
      <c r="E51" s="148"/>
      <c r="F51" s="126"/>
      <c r="G51" s="181">
        <v>7.5</v>
      </c>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8">
        <v>91</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1</v>
      </c>
      <c r="D63" s="124" t="s">
        <v>87</v>
      </c>
      <c r="E63" s="148">
        <v>53</v>
      </c>
      <c r="F63" s="126">
        <v>3</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67</v>
      </c>
      <c r="E64" s="134">
        <v>61</v>
      </c>
      <c r="F64" s="135">
        <v>1.5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71</v>
      </c>
      <c r="E65" s="140"/>
      <c r="F65" s="141">
        <v>3</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200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 C6 C9 C12 C15 C21 C30 C27 C33 C36 C24 C42 C81 C48 C51 C45 C63 C60 C18 C66 C69 C72 C75 C78 C57 C84 C90 C93 C96 C99 C102 C105 C108 C114 C111 C54 C87 C39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S226"/>
  <sheetViews>
    <sheetView showGridLines="0" workbookViewId="0">
      <pane ySplit="2" topLeftCell="A54"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GUN!A13</f>
        <v>44477</v>
      </c>
      <c r="P1" s="183"/>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47">
        <v>94</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47"/>
      <c r="F9" s="126"/>
      <c r="G9" s="181">
        <v>7.5</v>
      </c>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47">
        <v>142</v>
      </c>
      <c r="F15" s="126">
        <v>4.5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t="s">
        <v>87</v>
      </c>
      <c r="E16" s="134">
        <v>40</v>
      </c>
      <c r="F16" s="135">
        <v>2</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36</v>
      </c>
      <c r="F17" s="141">
        <v>1</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144</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97</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2</v>
      </c>
      <c r="D24" s="124" t="s">
        <v>78</v>
      </c>
      <c r="E24" s="148">
        <v>217</v>
      </c>
      <c r="F24" s="126">
        <v>7</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10</v>
      </c>
      <c r="F25" s="135">
        <v>0.5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87</v>
      </c>
      <c r="E30" s="148">
        <v>56</v>
      </c>
      <c r="F30" s="126">
        <v>3</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67</v>
      </c>
      <c r="E31" s="134">
        <v>65</v>
      </c>
      <c r="F31" s="135">
        <v>1.5</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71</v>
      </c>
      <c r="E32" s="140"/>
      <c r="F32" s="141">
        <v>3</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3</v>
      </c>
      <c r="D33" s="124" t="s">
        <v>78</v>
      </c>
      <c r="E33" s="148">
        <v>235</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202</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48">
        <v>145</v>
      </c>
      <c r="F39" s="126">
        <v>6.5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71</v>
      </c>
      <c r="E40" s="134"/>
      <c r="F40" s="135">
        <v>1</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8">
        <v>95</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c r="E48" s="148"/>
      <c r="F48" s="126"/>
      <c r="G48" s="181">
        <v>7.5</v>
      </c>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235</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8">
        <v>94</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c r="E63" s="148"/>
      <c r="F63" s="126"/>
      <c r="G63" s="181">
        <v>7.5</v>
      </c>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200</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81"/>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C42 C66 C81 C48 C51 C45 C63 C60 C18 C30 C69 C72 C75 C78 C57 C84 C90 C93 C96 C99 C102 C105 C108 C114 C111 C54 C87 C39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S226"/>
  <sheetViews>
    <sheetView showGridLines="0"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GUN!A14</f>
        <v>44478</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47">
        <v>94</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1</v>
      </c>
      <c r="D9" s="124" t="s">
        <v>87</v>
      </c>
      <c r="E9" s="147">
        <v>140</v>
      </c>
      <c r="F9" s="126">
        <v>7</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67</v>
      </c>
      <c r="E10" s="134">
        <v>20</v>
      </c>
      <c r="F10" s="135">
        <v>0.5</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c r="E12" s="147"/>
      <c r="F12" s="126"/>
      <c r="G12" s="181">
        <v>7.5</v>
      </c>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c r="E15" s="147"/>
      <c r="F15" s="126"/>
      <c r="G15" s="181">
        <v>7.5</v>
      </c>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190</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87</v>
      </c>
      <c r="E19" s="134">
        <v>20</v>
      </c>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7">
        <v>95</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c r="E24" s="148"/>
      <c r="F24" s="126"/>
      <c r="G24" s="181">
        <v>7.5</v>
      </c>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1</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48">
        <v>203</v>
      </c>
      <c r="F30" s="126">
        <v>6.5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71</v>
      </c>
      <c r="E31" s="134"/>
      <c r="F31" s="135">
        <v>1</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3</v>
      </c>
      <c r="D33" s="124" t="s">
        <v>78</v>
      </c>
      <c r="E33" s="148">
        <v>170</v>
      </c>
      <c r="F33" s="126">
        <v>5.5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t="s">
        <v>87</v>
      </c>
      <c r="E34" s="134">
        <v>20</v>
      </c>
      <c r="F34" s="135">
        <v>1</v>
      </c>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t="s">
        <v>67</v>
      </c>
      <c r="E35" s="140">
        <v>40</v>
      </c>
      <c r="F35" s="141">
        <v>1</v>
      </c>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c r="E36" s="148"/>
      <c r="F36" s="126"/>
      <c r="G36" s="181">
        <v>7.5</v>
      </c>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80</v>
      </c>
      <c r="E39" s="148">
        <v>203</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c r="E45" s="148"/>
      <c r="F45" s="126"/>
      <c r="G45" s="181">
        <v>7.5</v>
      </c>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236</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1</v>
      </c>
      <c r="D54" s="124" t="s">
        <v>78</v>
      </c>
      <c r="E54" s="148">
        <v>229</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c r="E57" s="148"/>
      <c r="F57" s="126"/>
      <c r="G57" s="181">
        <v>7.5</v>
      </c>
      <c r="H57" s="179"/>
      <c r="I57" s="179"/>
      <c r="J57" s="186" t="str">
        <f>IF(SUM(F57:F59)+I57+G57+H57=7.5,"ü","û")</f>
        <v>ü</v>
      </c>
      <c r="K57" s="127"/>
      <c r="L57" s="144" t="s">
        <v>73</v>
      </c>
      <c r="M57" s="129">
        <v>92</v>
      </c>
      <c r="N57" s="129">
        <v>7.5</v>
      </c>
      <c r="O57" s="192" t="s">
        <v>107</v>
      </c>
      <c r="P57" s="193"/>
      <c r="Q57" s="130"/>
      <c r="R57" s="130"/>
      <c r="S57" s="196">
        <f t="shared" ref="S57" si="17">SUM(N57:N59)</f>
        <v>7.5</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2</v>
      </c>
      <c r="D63" s="124" t="s">
        <v>78</v>
      </c>
      <c r="E63" s="148">
        <v>216</v>
      </c>
      <c r="F63" s="126">
        <v>7</v>
      </c>
      <c r="G63" s="181"/>
      <c r="H63" s="179"/>
      <c r="I63" s="179"/>
      <c r="J63" s="186" t="str">
        <f>IF(SUM(F63:F65)+I63+G63+H63=7.5,"ü","û")</f>
        <v>ü</v>
      </c>
      <c r="K63" s="127"/>
      <c r="L63" s="144" t="s">
        <v>78</v>
      </c>
      <c r="M63" s="129">
        <v>75</v>
      </c>
      <c r="N63" s="129">
        <v>2.5</v>
      </c>
      <c r="O63" s="192"/>
      <c r="P63" s="193"/>
      <c r="Q63" s="130"/>
      <c r="R63" s="130"/>
      <c r="S63" s="196">
        <f t="shared" ref="S63" si="19">SUM(N63:N65)</f>
        <v>2.5</v>
      </c>
    </row>
    <row r="64" spans="1:19" s="131" customFormat="1" ht="15.75" customHeight="1" x14ac:dyDescent="0.3">
      <c r="A64" s="132"/>
      <c r="B64" s="132"/>
      <c r="C64" s="179"/>
      <c r="D64" s="133" t="s">
        <v>87</v>
      </c>
      <c r="E64" s="134">
        <v>10</v>
      </c>
      <c r="F64" s="135">
        <v>0.5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8">
        <v>196</v>
      </c>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B050"/>
    <pageSetUpPr fitToPage="1"/>
  </sheetPr>
  <dimension ref="A1:S226"/>
  <sheetViews>
    <sheetView showGridLines="0" workbookViewId="0">
      <pane ySplit="2" topLeftCell="A54"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GUN!A15</f>
        <v>44479</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v>7.5</v>
      </c>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47"/>
      <c r="F6" s="126"/>
      <c r="G6" s="181">
        <v>7.5</v>
      </c>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1</v>
      </c>
      <c r="D9" s="124" t="s">
        <v>87</v>
      </c>
      <c r="E9" s="147">
        <v>112</v>
      </c>
      <c r="F9" s="126">
        <v>6</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67</v>
      </c>
      <c r="E10" s="134">
        <v>40</v>
      </c>
      <c r="F10" s="135">
        <v>1</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71</v>
      </c>
      <c r="E11" s="140"/>
      <c r="F11" s="141">
        <v>0.5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7">
        <v>124</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1</v>
      </c>
      <c r="D15" s="124" t="s">
        <v>78</v>
      </c>
      <c r="E15" s="147">
        <v>232</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c r="E18" s="147"/>
      <c r="F18" s="126"/>
      <c r="G18" s="181">
        <v>7.5</v>
      </c>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c r="E21" s="147"/>
      <c r="F21" s="126"/>
      <c r="G21" s="181">
        <v>7.5</v>
      </c>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1</v>
      </c>
      <c r="D24" s="124" t="s">
        <v>78</v>
      </c>
      <c r="E24" s="148">
        <v>231</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48"/>
      <c r="F27" s="126"/>
      <c r="G27" s="181">
        <v>7.5</v>
      </c>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v>7.5</v>
      </c>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3</v>
      </c>
      <c r="D33" s="124" t="s">
        <v>78</v>
      </c>
      <c r="E33" s="148">
        <v>173</v>
      </c>
      <c r="F33" s="126">
        <v>5.5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t="s">
        <v>87</v>
      </c>
      <c r="E34" s="134">
        <v>41</v>
      </c>
      <c r="F34" s="135">
        <v>2</v>
      </c>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235</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c r="E39" s="148"/>
      <c r="F39" s="126"/>
      <c r="G39" s="181">
        <v>7.5</v>
      </c>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c r="E42" s="148"/>
      <c r="F42" s="126"/>
      <c r="G42" s="181">
        <v>7.5</v>
      </c>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73</v>
      </c>
      <c r="E45" s="148">
        <v>96</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188</v>
      </c>
      <c r="F48" s="126">
        <v>6</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t="s">
        <v>67</v>
      </c>
      <c r="E49" s="134">
        <v>60</v>
      </c>
      <c r="F49" s="135">
        <v>1.5</v>
      </c>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238</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c r="E54" s="148"/>
      <c r="F54" s="126"/>
      <c r="G54" s="181">
        <v>7.5</v>
      </c>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8">
        <v>92</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48"/>
      <c r="F60" s="126"/>
      <c r="G60" s="181">
        <v>7.5</v>
      </c>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2</v>
      </c>
      <c r="D63" s="124" t="s">
        <v>78</v>
      </c>
      <c r="E63" s="148">
        <v>235</v>
      </c>
      <c r="F63" s="126">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c r="E66" s="148"/>
      <c r="F66" s="126"/>
      <c r="G66" s="181">
        <v>7.5</v>
      </c>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B050"/>
    <pageSetUpPr fitToPage="1"/>
  </sheetPr>
  <dimension ref="A1:Q162"/>
  <sheetViews>
    <sheetView showGridLines="0" tabSelected="1" workbookViewId="0">
      <pane ySplit="1" topLeftCell="A2" activePane="bottomLeft" state="frozen"/>
      <selection activeCell="D80" sqref="D80"/>
      <selection pane="bottomLeft" activeCell="B10" sqref="B10"/>
    </sheetView>
  </sheetViews>
  <sheetFormatPr defaultColWidth="9.109375" defaultRowHeight="15.6" x14ac:dyDescent="0.3"/>
  <cols>
    <col min="1" max="1" width="9.44140625" style="166" bestFit="1" customWidth="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8.33203125" style="4" bestFit="1" customWidth="1"/>
    <col min="12" max="12" width="1.6640625" style="4" customWidth="1"/>
    <col min="13" max="13" width="27.33203125" style="4" customWidth="1"/>
    <col min="14" max="14" width="9.6640625" style="4" customWidth="1"/>
    <col min="15" max="15" width="5.44140625" style="4" bestFit="1" customWidth="1"/>
    <col min="16" max="16" width="30.5546875" style="4" customWidth="1"/>
    <col min="17" max="17" width="9.109375" style="23"/>
    <col min="18" max="16384" width="9.109375" style="4"/>
  </cols>
  <sheetData>
    <row r="1" spans="1:17" ht="30" customHeight="1" x14ac:dyDescent="0.3">
      <c r="A1" s="160" t="s">
        <v>111</v>
      </c>
      <c r="B1" s="154" t="s">
        <v>109</v>
      </c>
      <c r="C1" s="154" t="s">
        <v>1</v>
      </c>
      <c r="D1" s="155" t="s">
        <v>112</v>
      </c>
      <c r="E1" s="155" t="s">
        <v>110</v>
      </c>
      <c r="F1" s="156" t="s">
        <v>113</v>
      </c>
      <c r="G1" s="156" t="s">
        <v>114</v>
      </c>
      <c r="H1" s="155" t="s">
        <v>52</v>
      </c>
      <c r="I1" s="155" t="s">
        <v>53</v>
      </c>
      <c r="J1" s="156" t="s">
        <v>60</v>
      </c>
      <c r="K1" s="155" t="s">
        <v>115</v>
      </c>
      <c r="L1" s="153" t="s">
        <v>51</v>
      </c>
      <c r="M1" s="10" t="s">
        <v>116</v>
      </c>
      <c r="N1" s="9" t="s">
        <v>117</v>
      </c>
      <c r="O1" s="9" t="s">
        <v>118</v>
      </c>
      <c r="P1" s="24" t="s">
        <v>119</v>
      </c>
      <c r="Q1" s="26" t="s">
        <v>120</v>
      </c>
    </row>
    <row r="2" spans="1:17" s="131" customFormat="1" ht="15.75" customHeight="1" x14ac:dyDescent="0.3">
      <c r="A2" s="158">
        <v>38106</v>
      </c>
      <c r="B2" s="123">
        <v>38106</v>
      </c>
      <c r="C2" s="123" t="s">
        <v>95</v>
      </c>
      <c r="D2" s="179"/>
      <c r="E2" s="124"/>
      <c r="F2" s="167"/>
      <c r="G2" s="168"/>
      <c r="H2" s="181"/>
      <c r="I2" s="179"/>
      <c r="J2" s="179">
        <v>7.5</v>
      </c>
      <c r="K2" s="186" t="str">
        <f>IF(SUM(G2:G4)+J2+H2+I2=7.5,"ü","û")</f>
        <v>ü</v>
      </c>
      <c r="L2" s="127"/>
      <c r="M2" s="128"/>
      <c r="N2" s="129"/>
      <c r="O2" s="129"/>
      <c r="P2" s="189"/>
      <c r="Q2" s="196">
        <f>SUM(O2:O4)</f>
        <v>0</v>
      </c>
    </row>
    <row r="3" spans="1:17" s="131" customFormat="1" ht="15.75" customHeight="1" x14ac:dyDescent="0.3">
      <c r="A3" s="158">
        <v>38106</v>
      </c>
      <c r="B3" s="132"/>
      <c r="C3" s="132"/>
      <c r="D3" s="179"/>
      <c r="E3" s="133"/>
      <c r="F3" s="134"/>
      <c r="G3" s="135"/>
      <c r="H3" s="181"/>
      <c r="I3" s="179"/>
      <c r="J3" s="179"/>
      <c r="K3" s="186"/>
      <c r="L3" s="127"/>
      <c r="M3" s="128"/>
      <c r="N3" s="136"/>
      <c r="O3" s="136"/>
      <c r="P3" s="189"/>
      <c r="Q3" s="196"/>
    </row>
    <row r="4" spans="1:17" s="131" customFormat="1" ht="15.75" customHeight="1" x14ac:dyDescent="0.3">
      <c r="A4" s="158">
        <v>38106</v>
      </c>
      <c r="B4" s="137"/>
      <c r="C4" s="138"/>
      <c r="D4" s="180"/>
      <c r="E4" s="139"/>
      <c r="F4" s="140"/>
      <c r="G4" s="141"/>
      <c r="H4" s="182"/>
      <c r="I4" s="180"/>
      <c r="J4" s="180"/>
      <c r="K4" s="187"/>
      <c r="L4" s="127"/>
      <c r="M4" s="142"/>
      <c r="N4" s="143"/>
      <c r="O4" s="143"/>
      <c r="P4" s="191"/>
      <c r="Q4" s="196"/>
    </row>
    <row r="5" spans="1:17" s="131" customFormat="1" ht="15.75" customHeight="1" x14ac:dyDescent="0.3">
      <c r="A5" s="158">
        <v>22010</v>
      </c>
      <c r="B5" s="123">
        <v>22010</v>
      </c>
      <c r="C5" s="123" t="s">
        <v>96</v>
      </c>
      <c r="D5" s="179"/>
      <c r="E5" s="124"/>
      <c r="F5" s="167"/>
      <c r="G5" s="168"/>
      <c r="H5" s="181">
        <v>7.5</v>
      </c>
      <c r="I5" s="179"/>
      <c r="J5" s="179"/>
      <c r="K5" s="186" t="str">
        <f>IF(SUM(G5:G7)+J5+H5+I5=7.5,"ü","û")</f>
        <v>ü</v>
      </c>
      <c r="L5" s="127"/>
      <c r="M5" s="144"/>
      <c r="N5" s="129"/>
      <c r="O5" s="129"/>
      <c r="P5" s="193"/>
      <c r="Q5" s="196">
        <f t="shared" ref="Q5" si="0">SUM(O5:O7)</f>
        <v>0</v>
      </c>
    </row>
    <row r="6" spans="1:17" s="131" customFormat="1" ht="15.75" customHeight="1" x14ac:dyDescent="0.3">
      <c r="A6" s="158">
        <v>22010</v>
      </c>
      <c r="B6" s="132"/>
      <c r="C6" s="132"/>
      <c r="D6" s="179"/>
      <c r="E6" s="133"/>
      <c r="F6" s="134"/>
      <c r="G6" s="135"/>
      <c r="H6" s="181"/>
      <c r="I6" s="179"/>
      <c r="J6" s="179"/>
      <c r="K6" s="186"/>
      <c r="L6" s="127"/>
      <c r="M6" s="128"/>
      <c r="N6" s="136"/>
      <c r="O6" s="136"/>
      <c r="P6" s="189"/>
      <c r="Q6" s="196"/>
    </row>
    <row r="7" spans="1:17" s="131" customFormat="1" ht="15.75" customHeight="1" x14ac:dyDescent="0.3">
      <c r="A7" s="158">
        <v>22010</v>
      </c>
      <c r="B7" s="137"/>
      <c r="C7" s="138"/>
      <c r="D7" s="180"/>
      <c r="E7" s="139"/>
      <c r="F7" s="140"/>
      <c r="G7" s="141"/>
      <c r="H7" s="182"/>
      <c r="I7" s="180"/>
      <c r="J7" s="180"/>
      <c r="K7" s="187"/>
      <c r="L7" s="127"/>
      <c r="M7" s="142"/>
      <c r="N7" s="143"/>
      <c r="O7" s="143"/>
      <c r="P7" s="191"/>
      <c r="Q7" s="196"/>
    </row>
    <row r="8" spans="1:17" s="131" customFormat="1" ht="15.75" customHeight="1" x14ac:dyDescent="0.3">
      <c r="A8" s="158">
        <v>19183</v>
      </c>
      <c r="B8" s="123">
        <v>19183</v>
      </c>
      <c r="C8" s="123" t="s">
        <v>99</v>
      </c>
      <c r="D8" s="179"/>
      <c r="E8" s="124"/>
      <c r="F8" s="167"/>
      <c r="G8" s="168"/>
      <c r="H8" s="181"/>
      <c r="I8" s="179"/>
      <c r="J8" s="179">
        <v>7.5</v>
      </c>
      <c r="K8" s="186" t="str">
        <f>IF(SUM(G8:G10)+J8+H8+I8=7.5,"ü","û")</f>
        <v>ü</v>
      </c>
      <c r="L8" s="127"/>
      <c r="M8" s="144"/>
      <c r="N8" s="129"/>
      <c r="O8" s="129"/>
      <c r="P8" s="193"/>
      <c r="Q8" s="196">
        <f t="shared" ref="Q8" si="1">SUM(O8:O10)</f>
        <v>0</v>
      </c>
    </row>
    <row r="9" spans="1:17" s="131" customFormat="1" ht="15.75" customHeight="1" x14ac:dyDescent="0.3">
      <c r="A9" s="158">
        <v>19183</v>
      </c>
      <c r="B9" s="145"/>
      <c r="C9" s="145"/>
      <c r="D9" s="179"/>
      <c r="E9" s="133"/>
      <c r="F9" s="134"/>
      <c r="G9" s="135"/>
      <c r="H9" s="181"/>
      <c r="I9" s="179"/>
      <c r="J9" s="179"/>
      <c r="K9" s="186"/>
      <c r="L9" s="127"/>
      <c r="M9" s="128"/>
      <c r="N9" s="136"/>
      <c r="O9" s="136"/>
      <c r="P9" s="189"/>
      <c r="Q9" s="196"/>
    </row>
    <row r="10" spans="1:17" s="131" customFormat="1" ht="15.75" customHeight="1" x14ac:dyDescent="0.3">
      <c r="A10" s="158">
        <v>19183</v>
      </c>
      <c r="B10" s="137"/>
      <c r="C10" s="137"/>
      <c r="D10" s="180"/>
      <c r="E10" s="139"/>
      <c r="F10" s="140"/>
      <c r="G10" s="141"/>
      <c r="H10" s="182"/>
      <c r="I10" s="180"/>
      <c r="J10" s="180"/>
      <c r="K10" s="187"/>
      <c r="L10" s="127"/>
      <c r="M10" s="142"/>
      <c r="N10" s="143"/>
      <c r="O10" s="143"/>
      <c r="P10" s="191"/>
      <c r="Q10" s="196"/>
    </row>
    <row r="11" spans="1:17" s="131" customFormat="1" ht="15.75" customHeight="1" x14ac:dyDescent="0.3">
      <c r="A11" s="158">
        <v>13132</v>
      </c>
      <c r="B11" s="123">
        <v>13132</v>
      </c>
      <c r="C11" s="123" t="s">
        <v>11</v>
      </c>
      <c r="D11" s="179"/>
      <c r="E11" s="124"/>
      <c r="F11" s="167"/>
      <c r="G11" s="168"/>
      <c r="H11" s="181">
        <v>7.5</v>
      </c>
      <c r="I11" s="179"/>
      <c r="J11" s="179"/>
      <c r="K11" s="186" t="str">
        <f>IF(SUM(G11:G13)+J11+H11+I11=7.5,"ü","û")</f>
        <v>ü</v>
      </c>
      <c r="L11" s="127"/>
      <c r="M11" s="144"/>
      <c r="N11" s="129"/>
      <c r="O11" s="129"/>
      <c r="P11" s="193"/>
      <c r="Q11" s="196">
        <f t="shared" ref="Q11" si="2">SUM(O11:O13)</f>
        <v>0</v>
      </c>
    </row>
    <row r="12" spans="1:17" s="131" customFormat="1" ht="15.75" customHeight="1" x14ac:dyDescent="0.3">
      <c r="A12" s="158">
        <v>13132</v>
      </c>
      <c r="B12" s="132"/>
      <c r="C12" s="132"/>
      <c r="D12" s="179"/>
      <c r="E12" s="133"/>
      <c r="F12" s="134"/>
      <c r="G12" s="135"/>
      <c r="H12" s="181"/>
      <c r="I12" s="179"/>
      <c r="J12" s="179"/>
      <c r="K12" s="186"/>
      <c r="L12" s="127"/>
      <c r="M12" s="128"/>
      <c r="N12" s="136"/>
      <c r="O12" s="136"/>
      <c r="P12" s="189"/>
      <c r="Q12" s="196"/>
    </row>
    <row r="13" spans="1:17" s="131" customFormat="1" ht="15.75" customHeight="1" x14ac:dyDescent="0.3">
      <c r="A13" s="158">
        <v>13132</v>
      </c>
      <c r="B13" s="137"/>
      <c r="C13" s="138"/>
      <c r="D13" s="180"/>
      <c r="E13" s="139"/>
      <c r="F13" s="140"/>
      <c r="G13" s="141"/>
      <c r="H13" s="182"/>
      <c r="I13" s="180"/>
      <c r="J13" s="180"/>
      <c r="K13" s="187"/>
      <c r="L13" s="127"/>
      <c r="M13" s="142"/>
      <c r="N13" s="143"/>
      <c r="O13" s="143"/>
      <c r="P13" s="191"/>
      <c r="Q13" s="196"/>
    </row>
    <row r="14" spans="1:17" s="46" customFormat="1" ht="15.75" customHeight="1" x14ac:dyDescent="0.3">
      <c r="A14" s="158">
        <v>30596</v>
      </c>
      <c r="B14" s="123">
        <v>30596</v>
      </c>
      <c r="C14" s="123" t="s">
        <v>100</v>
      </c>
      <c r="D14" s="179"/>
      <c r="E14" s="124"/>
      <c r="F14" s="167"/>
      <c r="G14" s="168"/>
      <c r="H14" s="181">
        <v>7.5</v>
      </c>
      <c r="I14" s="179"/>
      <c r="J14" s="179"/>
      <c r="K14" s="186" t="str">
        <f>IF(SUM(G14:G16)+J14+H14+I14=7.5,"ü","û")</f>
        <v>ü</v>
      </c>
      <c r="L14" s="127"/>
      <c r="M14" s="144"/>
      <c r="N14" s="129"/>
      <c r="O14" s="129"/>
      <c r="P14" s="193"/>
      <c r="Q14" s="203">
        <f t="shared" ref="Q14" si="3">SUM(O14:O16)</f>
        <v>0</v>
      </c>
    </row>
    <row r="15" spans="1:17" s="46" customFormat="1" ht="15.75" customHeight="1" x14ac:dyDescent="0.3">
      <c r="A15" s="158">
        <v>30596</v>
      </c>
      <c r="B15" s="132"/>
      <c r="C15" s="132"/>
      <c r="D15" s="179"/>
      <c r="E15" s="133"/>
      <c r="F15" s="134"/>
      <c r="G15" s="135"/>
      <c r="H15" s="181"/>
      <c r="I15" s="179"/>
      <c r="J15" s="179"/>
      <c r="K15" s="186"/>
      <c r="L15" s="127"/>
      <c r="M15" s="128"/>
      <c r="N15" s="136"/>
      <c r="O15" s="136"/>
      <c r="P15" s="189"/>
      <c r="Q15" s="203"/>
    </row>
    <row r="16" spans="1:17" s="46" customFormat="1" ht="15.75" customHeight="1" x14ac:dyDescent="0.3">
      <c r="A16" s="158">
        <v>30596</v>
      </c>
      <c r="B16" s="137"/>
      <c r="C16" s="138"/>
      <c r="D16" s="180"/>
      <c r="E16" s="139"/>
      <c r="F16" s="140"/>
      <c r="G16" s="141"/>
      <c r="H16" s="182"/>
      <c r="I16" s="180"/>
      <c r="J16" s="180"/>
      <c r="K16" s="187"/>
      <c r="L16" s="127"/>
      <c r="M16" s="142"/>
      <c r="N16" s="143"/>
      <c r="O16" s="143"/>
      <c r="P16" s="191"/>
      <c r="Q16" s="203"/>
    </row>
    <row r="17" spans="1:17" s="46" customFormat="1" ht="15.75" customHeight="1" x14ac:dyDescent="0.3">
      <c r="A17" s="123">
        <v>36541</v>
      </c>
      <c r="B17" s="123">
        <v>36541</v>
      </c>
      <c r="C17" s="123" t="s">
        <v>93</v>
      </c>
      <c r="D17" s="179"/>
      <c r="E17" s="124"/>
      <c r="F17" s="167"/>
      <c r="G17" s="168"/>
      <c r="H17" s="181">
        <v>7.5</v>
      </c>
      <c r="I17" s="179"/>
      <c r="J17" s="179"/>
      <c r="K17" s="186" t="str">
        <f>IF(SUM(G17:G19)+J17+H17+I17=7.5,"ü","û")</f>
        <v>ü</v>
      </c>
      <c r="L17" s="127"/>
      <c r="M17" s="144"/>
      <c r="N17" s="129"/>
      <c r="O17" s="129"/>
      <c r="P17" s="193"/>
      <c r="Q17" s="203">
        <f t="shared" ref="Q17" si="4">SUM(O17:O19)</f>
        <v>0</v>
      </c>
    </row>
    <row r="18" spans="1:17" s="46" customFormat="1" ht="15.75" customHeight="1" x14ac:dyDescent="0.3">
      <c r="A18" s="123">
        <v>36541</v>
      </c>
      <c r="B18" s="132"/>
      <c r="C18" s="132"/>
      <c r="D18" s="179"/>
      <c r="E18" s="133"/>
      <c r="F18" s="134"/>
      <c r="G18" s="135"/>
      <c r="H18" s="181"/>
      <c r="I18" s="179"/>
      <c r="J18" s="179"/>
      <c r="K18" s="186"/>
      <c r="L18" s="127"/>
      <c r="M18" s="128"/>
      <c r="N18" s="136"/>
      <c r="O18" s="136"/>
      <c r="P18" s="189"/>
      <c r="Q18" s="203"/>
    </row>
    <row r="19" spans="1:17" s="46" customFormat="1" ht="15.75" customHeight="1" x14ac:dyDescent="0.3">
      <c r="A19" s="123">
        <v>36541</v>
      </c>
      <c r="B19" s="137"/>
      <c r="C19" s="138"/>
      <c r="D19" s="180"/>
      <c r="E19" s="139"/>
      <c r="F19" s="140"/>
      <c r="G19" s="141"/>
      <c r="H19" s="182"/>
      <c r="I19" s="180"/>
      <c r="J19" s="180"/>
      <c r="K19" s="187"/>
      <c r="L19" s="127"/>
      <c r="M19" s="142"/>
      <c r="N19" s="143"/>
      <c r="O19" s="143"/>
      <c r="P19" s="191"/>
      <c r="Q19" s="203"/>
    </row>
    <row r="20" spans="1:17" s="46" customFormat="1" ht="15.75" customHeight="1" x14ac:dyDescent="0.3">
      <c r="A20" s="123">
        <v>33122</v>
      </c>
      <c r="B20" s="123">
        <v>33122</v>
      </c>
      <c r="C20" s="123" t="s">
        <v>40</v>
      </c>
      <c r="D20" s="179"/>
      <c r="E20" s="124" t="s">
        <v>73</v>
      </c>
      <c r="F20" s="167">
        <v>107</v>
      </c>
      <c r="G20" s="168">
        <v>7.5</v>
      </c>
      <c r="H20" s="181"/>
      <c r="I20" s="179"/>
      <c r="J20" s="179"/>
      <c r="K20" s="186" t="str">
        <f>IF(SUM(G20:G22)+J20+H20+I20=7.5,"ü","û")</f>
        <v>ü</v>
      </c>
      <c r="L20" s="127"/>
      <c r="M20" s="144"/>
      <c r="N20" s="129"/>
      <c r="O20" s="129"/>
      <c r="P20" s="193"/>
      <c r="Q20" s="203">
        <f t="shared" ref="Q20" si="5">SUM(O20:O22)</f>
        <v>0</v>
      </c>
    </row>
    <row r="21" spans="1:17" s="46" customFormat="1" ht="15.75" customHeight="1" x14ac:dyDescent="0.3">
      <c r="A21" s="123">
        <v>33122</v>
      </c>
      <c r="B21" s="132"/>
      <c r="C21" s="132"/>
      <c r="D21" s="179"/>
      <c r="E21" s="133"/>
      <c r="F21" s="134"/>
      <c r="G21" s="135"/>
      <c r="H21" s="181"/>
      <c r="I21" s="179"/>
      <c r="J21" s="179"/>
      <c r="K21" s="186"/>
      <c r="L21" s="127"/>
      <c r="M21" s="128"/>
      <c r="N21" s="136"/>
      <c r="O21" s="136"/>
      <c r="P21" s="189"/>
      <c r="Q21" s="203"/>
    </row>
    <row r="22" spans="1:17" s="46" customFormat="1" ht="15.75" customHeight="1" x14ac:dyDescent="0.3">
      <c r="A22" s="123">
        <v>33122</v>
      </c>
      <c r="B22" s="137"/>
      <c r="C22" s="138"/>
      <c r="D22" s="180"/>
      <c r="E22" s="139"/>
      <c r="F22" s="140"/>
      <c r="G22" s="141"/>
      <c r="H22" s="182"/>
      <c r="I22" s="180"/>
      <c r="J22" s="180"/>
      <c r="K22" s="187"/>
      <c r="L22" s="127"/>
      <c r="M22" s="142"/>
      <c r="N22" s="143"/>
      <c r="O22" s="143"/>
      <c r="P22" s="191"/>
      <c r="Q22" s="203"/>
    </row>
    <row r="23" spans="1:17" s="46" customFormat="1" ht="15.75" customHeight="1" x14ac:dyDescent="0.3">
      <c r="A23" s="123">
        <v>21558</v>
      </c>
      <c r="B23" s="123">
        <v>21558</v>
      </c>
      <c r="C23" s="123" t="s">
        <v>19</v>
      </c>
      <c r="D23" s="179"/>
      <c r="E23" s="124"/>
      <c r="F23" s="167"/>
      <c r="G23" s="168"/>
      <c r="H23" s="181">
        <v>7.5</v>
      </c>
      <c r="I23" s="179"/>
      <c r="J23" s="179"/>
      <c r="K23" s="186" t="str">
        <f>IF(SUM(G23:G25)+J23+H23+I23=7.5,"ü","û")</f>
        <v>ü</v>
      </c>
      <c r="L23" s="127"/>
      <c r="M23" s="144"/>
      <c r="N23" s="129"/>
      <c r="O23" s="129"/>
      <c r="P23" s="193"/>
      <c r="Q23" s="203">
        <f t="shared" ref="Q23" si="6">SUM(O23:O25)</f>
        <v>0</v>
      </c>
    </row>
    <row r="24" spans="1:17" s="46" customFormat="1" ht="15.75" customHeight="1" x14ac:dyDescent="0.3">
      <c r="A24" s="123">
        <v>21558</v>
      </c>
      <c r="B24" s="132"/>
      <c r="C24" s="132"/>
      <c r="D24" s="179"/>
      <c r="E24" s="133"/>
      <c r="F24" s="134"/>
      <c r="G24" s="135"/>
      <c r="H24" s="181"/>
      <c r="I24" s="179"/>
      <c r="J24" s="179"/>
      <c r="K24" s="186"/>
      <c r="L24" s="127"/>
      <c r="M24" s="128"/>
      <c r="N24" s="136"/>
      <c r="O24" s="136"/>
      <c r="P24" s="189"/>
      <c r="Q24" s="203"/>
    </row>
    <row r="25" spans="1:17" s="46" customFormat="1" ht="15.75" customHeight="1" x14ac:dyDescent="0.3">
      <c r="A25" s="123">
        <v>21558</v>
      </c>
      <c r="B25" s="137"/>
      <c r="C25" s="138"/>
      <c r="D25" s="180"/>
      <c r="E25" s="139"/>
      <c r="F25" s="140"/>
      <c r="G25" s="141"/>
      <c r="H25" s="182"/>
      <c r="I25" s="180"/>
      <c r="J25" s="180"/>
      <c r="K25" s="187"/>
      <c r="L25" s="127"/>
      <c r="M25" s="142"/>
      <c r="N25" s="143"/>
      <c r="O25" s="143"/>
      <c r="P25" s="191"/>
      <c r="Q25" s="203"/>
    </row>
    <row r="26" spans="1:17" s="46" customFormat="1" ht="15.75" customHeight="1" x14ac:dyDescent="0.3">
      <c r="A26" s="123">
        <v>25673</v>
      </c>
      <c r="B26" s="123">
        <v>25673</v>
      </c>
      <c r="C26" s="123" t="s">
        <v>26</v>
      </c>
      <c r="D26" s="179"/>
      <c r="E26" s="124"/>
      <c r="F26" s="167"/>
      <c r="G26" s="168"/>
      <c r="H26" s="181"/>
      <c r="I26" s="179">
        <v>7.5</v>
      </c>
      <c r="J26" s="179"/>
      <c r="K26" s="186" t="str">
        <f>IF(SUM(G26:G28)+J26+H26+I26=7.5,"ü","û")</f>
        <v>ü</v>
      </c>
      <c r="L26" s="127"/>
      <c r="M26" s="144"/>
      <c r="N26" s="129"/>
      <c r="O26" s="129"/>
      <c r="P26" s="195"/>
      <c r="Q26" s="203">
        <f t="shared" ref="Q26" si="7">SUM(O26:O28)</f>
        <v>0</v>
      </c>
    </row>
    <row r="27" spans="1:17" s="46" customFormat="1" ht="15.75" customHeight="1" x14ac:dyDescent="0.3">
      <c r="A27" s="123">
        <v>25673</v>
      </c>
      <c r="B27" s="132"/>
      <c r="C27" s="132"/>
      <c r="D27" s="179"/>
      <c r="E27" s="133"/>
      <c r="F27" s="134"/>
      <c r="G27" s="135"/>
      <c r="H27" s="181"/>
      <c r="I27" s="179"/>
      <c r="J27" s="179"/>
      <c r="K27" s="186"/>
      <c r="L27" s="127"/>
      <c r="M27" s="128"/>
      <c r="N27" s="136"/>
      <c r="O27" s="136"/>
      <c r="P27" s="176"/>
      <c r="Q27" s="203"/>
    </row>
    <row r="28" spans="1:17" s="46" customFormat="1" ht="15.75" customHeight="1" x14ac:dyDescent="0.3">
      <c r="A28" s="123">
        <v>25673</v>
      </c>
      <c r="B28" s="137"/>
      <c r="C28" s="138"/>
      <c r="D28" s="180"/>
      <c r="E28" s="139"/>
      <c r="F28" s="140"/>
      <c r="G28" s="141"/>
      <c r="H28" s="182"/>
      <c r="I28" s="180"/>
      <c r="J28" s="180"/>
      <c r="K28" s="187"/>
      <c r="L28" s="127"/>
      <c r="M28" s="142"/>
      <c r="N28" s="143"/>
      <c r="O28" s="143"/>
      <c r="P28" s="178"/>
      <c r="Q28" s="203"/>
    </row>
    <row r="29" spans="1:17" s="46" customFormat="1" ht="15.75" customHeight="1" x14ac:dyDescent="0.3">
      <c r="A29" s="123">
        <v>25472</v>
      </c>
      <c r="B29" s="123">
        <v>25472</v>
      </c>
      <c r="C29" s="123" t="s">
        <v>25</v>
      </c>
      <c r="D29" s="179"/>
      <c r="E29" s="124" t="s">
        <v>78</v>
      </c>
      <c r="F29" s="167">
        <v>91</v>
      </c>
      <c r="G29" s="168">
        <v>3</v>
      </c>
      <c r="H29" s="181"/>
      <c r="I29" s="179"/>
      <c r="J29" s="179"/>
      <c r="K29" s="186" t="str">
        <f>IF(SUM(G29:G31)+J29+H29+I29=7.5,"ü","û")</f>
        <v>ü</v>
      </c>
      <c r="L29" s="127"/>
      <c r="M29" s="144"/>
      <c r="N29" s="129"/>
      <c r="O29" s="129"/>
      <c r="P29" s="195"/>
      <c r="Q29" s="203">
        <f t="shared" ref="Q29" si="8">SUM(O29:O31)</f>
        <v>0</v>
      </c>
    </row>
    <row r="30" spans="1:17" s="46" customFormat="1" ht="15.75" customHeight="1" x14ac:dyDescent="0.3">
      <c r="A30" s="123">
        <v>25472</v>
      </c>
      <c r="B30" s="132"/>
      <c r="C30" s="132"/>
      <c r="D30" s="179"/>
      <c r="E30" s="133" t="s">
        <v>87</v>
      </c>
      <c r="F30" s="134">
        <v>80</v>
      </c>
      <c r="G30" s="135">
        <v>4</v>
      </c>
      <c r="H30" s="181"/>
      <c r="I30" s="179"/>
      <c r="J30" s="179"/>
      <c r="K30" s="186"/>
      <c r="L30" s="127"/>
      <c r="M30" s="128"/>
      <c r="N30" s="136"/>
      <c r="O30" s="136"/>
      <c r="P30" s="176"/>
      <c r="Q30" s="203"/>
    </row>
    <row r="31" spans="1:17" s="46" customFormat="1" ht="15.75" customHeight="1" x14ac:dyDescent="0.3">
      <c r="A31" s="123">
        <v>25472</v>
      </c>
      <c r="B31" s="137"/>
      <c r="C31" s="138"/>
      <c r="D31" s="180"/>
      <c r="E31" s="139" t="s">
        <v>67</v>
      </c>
      <c r="F31" s="140">
        <v>22</v>
      </c>
      <c r="G31" s="141">
        <v>0.5</v>
      </c>
      <c r="H31" s="182"/>
      <c r="I31" s="180"/>
      <c r="J31" s="180"/>
      <c r="K31" s="187"/>
      <c r="L31" s="127"/>
      <c r="M31" s="142"/>
      <c r="N31" s="143"/>
      <c r="O31" s="143"/>
      <c r="P31" s="178"/>
      <c r="Q31" s="203"/>
    </row>
    <row r="32" spans="1:17" s="46" customFormat="1" ht="15.75" customHeight="1" x14ac:dyDescent="0.3">
      <c r="A32" s="123">
        <v>13580</v>
      </c>
      <c r="B32" s="123">
        <v>13580</v>
      </c>
      <c r="C32" s="123" t="s">
        <v>102</v>
      </c>
      <c r="D32" s="179"/>
      <c r="E32" s="124" t="s">
        <v>78</v>
      </c>
      <c r="F32" s="167">
        <v>232</v>
      </c>
      <c r="G32" s="168">
        <v>7.5</v>
      </c>
      <c r="H32" s="181"/>
      <c r="I32" s="179"/>
      <c r="J32" s="179"/>
      <c r="K32" s="186" t="str">
        <f>IF(SUM(G32:G34)+J32+H32+I32=7.5,"ü","û")</f>
        <v>ü</v>
      </c>
      <c r="L32" s="127"/>
      <c r="M32" s="144"/>
      <c r="N32" s="129"/>
      <c r="O32" s="129"/>
      <c r="P32" s="195"/>
      <c r="Q32" s="203">
        <f t="shared" ref="Q32" si="9">SUM(O32:O34)</f>
        <v>0</v>
      </c>
    </row>
    <row r="33" spans="1:17" s="46" customFormat="1" ht="15.75" customHeight="1" x14ac:dyDescent="0.3">
      <c r="A33" s="123">
        <v>13580</v>
      </c>
      <c r="B33" s="132"/>
      <c r="C33" s="132"/>
      <c r="D33" s="179"/>
      <c r="E33" s="133"/>
      <c r="F33" s="134"/>
      <c r="G33" s="135"/>
      <c r="H33" s="181"/>
      <c r="I33" s="179"/>
      <c r="J33" s="179"/>
      <c r="K33" s="186"/>
      <c r="L33" s="127"/>
      <c r="M33" s="128"/>
      <c r="N33" s="136"/>
      <c r="O33" s="136"/>
      <c r="P33" s="176"/>
      <c r="Q33" s="203"/>
    </row>
    <row r="34" spans="1:17" s="46" customFormat="1" ht="15.75" customHeight="1" x14ac:dyDescent="0.3">
      <c r="A34" s="123">
        <v>13580</v>
      </c>
      <c r="B34" s="137"/>
      <c r="C34" s="138"/>
      <c r="D34" s="180"/>
      <c r="E34" s="139"/>
      <c r="F34" s="140"/>
      <c r="G34" s="141"/>
      <c r="H34" s="182"/>
      <c r="I34" s="180"/>
      <c r="J34" s="180"/>
      <c r="K34" s="187"/>
      <c r="L34" s="127"/>
      <c r="M34" s="142"/>
      <c r="N34" s="143"/>
      <c r="O34" s="143"/>
      <c r="P34" s="178"/>
      <c r="Q34" s="203"/>
    </row>
    <row r="35" spans="1:17" s="46" customFormat="1" ht="15.75" customHeight="1" x14ac:dyDescent="0.3">
      <c r="A35" s="123">
        <v>2844</v>
      </c>
      <c r="B35" s="123">
        <v>2844</v>
      </c>
      <c r="C35" s="123" t="s">
        <v>10</v>
      </c>
      <c r="D35" s="179"/>
      <c r="E35" s="124" t="s">
        <v>80</v>
      </c>
      <c r="F35" s="167">
        <v>230</v>
      </c>
      <c r="G35" s="168">
        <v>7.5</v>
      </c>
      <c r="H35" s="181"/>
      <c r="I35" s="179"/>
      <c r="J35" s="179"/>
      <c r="K35" s="186" t="str">
        <f>IF(SUM(G35:G37)+J35+H35+I35=7.5,"ü","û")</f>
        <v>ü</v>
      </c>
      <c r="L35" s="127"/>
      <c r="M35" s="144"/>
      <c r="N35" s="129"/>
      <c r="O35" s="129"/>
      <c r="P35" s="195"/>
      <c r="Q35" s="203">
        <f t="shared" ref="Q35" si="10">SUM(O35:O37)</f>
        <v>0</v>
      </c>
    </row>
    <row r="36" spans="1:17" s="46" customFormat="1" ht="15.75" customHeight="1" x14ac:dyDescent="0.3">
      <c r="A36" s="123">
        <v>2844</v>
      </c>
      <c r="B36" s="132"/>
      <c r="C36" s="132"/>
      <c r="D36" s="179"/>
      <c r="E36" s="133"/>
      <c r="F36" s="134"/>
      <c r="G36" s="135"/>
      <c r="H36" s="181"/>
      <c r="I36" s="179"/>
      <c r="J36" s="179"/>
      <c r="K36" s="186"/>
      <c r="L36" s="127"/>
      <c r="M36" s="128"/>
      <c r="N36" s="136"/>
      <c r="O36" s="136"/>
      <c r="P36" s="176"/>
      <c r="Q36" s="203"/>
    </row>
    <row r="37" spans="1:17" s="46" customFormat="1" ht="15.75" customHeight="1" x14ac:dyDescent="0.3">
      <c r="A37" s="123">
        <v>2844</v>
      </c>
      <c r="B37" s="137"/>
      <c r="C37" s="138"/>
      <c r="D37" s="180"/>
      <c r="E37" s="139"/>
      <c r="F37" s="140"/>
      <c r="G37" s="141"/>
      <c r="H37" s="182"/>
      <c r="I37" s="180"/>
      <c r="J37" s="180"/>
      <c r="K37" s="187"/>
      <c r="L37" s="127"/>
      <c r="M37" s="142"/>
      <c r="N37" s="143"/>
      <c r="O37" s="143"/>
      <c r="P37" s="178"/>
      <c r="Q37" s="203"/>
    </row>
    <row r="38" spans="1:17" s="46" customFormat="1" ht="15.75" customHeight="1" x14ac:dyDescent="0.3">
      <c r="A38" s="123">
        <v>39462</v>
      </c>
      <c r="B38" s="123">
        <v>39462</v>
      </c>
      <c r="C38" s="123" t="s">
        <v>97</v>
      </c>
      <c r="D38" s="179"/>
      <c r="E38" s="124" t="s">
        <v>73</v>
      </c>
      <c r="F38" s="167">
        <v>105</v>
      </c>
      <c r="G38" s="168">
        <v>7.5</v>
      </c>
      <c r="H38" s="181"/>
      <c r="I38" s="179"/>
      <c r="J38" s="179"/>
      <c r="K38" s="186" t="str">
        <f>IF(SUM(G38:G40)+J38+H38+I38=7.5,"ü","û")</f>
        <v>ü</v>
      </c>
      <c r="L38" s="127"/>
      <c r="M38" s="144"/>
      <c r="N38" s="129"/>
      <c r="O38" s="129"/>
      <c r="P38" s="195"/>
      <c r="Q38" s="203">
        <f t="shared" ref="Q38" si="11">SUM(O38:O40)</f>
        <v>0</v>
      </c>
    </row>
    <row r="39" spans="1:17" s="46" customFormat="1" ht="15.75" customHeight="1" x14ac:dyDescent="0.3">
      <c r="A39" s="123">
        <v>39462</v>
      </c>
      <c r="B39" s="132"/>
      <c r="C39" s="132"/>
      <c r="D39" s="179"/>
      <c r="E39" s="133"/>
      <c r="F39" s="134"/>
      <c r="G39" s="135"/>
      <c r="H39" s="181"/>
      <c r="I39" s="179"/>
      <c r="J39" s="179"/>
      <c r="K39" s="186"/>
      <c r="L39" s="127"/>
      <c r="M39" s="128"/>
      <c r="N39" s="136"/>
      <c r="O39" s="136"/>
      <c r="P39" s="176"/>
      <c r="Q39" s="203"/>
    </row>
    <row r="40" spans="1:17" s="46" customFormat="1" ht="15.75" customHeight="1" x14ac:dyDescent="0.3">
      <c r="A40" s="123">
        <v>39462</v>
      </c>
      <c r="B40" s="137"/>
      <c r="C40" s="138"/>
      <c r="D40" s="180"/>
      <c r="E40" s="139"/>
      <c r="F40" s="140"/>
      <c r="G40" s="141"/>
      <c r="H40" s="182"/>
      <c r="I40" s="180"/>
      <c r="J40" s="180"/>
      <c r="K40" s="187"/>
      <c r="L40" s="127"/>
      <c r="M40" s="142"/>
      <c r="N40" s="143"/>
      <c r="O40" s="143"/>
      <c r="P40" s="178"/>
      <c r="Q40" s="203"/>
    </row>
    <row r="41" spans="1:17" s="46" customFormat="1" ht="15.75" customHeight="1" x14ac:dyDescent="0.3">
      <c r="A41" s="123">
        <v>19118</v>
      </c>
      <c r="B41" s="123">
        <v>19118</v>
      </c>
      <c r="C41" s="123" t="s">
        <v>16</v>
      </c>
      <c r="D41" s="179"/>
      <c r="E41" s="124" t="s">
        <v>74</v>
      </c>
      <c r="F41" s="167">
        <v>112</v>
      </c>
      <c r="G41" s="168">
        <v>6.5</v>
      </c>
      <c r="H41" s="181"/>
      <c r="I41" s="179"/>
      <c r="J41" s="179"/>
      <c r="K41" s="186" t="str">
        <f>IF(SUM(G41:G43)+J41+H41+I41=7.5,"ü","û")</f>
        <v>ü</v>
      </c>
      <c r="L41" s="127"/>
      <c r="M41" s="144" t="s">
        <v>42</v>
      </c>
      <c r="N41" s="129"/>
      <c r="O41" s="129">
        <v>3</v>
      </c>
      <c r="P41" s="195"/>
      <c r="Q41" s="203">
        <f t="shared" ref="Q41" si="12">SUM(O41:O43)</f>
        <v>3</v>
      </c>
    </row>
    <row r="42" spans="1:17" s="46" customFormat="1" ht="15.75" customHeight="1" x14ac:dyDescent="0.3">
      <c r="A42" s="123">
        <v>19118</v>
      </c>
      <c r="B42" s="132"/>
      <c r="C42" s="132"/>
      <c r="D42" s="179"/>
      <c r="E42" s="133" t="s">
        <v>42</v>
      </c>
      <c r="F42" s="134"/>
      <c r="G42" s="135">
        <v>1</v>
      </c>
      <c r="H42" s="181"/>
      <c r="I42" s="179"/>
      <c r="J42" s="179"/>
      <c r="K42" s="186"/>
      <c r="L42" s="127"/>
      <c r="M42" s="128"/>
      <c r="N42" s="136"/>
      <c r="O42" s="136"/>
      <c r="P42" s="176"/>
      <c r="Q42" s="203"/>
    </row>
    <row r="43" spans="1:17" s="46" customFormat="1" ht="15.75" customHeight="1" x14ac:dyDescent="0.3">
      <c r="A43" s="123">
        <v>19118</v>
      </c>
      <c r="B43" s="137"/>
      <c r="C43" s="138"/>
      <c r="D43" s="180"/>
      <c r="E43" s="139"/>
      <c r="F43" s="140"/>
      <c r="G43" s="141"/>
      <c r="H43" s="182"/>
      <c r="I43" s="180"/>
      <c r="J43" s="180"/>
      <c r="K43" s="187"/>
      <c r="L43" s="127"/>
      <c r="M43" s="142"/>
      <c r="N43" s="143"/>
      <c r="O43" s="143"/>
      <c r="P43" s="178"/>
      <c r="Q43" s="203"/>
    </row>
    <row r="44" spans="1:17" s="46" customFormat="1" ht="15.75" customHeight="1" x14ac:dyDescent="0.3">
      <c r="A44" s="123">
        <v>21557</v>
      </c>
      <c r="B44" s="123">
        <v>21557</v>
      </c>
      <c r="C44" s="123" t="s">
        <v>18</v>
      </c>
      <c r="D44" s="179"/>
      <c r="E44" s="124" t="s">
        <v>74</v>
      </c>
      <c r="F44" s="167">
        <v>120</v>
      </c>
      <c r="G44" s="168">
        <v>7.5</v>
      </c>
      <c r="H44" s="181"/>
      <c r="I44" s="179"/>
      <c r="J44" s="179"/>
      <c r="K44" s="186" t="str">
        <f>IF(SUM(G44:G46)+J44+H44+I44=7.5,"ü","û")</f>
        <v>ü</v>
      </c>
      <c r="L44" s="127"/>
      <c r="M44" s="144"/>
      <c r="N44" s="129"/>
      <c r="O44" s="129"/>
      <c r="P44" s="195"/>
      <c r="Q44" s="203">
        <f t="shared" ref="Q44" si="13">SUM(O44:O46)</f>
        <v>0</v>
      </c>
    </row>
    <row r="45" spans="1:17" s="46" customFormat="1" ht="15.75" customHeight="1" x14ac:dyDescent="0.3">
      <c r="A45" s="123">
        <v>21557</v>
      </c>
      <c r="B45" s="132"/>
      <c r="C45" s="132"/>
      <c r="D45" s="179"/>
      <c r="E45" s="133"/>
      <c r="F45" s="134"/>
      <c r="G45" s="135"/>
      <c r="H45" s="181"/>
      <c r="I45" s="179"/>
      <c r="J45" s="179"/>
      <c r="K45" s="186"/>
      <c r="L45" s="127"/>
      <c r="M45" s="128"/>
      <c r="N45" s="136"/>
      <c r="O45" s="136"/>
      <c r="P45" s="176"/>
      <c r="Q45" s="203"/>
    </row>
    <row r="46" spans="1:17" s="46" customFormat="1" ht="15.75" customHeight="1" x14ac:dyDescent="0.3">
      <c r="A46" s="123">
        <v>21557</v>
      </c>
      <c r="B46" s="137"/>
      <c r="C46" s="138"/>
      <c r="D46" s="180"/>
      <c r="E46" s="139"/>
      <c r="F46" s="140"/>
      <c r="G46" s="141"/>
      <c r="H46" s="182"/>
      <c r="I46" s="180"/>
      <c r="J46" s="180"/>
      <c r="K46" s="187"/>
      <c r="L46" s="127"/>
      <c r="M46" s="142"/>
      <c r="N46" s="143"/>
      <c r="O46" s="143"/>
      <c r="P46" s="178"/>
      <c r="Q46" s="203"/>
    </row>
    <row r="47" spans="1:17" s="46" customFormat="1" ht="15.75" customHeight="1" x14ac:dyDescent="0.3">
      <c r="A47" s="123">
        <v>2179</v>
      </c>
      <c r="B47" s="123">
        <v>2179</v>
      </c>
      <c r="C47" s="123" t="s">
        <v>103</v>
      </c>
      <c r="D47" s="179"/>
      <c r="E47" s="124" t="s">
        <v>78</v>
      </c>
      <c r="F47" s="167">
        <v>197</v>
      </c>
      <c r="G47" s="168">
        <v>6.5</v>
      </c>
      <c r="H47" s="181"/>
      <c r="I47" s="179"/>
      <c r="J47" s="179"/>
      <c r="K47" s="186" t="str">
        <f>IF(SUM(G47:G49)+J47+H47+I47=7.5,"ü","û")</f>
        <v>ü</v>
      </c>
      <c r="L47" s="127"/>
      <c r="M47" s="144"/>
      <c r="N47" s="129"/>
      <c r="O47" s="129"/>
      <c r="P47" s="195"/>
      <c r="Q47" s="203">
        <f t="shared" ref="Q47" si="14">SUM(O47:O49)</f>
        <v>0</v>
      </c>
    </row>
    <row r="48" spans="1:17" s="46" customFormat="1" ht="15.75" customHeight="1" x14ac:dyDescent="0.3">
      <c r="A48" s="123">
        <v>2179</v>
      </c>
      <c r="B48" s="132"/>
      <c r="C48" s="132"/>
      <c r="D48" s="179"/>
      <c r="E48" s="133" t="s">
        <v>67</v>
      </c>
      <c r="F48" s="134">
        <v>40</v>
      </c>
      <c r="G48" s="135">
        <v>1</v>
      </c>
      <c r="H48" s="181"/>
      <c r="I48" s="179"/>
      <c r="J48" s="179"/>
      <c r="K48" s="186"/>
      <c r="L48" s="127"/>
      <c r="M48" s="128"/>
      <c r="N48" s="136"/>
      <c r="O48" s="136"/>
      <c r="P48" s="176"/>
      <c r="Q48" s="203"/>
    </row>
    <row r="49" spans="1:17" s="46" customFormat="1" ht="15.75" customHeight="1" x14ac:dyDescent="0.3">
      <c r="A49" s="123">
        <v>2179</v>
      </c>
      <c r="B49" s="137"/>
      <c r="C49" s="138"/>
      <c r="D49" s="180"/>
      <c r="E49" s="139"/>
      <c r="F49" s="140"/>
      <c r="G49" s="141"/>
      <c r="H49" s="182"/>
      <c r="I49" s="180"/>
      <c r="J49" s="180"/>
      <c r="K49" s="187"/>
      <c r="L49" s="127"/>
      <c r="M49" s="142"/>
      <c r="N49" s="143"/>
      <c r="O49" s="143"/>
      <c r="P49" s="178"/>
      <c r="Q49" s="203"/>
    </row>
    <row r="50" spans="1:17" s="46" customFormat="1" ht="15.75" customHeight="1" x14ac:dyDescent="0.3">
      <c r="A50" s="123">
        <v>23065</v>
      </c>
      <c r="B50" s="123">
        <v>23065</v>
      </c>
      <c r="C50" s="123" t="s">
        <v>104</v>
      </c>
      <c r="D50" s="179"/>
      <c r="E50" s="124"/>
      <c r="F50" s="167"/>
      <c r="G50" s="168"/>
      <c r="H50" s="181">
        <v>7.5</v>
      </c>
      <c r="I50" s="179"/>
      <c r="J50" s="179"/>
      <c r="K50" s="186" t="str">
        <f>IF(SUM(G50:G52)+J50+H50+I50=7.5,"ü","û")</f>
        <v>ü</v>
      </c>
      <c r="L50" s="127"/>
      <c r="M50" s="144"/>
      <c r="N50" s="129"/>
      <c r="O50" s="129"/>
      <c r="P50" s="195"/>
      <c r="Q50" s="203">
        <f t="shared" ref="Q50" si="15">SUM(O50:O52)</f>
        <v>0</v>
      </c>
    </row>
    <row r="51" spans="1:17" s="46" customFormat="1" ht="15.75" customHeight="1" x14ac:dyDescent="0.3">
      <c r="A51" s="123">
        <v>23065</v>
      </c>
      <c r="B51" s="132"/>
      <c r="C51" s="132"/>
      <c r="D51" s="179"/>
      <c r="E51" s="133"/>
      <c r="F51" s="134"/>
      <c r="G51" s="135"/>
      <c r="H51" s="181"/>
      <c r="I51" s="179"/>
      <c r="J51" s="179"/>
      <c r="K51" s="186"/>
      <c r="L51" s="127"/>
      <c r="M51" s="128"/>
      <c r="N51" s="136"/>
      <c r="O51" s="136"/>
      <c r="P51" s="176"/>
      <c r="Q51" s="203"/>
    </row>
    <row r="52" spans="1:17" s="46" customFormat="1" ht="15.75" customHeight="1" x14ac:dyDescent="0.3">
      <c r="A52" s="123">
        <v>23065</v>
      </c>
      <c r="B52" s="137"/>
      <c r="C52" s="138"/>
      <c r="D52" s="180"/>
      <c r="E52" s="139"/>
      <c r="F52" s="140"/>
      <c r="G52" s="141"/>
      <c r="H52" s="182"/>
      <c r="I52" s="180"/>
      <c r="J52" s="180"/>
      <c r="K52" s="187"/>
      <c r="L52" s="127"/>
      <c r="M52" s="142"/>
      <c r="N52" s="143"/>
      <c r="O52" s="143"/>
      <c r="P52" s="178"/>
      <c r="Q52" s="203"/>
    </row>
    <row r="53" spans="1:17" s="46" customFormat="1" ht="15.75" customHeight="1" x14ac:dyDescent="0.3">
      <c r="A53" s="123">
        <v>2297</v>
      </c>
      <c r="B53" s="123">
        <v>2297</v>
      </c>
      <c r="C53" s="123" t="s">
        <v>5</v>
      </c>
      <c r="D53" s="179"/>
      <c r="E53" s="124" t="s">
        <v>78</v>
      </c>
      <c r="F53" s="167">
        <v>240</v>
      </c>
      <c r="G53" s="168">
        <v>7.5</v>
      </c>
      <c r="H53" s="181"/>
      <c r="I53" s="179"/>
      <c r="J53" s="179"/>
      <c r="K53" s="186" t="str">
        <f>IF(SUM(G53:G55)+J53+H53+I53=7.5,"ü","û")</f>
        <v>ü</v>
      </c>
      <c r="L53" s="127"/>
      <c r="M53" s="144"/>
      <c r="N53" s="129"/>
      <c r="O53" s="129"/>
      <c r="P53" s="176"/>
      <c r="Q53" s="203">
        <f t="shared" ref="Q53" si="16">SUM(O53:O55)</f>
        <v>0</v>
      </c>
    </row>
    <row r="54" spans="1:17" s="46" customFormat="1" ht="15.75" customHeight="1" x14ac:dyDescent="0.3">
      <c r="A54" s="123">
        <v>2297</v>
      </c>
      <c r="B54" s="132"/>
      <c r="C54" s="132"/>
      <c r="D54" s="179"/>
      <c r="E54" s="133"/>
      <c r="F54" s="134"/>
      <c r="G54" s="135"/>
      <c r="H54" s="181"/>
      <c r="I54" s="179"/>
      <c r="J54" s="179"/>
      <c r="K54" s="186"/>
      <c r="L54" s="127"/>
      <c r="M54" s="128"/>
      <c r="N54" s="136"/>
      <c r="O54" s="136"/>
      <c r="P54" s="176"/>
      <c r="Q54" s="203"/>
    </row>
    <row r="55" spans="1:17" s="46" customFormat="1" ht="15.75" customHeight="1" x14ac:dyDescent="0.3">
      <c r="A55" s="123">
        <v>2297</v>
      </c>
      <c r="B55" s="137"/>
      <c r="C55" s="138"/>
      <c r="D55" s="180"/>
      <c r="E55" s="139"/>
      <c r="F55" s="140"/>
      <c r="G55" s="141"/>
      <c r="H55" s="182"/>
      <c r="I55" s="180"/>
      <c r="J55" s="180"/>
      <c r="K55" s="187"/>
      <c r="L55" s="127"/>
      <c r="M55" s="142"/>
      <c r="N55" s="143"/>
      <c r="O55" s="143"/>
      <c r="P55" s="178"/>
      <c r="Q55" s="203"/>
    </row>
    <row r="56" spans="1:17" s="46" customFormat="1" ht="15.75" customHeight="1" x14ac:dyDescent="0.3">
      <c r="A56" s="123">
        <v>30623</v>
      </c>
      <c r="B56" s="123">
        <v>30623</v>
      </c>
      <c r="C56" s="123" t="s">
        <v>33</v>
      </c>
      <c r="D56" s="179"/>
      <c r="E56" s="124"/>
      <c r="F56" s="167"/>
      <c r="G56" s="168"/>
      <c r="H56" s="181">
        <v>7.5</v>
      </c>
      <c r="I56" s="179"/>
      <c r="J56" s="179"/>
      <c r="K56" s="186" t="str">
        <f>IF(SUM(G56:G58)+J56+H56+I56=7.5,"ü","û")</f>
        <v>ü</v>
      </c>
      <c r="L56" s="127"/>
      <c r="M56" s="144" t="s">
        <v>73</v>
      </c>
      <c r="N56" s="129">
        <v>100</v>
      </c>
      <c r="O56" s="129">
        <v>7.5</v>
      </c>
      <c r="P56" s="176"/>
      <c r="Q56" s="203">
        <f t="shared" ref="Q56" si="17">SUM(O56:O58)</f>
        <v>7.5</v>
      </c>
    </row>
    <row r="57" spans="1:17" s="46" customFormat="1" ht="15.75" customHeight="1" x14ac:dyDescent="0.3">
      <c r="A57" s="123">
        <v>30623</v>
      </c>
      <c r="B57" s="132"/>
      <c r="C57" s="132"/>
      <c r="D57" s="179"/>
      <c r="E57" s="133"/>
      <c r="F57" s="134"/>
      <c r="G57" s="135"/>
      <c r="H57" s="181"/>
      <c r="I57" s="179"/>
      <c r="J57" s="179"/>
      <c r="K57" s="186"/>
      <c r="L57" s="127"/>
      <c r="M57" s="128"/>
      <c r="N57" s="136"/>
      <c r="O57" s="136"/>
      <c r="P57" s="176"/>
      <c r="Q57" s="203"/>
    </row>
    <row r="58" spans="1:17" s="46" customFormat="1" ht="15.75" customHeight="1" x14ac:dyDescent="0.3">
      <c r="A58" s="123">
        <v>30623</v>
      </c>
      <c r="B58" s="137"/>
      <c r="C58" s="138"/>
      <c r="D58" s="180"/>
      <c r="E58" s="139"/>
      <c r="F58" s="140"/>
      <c r="G58" s="141"/>
      <c r="H58" s="182"/>
      <c r="I58" s="180"/>
      <c r="J58" s="180"/>
      <c r="K58" s="187"/>
      <c r="L58" s="127"/>
      <c r="M58" s="142"/>
      <c r="N58" s="143"/>
      <c r="O58" s="143"/>
      <c r="P58" s="178"/>
      <c r="Q58" s="203"/>
    </row>
    <row r="59" spans="1:17" s="46" customFormat="1" ht="15.75" customHeight="1" x14ac:dyDescent="0.3">
      <c r="A59" s="123">
        <v>2289</v>
      </c>
      <c r="B59" s="123">
        <v>2289</v>
      </c>
      <c r="C59" s="123" t="s">
        <v>4</v>
      </c>
      <c r="D59" s="179"/>
      <c r="E59" s="124"/>
      <c r="F59" s="167"/>
      <c r="G59" s="168"/>
      <c r="H59" s="181"/>
      <c r="I59" s="179"/>
      <c r="J59" s="179">
        <v>7.5</v>
      </c>
      <c r="K59" s="186" t="str">
        <f>IF(SUM(G59:G61)+J59+H59+I59=7.5,"ü","û")</f>
        <v>ü</v>
      </c>
      <c r="L59" s="127"/>
      <c r="M59" s="144"/>
      <c r="N59" s="129"/>
      <c r="O59" s="129"/>
      <c r="P59" s="176"/>
      <c r="Q59" s="203">
        <f t="shared" ref="Q59" si="18">SUM(O59:O61)</f>
        <v>0</v>
      </c>
    </row>
    <row r="60" spans="1:17" s="46" customFormat="1" ht="15.75" customHeight="1" x14ac:dyDescent="0.3">
      <c r="A60" s="123">
        <v>2289</v>
      </c>
      <c r="B60" s="132"/>
      <c r="C60" s="132"/>
      <c r="D60" s="179"/>
      <c r="E60" s="133"/>
      <c r="F60" s="134"/>
      <c r="G60" s="135"/>
      <c r="H60" s="181"/>
      <c r="I60" s="179"/>
      <c r="J60" s="179"/>
      <c r="K60" s="186"/>
      <c r="L60" s="127"/>
      <c r="M60" s="128"/>
      <c r="N60" s="136"/>
      <c r="O60" s="136"/>
      <c r="P60" s="176"/>
      <c r="Q60" s="203"/>
    </row>
    <row r="61" spans="1:17" s="46" customFormat="1" ht="15.75" customHeight="1" x14ac:dyDescent="0.3">
      <c r="A61" s="123">
        <v>2289</v>
      </c>
      <c r="B61" s="137"/>
      <c r="C61" s="138"/>
      <c r="D61" s="180"/>
      <c r="E61" s="139"/>
      <c r="F61" s="140"/>
      <c r="G61" s="141"/>
      <c r="H61" s="182"/>
      <c r="I61" s="180"/>
      <c r="J61" s="180"/>
      <c r="K61" s="187"/>
      <c r="L61" s="127"/>
      <c r="M61" s="142"/>
      <c r="N61" s="143"/>
      <c r="O61" s="143"/>
      <c r="P61" s="178"/>
      <c r="Q61" s="203"/>
    </row>
    <row r="62" spans="1:17" s="46" customFormat="1" ht="15.75" customHeight="1" x14ac:dyDescent="0.3">
      <c r="A62" s="123">
        <v>36982</v>
      </c>
      <c r="B62" s="123">
        <v>36982</v>
      </c>
      <c r="C62" s="123" t="s">
        <v>98</v>
      </c>
      <c r="D62" s="179"/>
      <c r="E62" s="124" t="s">
        <v>78</v>
      </c>
      <c r="F62" s="167">
        <v>240</v>
      </c>
      <c r="G62" s="168">
        <v>7.5</v>
      </c>
      <c r="H62" s="181"/>
      <c r="I62" s="179"/>
      <c r="J62" s="179"/>
      <c r="K62" s="186" t="str">
        <f>IF(SUM(G62:G64)+J62+H62+I62=7.5,"ü","û")</f>
        <v>ü</v>
      </c>
      <c r="L62" s="127"/>
      <c r="M62" s="144"/>
      <c r="N62" s="129"/>
      <c r="O62" s="129"/>
      <c r="P62" s="176"/>
      <c r="Q62" s="203">
        <f t="shared" ref="Q62" si="19">SUM(O62:O64)</f>
        <v>0</v>
      </c>
    </row>
    <row r="63" spans="1:17" s="46" customFormat="1" ht="15.75" customHeight="1" x14ac:dyDescent="0.3">
      <c r="A63" s="123">
        <v>36982</v>
      </c>
      <c r="B63" s="132"/>
      <c r="C63" s="132"/>
      <c r="D63" s="179"/>
      <c r="E63" s="133"/>
      <c r="F63" s="134"/>
      <c r="G63" s="135"/>
      <c r="H63" s="181"/>
      <c r="I63" s="179"/>
      <c r="J63" s="179"/>
      <c r="K63" s="186"/>
      <c r="L63" s="127"/>
      <c r="M63" s="128"/>
      <c r="N63" s="136"/>
      <c r="O63" s="136"/>
      <c r="P63" s="176"/>
      <c r="Q63" s="203"/>
    </row>
    <row r="64" spans="1:17" s="46" customFormat="1" ht="15.75" customHeight="1" x14ac:dyDescent="0.3">
      <c r="A64" s="123">
        <v>36982</v>
      </c>
      <c r="B64" s="137"/>
      <c r="C64" s="138"/>
      <c r="D64" s="180"/>
      <c r="E64" s="139"/>
      <c r="F64" s="140"/>
      <c r="G64" s="141"/>
      <c r="H64" s="182"/>
      <c r="I64" s="180"/>
      <c r="J64" s="180"/>
      <c r="K64" s="187"/>
      <c r="L64" s="127"/>
      <c r="M64" s="142"/>
      <c r="N64" s="143"/>
      <c r="O64" s="143"/>
      <c r="P64" s="178"/>
      <c r="Q64" s="203"/>
    </row>
    <row r="65" spans="1:17" s="46" customFormat="1" ht="15.75" customHeight="1" x14ac:dyDescent="0.3">
      <c r="A65" s="123">
        <v>13079</v>
      </c>
      <c r="B65" s="123">
        <v>13079</v>
      </c>
      <c r="C65" s="123" t="s">
        <v>13</v>
      </c>
      <c r="D65" s="179"/>
      <c r="E65" s="124" t="s">
        <v>80</v>
      </c>
      <c r="F65" s="167">
        <v>177</v>
      </c>
      <c r="G65" s="168">
        <v>6.5</v>
      </c>
      <c r="H65" s="181"/>
      <c r="I65" s="179"/>
      <c r="J65" s="179"/>
      <c r="K65" s="186" t="str">
        <f>IF(SUM(G65:G67)+J65+H65+I65=7.5,"ü","û")</f>
        <v>ü</v>
      </c>
      <c r="L65" s="127"/>
      <c r="M65" s="144" t="s">
        <v>42</v>
      </c>
      <c r="N65" s="129"/>
      <c r="O65" s="129">
        <v>3</v>
      </c>
      <c r="P65" s="176"/>
      <c r="Q65" s="203">
        <f t="shared" ref="Q65" si="20">SUM(O65:O67)</f>
        <v>3</v>
      </c>
    </row>
    <row r="66" spans="1:17" s="46" customFormat="1" ht="15.75" customHeight="1" x14ac:dyDescent="0.3">
      <c r="A66" s="123">
        <v>13079</v>
      </c>
      <c r="B66" s="132"/>
      <c r="C66" s="132"/>
      <c r="D66" s="179"/>
      <c r="E66" s="133" t="s">
        <v>78</v>
      </c>
      <c r="F66" s="134">
        <v>16</v>
      </c>
      <c r="G66" s="135">
        <v>0.5</v>
      </c>
      <c r="H66" s="181"/>
      <c r="I66" s="179"/>
      <c r="J66" s="179"/>
      <c r="K66" s="186"/>
      <c r="L66" s="127"/>
      <c r="M66" s="128"/>
      <c r="N66" s="136"/>
      <c r="O66" s="136"/>
      <c r="P66" s="176"/>
      <c r="Q66" s="203"/>
    </row>
    <row r="67" spans="1:17" s="46" customFormat="1" ht="15.75" customHeight="1" x14ac:dyDescent="0.3">
      <c r="A67" s="123">
        <v>13079</v>
      </c>
      <c r="B67" s="137"/>
      <c r="C67" s="138"/>
      <c r="D67" s="180"/>
      <c r="E67" s="139" t="s">
        <v>67</v>
      </c>
      <c r="F67" s="140">
        <v>21</v>
      </c>
      <c r="G67" s="141">
        <v>0.5</v>
      </c>
      <c r="H67" s="182"/>
      <c r="I67" s="180"/>
      <c r="J67" s="180"/>
      <c r="K67" s="187"/>
      <c r="L67" s="127"/>
      <c r="M67" s="142"/>
      <c r="N67" s="143"/>
      <c r="O67" s="143"/>
      <c r="P67" s="178"/>
      <c r="Q67" s="203"/>
    </row>
    <row r="68" spans="1:17" s="46" customFormat="1" ht="15.75" customHeight="1" x14ac:dyDescent="0.3">
      <c r="A68" s="158"/>
      <c r="B68" s="231"/>
      <c r="C68" s="228"/>
      <c r="D68" s="179"/>
      <c r="E68" s="124"/>
      <c r="F68" s="157"/>
      <c r="G68" s="159"/>
      <c r="H68" s="181"/>
      <c r="I68" s="179"/>
      <c r="J68" s="179"/>
      <c r="K68" s="186"/>
      <c r="L68" s="127"/>
      <c r="M68" s="144"/>
      <c r="N68" s="129"/>
      <c r="O68" s="129"/>
      <c r="P68" s="176"/>
      <c r="Q68" s="203">
        <f t="shared" ref="Q68" si="21">SUM(O68:O70)</f>
        <v>0</v>
      </c>
    </row>
    <row r="69" spans="1:17" s="46" customFormat="1" ht="15.75" customHeight="1" x14ac:dyDescent="0.3">
      <c r="A69" s="158"/>
      <c r="B69" s="232"/>
      <c r="C69" s="229"/>
      <c r="D69" s="179"/>
      <c r="E69" s="133"/>
      <c r="F69" s="134"/>
      <c r="G69" s="135"/>
      <c r="H69" s="181"/>
      <c r="I69" s="179"/>
      <c r="J69" s="179"/>
      <c r="K69" s="186"/>
      <c r="L69" s="127"/>
      <c r="M69" s="128"/>
      <c r="N69" s="136"/>
      <c r="O69" s="136"/>
      <c r="P69" s="176"/>
      <c r="Q69" s="203"/>
    </row>
    <row r="70" spans="1:17" s="46" customFormat="1" ht="15.75" customHeight="1" x14ac:dyDescent="0.3">
      <c r="A70" s="158"/>
      <c r="B70" s="233"/>
      <c r="C70" s="230"/>
      <c r="D70" s="180"/>
      <c r="E70" s="139"/>
      <c r="F70" s="140"/>
      <c r="G70" s="141"/>
      <c r="H70" s="182"/>
      <c r="I70" s="180"/>
      <c r="J70" s="180"/>
      <c r="K70" s="187"/>
      <c r="L70" s="127"/>
      <c r="M70" s="142"/>
      <c r="N70" s="143"/>
      <c r="O70" s="143"/>
      <c r="P70" s="178"/>
      <c r="Q70" s="203"/>
    </row>
    <row r="71" spans="1:17" s="46" customFormat="1" ht="15.75" customHeight="1" x14ac:dyDescent="0.3">
      <c r="A71" s="161"/>
      <c r="B71" s="99"/>
      <c r="C71" s="99"/>
      <c r="D71" s="169"/>
      <c r="E71" s="81"/>
      <c r="F71" s="106"/>
      <c r="G71" s="82"/>
      <c r="H71" s="171"/>
      <c r="I71" s="169"/>
      <c r="J71" s="169"/>
      <c r="K71" s="173"/>
      <c r="L71" s="67"/>
      <c r="M71" s="94"/>
      <c r="N71" s="84"/>
      <c r="O71" s="84"/>
      <c r="P71" s="176"/>
      <c r="Q71" s="203">
        <f t="shared" ref="Q71" si="22">SUM(O71:O73)</f>
        <v>0</v>
      </c>
    </row>
    <row r="72" spans="1:17" s="46" customFormat="1" ht="15.75" customHeight="1" x14ac:dyDescent="0.3">
      <c r="A72" s="162"/>
      <c r="B72" s="98"/>
      <c r="C72" s="98"/>
      <c r="D72" s="169"/>
      <c r="E72" s="85"/>
      <c r="F72" s="86"/>
      <c r="G72" s="87"/>
      <c r="H72" s="171"/>
      <c r="I72" s="169"/>
      <c r="J72" s="169"/>
      <c r="K72" s="173"/>
      <c r="L72" s="67"/>
      <c r="M72" s="83"/>
      <c r="N72" s="88"/>
      <c r="O72" s="88"/>
      <c r="P72" s="176"/>
      <c r="Q72" s="203"/>
    </row>
    <row r="73" spans="1:17" s="46" customFormat="1" ht="15.75" customHeight="1" x14ac:dyDescent="0.3">
      <c r="A73" s="163"/>
      <c r="B73" s="100"/>
      <c r="C73" s="100"/>
      <c r="D73" s="170"/>
      <c r="E73" s="89"/>
      <c r="F73" s="90"/>
      <c r="G73" s="91"/>
      <c r="H73" s="172"/>
      <c r="I73" s="170"/>
      <c r="J73" s="170"/>
      <c r="K73" s="174"/>
      <c r="L73" s="67"/>
      <c r="M73" s="92"/>
      <c r="N73" s="93"/>
      <c r="O73" s="93"/>
      <c r="P73" s="178"/>
      <c r="Q73" s="203"/>
    </row>
    <row r="74" spans="1:17" s="46" customFormat="1" ht="15.75" customHeight="1" x14ac:dyDescent="0.3">
      <c r="A74" s="161"/>
      <c r="B74" s="99"/>
      <c r="C74" s="99"/>
      <c r="D74" s="169"/>
      <c r="E74" s="81"/>
      <c r="F74" s="106"/>
      <c r="G74" s="82"/>
      <c r="H74" s="171"/>
      <c r="I74" s="169"/>
      <c r="J74" s="169"/>
      <c r="K74" s="173"/>
      <c r="L74" s="67"/>
      <c r="M74" s="94"/>
      <c r="N74" s="84"/>
      <c r="O74" s="84"/>
      <c r="P74" s="176"/>
      <c r="Q74" s="203">
        <f t="shared" ref="Q74" si="23">SUM(O74:O76)</f>
        <v>0</v>
      </c>
    </row>
    <row r="75" spans="1:17" s="46" customFormat="1" ht="15.75" customHeight="1" x14ac:dyDescent="0.3">
      <c r="A75" s="162"/>
      <c r="B75" s="98"/>
      <c r="C75" s="98"/>
      <c r="D75" s="169"/>
      <c r="E75" s="85"/>
      <c r="F75" s="86"/>
      <c r="G75" s="87"/>
      <c r="H75" s="171"/>
      <c r="I75" s="169"/>
      <c r="J75" s="169"/>
      <c r="K75" s="173"/>
      <c r="L75" s="67"/>
      <c r="M75" s="83"/>
      <c r="N75" s="88"/>
      <c r="O75" s="88"/>
      <c r="P75" s="176"/>
      <c r="Q75" s="203"/>
    </row>
    <row r="76" spans="1:17" s="46" customFormat="1" ht="15.75" customHeight="1" x14ac:dyDescent="0.3">
      <c r="A76" s="163"/>
      <c r="B76" s="100"/>
      <c r="C76" s="100"/>
      <c r="D76" s="170"/>
      <c r="E76" s="89"/>
      <c r="F76" s="90"/>
      <c r="G76" s="91"/>
      <c r="H76" s="172"/>
      <c r="I76" s="170"/>
      <c r="J76" s="170"/>
      <c r="K76" s="174"/>
      <c r="L76" s="67"/>
      <c r="M76" s="92"/>
      <c r="N76" s="93"/>
      <c r="O76" s="93"/>
      <c r="P76" s="178"/>
      <c r="Q76" s="203"/>
    </row>
    <row r="77" spans="1:17" s="46" customFormat="1" ht="15.75" customHeight="1" x14ac:dyDescent="0.3">
      <c r="A77" s="161"/>
      <c r="B77" s="99"/>
      <c r="C77" s="99"/>
      <c r="D77" s="169"/>
      <c r="E77" s="81"/>
      <c r="F77" s="106"/>
      <c r="G77" s="82"/>
      <c r="H77" s="171"/>
      <c r="I77" s="169"/>
      <c r="J77" s="169"/>
      <c r="K77" s="173"/>
      <c r="L77" s="67"/>
      <c r="M77" s="94"/>
      <c r="N77" s="84"/>
      <c r="O77" s="84"/>
      <c r="P77" s="176"/>
      <c r="Q77" s="203">
        <f t="shared" ref="Q77" si="24">SUM(O77:O79)</f>
        <v>0</v>
      </c>
    </row>
    <row r="78" spans="1:17" s="46" customFormat="1" ht="15.75" customHeight="1" x14ac:dyDescent="0.3">
      <c r="A78" s="162"/>
      <c r="B78" s="98"/>
      <c r="C78" s="98"/>
      <c r="D78" s="169"/>
      <c r="E78" s="85"/>
      <c r="F78" s="86"/>
      <c r="G78" s="87"/>
      <c r="H78" s="171"/>
      <c r="I78" s="169"/>
      <c r="J78" s="169"/>
      <c r="K78" s="173"/>
      <c r="L78" s="67"/>
      <c r="M78" s="83"/>
      <c r="N78" s="88"/>
      <c r="O78" s="88"/>
      <c r="P78" s="176"/>
      <c r="Q78" s="203"/>
    </row>
    <row r="79" spans="1:17" s="46" customFormat="1" ht="15.75" customHeight="1" x14ac:dyDescent="0.3">
      <c r="A79" s="163"/>
      <c r="B79" s="100"/>
      <c r="C79" s="100"/>
      <c r="D79" s="170"/>
      <c r="E79" s="89"/>
      <c r="F79" s="90"/>
      <c r="G79" s="91"/>
      <c r="H79" s="172"/>
      <c r="I79" s="170"/>
      <c r="J79" s="170"/>
      <c r="K79" s="174"/>
      <c r="L79" s="67"/>
      <c r="M79" s="92"/>
      <c r="N79" s="93"/>
      <c r="O79" s="93"/>
      <c r="P79" s="178"/>
      <c r="Q79" s="203"/>
    </row>
    <row r="80" spans="1:17" s="46" customFormat="1" ht="15.75" customHeight="1" x14ac:dyDescent="0.3">
      <c r="A80" s="161"/>
      <c r="B80" s="99"/>
      <c r="C80" s="99"/>
      <c r="D80" s="169"/>
      <c r="E80" s="81"/>
      <c r="F80" s="106"/>
      <c r="G80" s="82"/>
      <c r="H80" s="171"/>
      <c r="I80" s="169"/>
      <c r="J80" s="169"/>
      <c r="K80" s="173"/>
      <c r="L80" s="67"/>
      <c r="M80" s="94"/>
      <c r="N80" s="84"/>
      <c r="O80" s="84"/>
      <c r="P80" s="176"/>
      <c r="Q80" s="203">
        <f t="shared" ref="Q80" si="25">SUM(O80:O82)</f>
        <v>0</v>
      </c>
    </row>
    <row r="81" spans="1:17" s="46" customFormat="1" ht="15.75" customHeight="1" x14ac:dyDescent="0.3">
      <c r="A81" s="162"/>
      <c r="B81" s="98"/>
      <c r="C81" s="98"/>
      <c r="D81" s="169"/>
      <c r="E81" s="85"/>
      <c r="F81" s="86"/>
      <c r="G81" s="87"/>
      <c r="H81" s="171"/>
      <c r="I81" s="169"/>
      <c r="J81" s="169"/>
      <c r="K81" s="173"/>
      <c r="L81" s="67"/>
      <c r="M81" s="83"/>
      <c r="N81" s="88"/>
      <c r="O81" s="88"/>
      <c r="P81" s="176"/>
      <c r="Q81" s="203"/>
    </row>
    <row r="82" spans="1:17" s="46" customFormat="1" ht="15.75" customHeight="1" x14ac:dyDescent="0.3">
      <c r="A82" s="163"/>
      <c r="B82" s="100"/>
      <c r="C82" s="100"/>
      <c r="D82" s="170"/>
      <c r="E82" s="89"/>
      <c r="F82" s="90"/>
      <c r="G82" s="91"/>
      <c r="H82" s="172"/>
      <c r="I82" s="170"/>
      <c r="J82" s="170"/>
      <c r="K82" s="174"/>
      <c r="L82" s="67"/>
      <c r="M82" s="92"/>
      <c r="N82" s="93"/>
      <c r="O82" s="93"/>
      <c r="P82" s="178"/>
      <c r="Q82" s="203"/>
    </row>
    <row r="83" spans="1:17" s="46" customFormat="1" ht="15.75" customHeight="1" x14ac:dyDescent="0.3">
      <c r="A83" s="161"/>
      <c r="B83" s="99"/>
      <c r="C83" s="99"/>
      <c r="D83" s="169"/>
      <c r="E83" s="81"/>
      <c r="F83" s="106"/>
      <c r="G83" s="82"/>
      <c r="H83" s="171"/>
      <c r="I83" s="169"/>
      <c r="J83" s="169"/>
      <c r="K83" s="173"/>
      <c r="L83" s="67"/>
      <c r="M83" s="94"/>
      <c r="N83" s="84"/>
      <c r="O83" s="84"/>
      <c r="P83" s="176"/>
      <c r="Q83" s="203">
        <f t="shared" ref="Q83" si="26">SUM(O83:O85)</f>
        <v>0</v>
      </c>
    </row>
    <row r="84" spans="1:17" s="46" customFormat="1" ht="15.75" customHeight="1" x14ac:dyDescent="0.3">
      <c r="A84" s="162"/>
      <c r="B84" s="98"/>
      <c r="C84" s="98"/>
      <c r="D84" s="169"/>
      <c r="E84" s="85"/>
      <c r="F84" s="86"/>
      <c r="G84" s="87"/>
      <c r="H84" s="171"/>
      <c r="I84" s="169"/>
      <c r="J84" s="169"/>
      <c r="K84" s="173"/>
      <c r="L84" s="67"/>
      <c r="M84" s="83"/>
      <c r="N84" s="88"/>
      <c r="O84" s="88"/>
      <c r="P84" s="176"/>
      <c r="Q84" s="203"/>
    </row>
    <row r="85" spans="1:17" s="46" customFormat="1" ht="15.75" customHeight="1" x14ac:dyDescent="0.3">
      <c r="A85" s="163"/>
      <c r="B85" s="100"/>
      <c r="C85" s="100"/>
      <c r="D85" s="170"/>
      <c r="E85" s="89"/>
      <c r="F85" s="90"/>
      <c r="G85" s="91"/>
      <c r="H85" s="172"/>
      <c r="I85" s="170"/>
      <c r="J85" s="170"/>
      <c r="K85" s="174"/>
      <c r="L85" s="67"/>
      <c r="M85" s="92"/>
      <c r="N85" s="93"/>
      <c r="O85" s="93"/>
      <c r="P85" s="178"/>
      <c r="Q85" s="203"/>
    </row>
    <row r="86" spans="1:17" s="46" customFormat="1" ht="15.75" customHeight="1" x14ac:dyDescent="0.3">
      <c r="A86" s="161"/>
      <c r="B86" s="99"/>
      <c r="C86" s="99"/>
      <c r="D86" s="169"/>
      <c r="E86" s="81"/>
      <c r="F86" s="106"/>
      <c r="G86" s="82"/>
      <c r="H86" s="171"/>
      <c r="I86" s="169"/>
      <c r="J86" s="169"/>
      <c r="K86" s="173" t="str">
        <f>IF(SUM(G86:G88)+J86+H86+I86=7.5,"ü","û")</f>
        <v>û</v>
      </c>
      <c r="L86" s="67"/>
      <c r="M86" s="94"/>
      <c r="N86" s="84"/>
      <c r="O86" s="84"/>
      <c r="P86" s="176"/>
      <c r="Q86" s="203">
        <f t="shared" ref="Q86" si="27">SUM(O86:O88)</f>
        <v>0</v>
      </c>
    </row>
    <row r="87" spans="1:17" s="46" customFormat="1" ht="15.75" customHeight="1" x14ac:dyDescent="0.3">
      <c r="A87" s="162"/>
      <c r="B87" s="98"/>
      <c r="C87" s="98"/>
      <c r="D87" s="169"/>
      <c r="E87" s="85"/>
      <c r="F87" s="86"/>
      <c r="G87" s="87"/>
      <c r="H87" s="171"/>
      <c r="I87" s="169"/>
      <c r="J87" s="169"/>
      <c r="K87" s="173"/>
      <c r="L87" s="67"/>
      <c r="M87" s="83"/>
      <c r="N87" s="88"/>
      <c r="O87" s="88"/>
      <c r="P87" s="176"/>
      <c r="Q87" s="203"/>
    </row>
    <row r="88" spans="1:17" s="46" customFormat="1" ht="15.75" customHeight="1" x14ac:dyDescent="0.3">
      <c r="A88" s="163"/>
      <c r="B88" s="100"/>
      <c r="C88" s="100"/>
      <c r="D88" s="170"/>
      <c r="E88" s="89"/>
      <c r="F88" s="90"/>
      <c r="G88" s="91"/>
      <c r="H88" s="172"/>
      <c r="I88" s="170"/>
      <c r="J88" s="170"/>
      <c r="K88" s="174"/>
      <c r="L88" s="67"/>
      <c r="M88" s="92"/>
      <c r="N88" s="93"/>
      <c r="O88" s="93"/>
      <c r="P88" s="178"/>
      <c r="Q88" s="203"/>
    </row>
    <row r="89" spans="1:17" s="46" customFormat="1" ht="15.75" customHeight="1" x14ac:dyDescent="0.3">
      <c r="A89" s="161"/>
      <c r="B89" s="99"/>
      <c r="C89" s="99"/>
      <c r="D89" s="169"/>
      <c r="E89" s="81"/>
      <c r="F89" s="106"/>
      <c r="G89" s="82"/>
      <c r="H89" s="171"/>
      <c r="I89" s="169"/>
      <c r="J89" s="169"/>
      <c r="K89" s="173" t="str">
        <f>IF(SUM(G89:G91)+J89+H89+I89=7.5,"ü","û")</f>
        <v>û</v>
      </c>
      <c r="L89" s="67"/>
      <c r="M89" s="94"/>
      <c r="N89" s="84"/>
      <c r="O89" s="84"/>
      <c r="P89" s="176"/>
      <c r="Q89" s="203">
        <f t="shared" ref="Q89" si="28">SUM(O89:O91)</f>
        <v>0</v>
      </c>
    </row>
    <row r="90" spans="1:17" s="46" customFormat="1" ht="15.75" customHeight="1" x14ac:dyDescent="0.3">
      <c r="A90" s="162"/>
      <c r="B90" s="98"/>
      <c r="C90" s="98"/>
      <c r="D90" s="169"/>
      <c r="E90" s="85"/>
      <c r="F90" s="86"/>
      <c r="G90" s="87"/>
      <c r="H90" s="171"/>
      <c r="I90" s="169"/>
      <c r="J90" s="169"/>
      <c r="K90" s="173"/>
      <c r="L90" s="67"/>
      <c r="M90" s="83"/>
      <c r="N90" s="88"/>
      <c r="O90" s="88"/>
      <c r="P90" s="176"/>
      <c r="Q90" s="203"/>
    </row>
    <row r="91" spans="1:17" s="46" customFormat="1" ht="15.75" customHeight="1" x14ac:dyDescent="0.3">
      <c r="A91" s="163"/>
      <c r="B91" s="100"/>
      <c r="C91" s="100"/>
      <c r="D91" s="170"/>
      <c r="E91" s="89"/>
      <c r="F91" s="90"/>
      <c r="G91" s="91"/>
      <c r="H91" s="172"/>
      <c r="I91" s="170"/>
      <c r="J91" s="170"/>
      <c r="K91" s="174"/>
      <c r="L91" s="67"/>
      <c r="M91" s="92"/>
      <c r="N91" s="93"/>
      <c r="O91" s="93"/>
      <c r="P91" s="178"/>
      <c r="Q91" s="203"/>
    </row>
    <row r="92" spans="1:17" s="46" customFormat="1" ht="15.75" customHeight="1" x14ac:dyDescent="0.3">
      <c r="A92" s="161"/>
      <c r="B92" s="99"/>
      <c r="C92" s="99"/>
      <c r="D92" s="169"/>
      <c r="E92" s="81"/>
      <c r="F92" s="106"/>
      <c r="G92" s="82"/>
      <c r="H92" s="171"/>
      <c r="I92" s="169"/>
      <c r="J92" s="169"/>
      <c r="K92" s="173" t="str">
        <f>IF(SUM(G92:G94)+J92+H92+I92=7.5,"ü","û")</f>
        <v>û</v>
      </c>
      <c r="L92" s="67"/>
      <c r="M92" s="94"/>
      <c r="N92" s="84"/>
      <c r="O92" s="84"/>
      <c r="P92" s="176"/>
      <c r="Q92" s="203">
        <f t="shared" ref="Q92" si="29">SUM(O92:O94)</f>
        <v>0</v>
      </c>
    </row>
    <row r="93" spans="1:17" s="46" customFormat="1" ht="15.75" customHeight="1" x14ac:dyDescent="0.3">
      <c r="A93" s="162"/>
      <c r="B93" s="98"/>
      <c r="C93" s="98"/>
      <c r="D93" s="169"/>
      <c r="E93" s="85"/>
      <c r="F93" s="86"/>
      <c r="G93" s="87"/>
      <c r="H93" s="171"/>
      <c r="I93" s="169"/>
      <c r="J93" s="169"/>
      <c r="K93" s="173"/>
      <c r="L93" s="67"/>
      <c r="M93" s="83"/>
      <c r="N93" s="88"/>
      <c r="O93" s="88"/>
      <c r="P93" s="176"/>
      <c r="Q93" s="203"/>
    </row>
    <row r="94" spans="1:17" s="46" customFormat="1" ht="15.75" customHeight="1" x14ac:dyDescent="0.3">
      <c r="A94" s="163"/>
      <c r="B94" s="100"/>
      <c r="C94" s="100"/>
      <c r="D94" s="170"/>
      <c r="E94" s="89"/>
      <c r="F94" s="90"/>
      <c r="G94" s="91"/>
      <c r="H94" s="172"/>
      <c r="I94" s="170"/>
      <c r="J94" s="170"/>
      <c r="K94" s="174"/>
      <c r="L94" s="67"/>
      <c r="M94" s="92"/>
      <c r="N94" s="93"/>
      <c r="O94" s="93"/>
      <c r="P94" s="178"/>
      <c r="Q94" s="203"/>
    </row>
    <row r="95" spans="1:17" s="46" customFormat="1" ht="15.75" customHeight="1" x14ac:dyDescent="0.3">
      <c r="A95" s="161"/>
      <c r="B95" s="99"/>
      <c r="C95" s="99"/>
      <c r="D95" s="169"/>
      <c r="E95" s="81"/>
      <c r="F95" s="106"/>
      <c r="G95" s="82"/>
      <c r="H95" s="171"/>
      <c r="I95" s="169"/>
      <c r="J95" s="169"/>
      <c r="K95" s="173" t="str">
        <f>IF(SUM(G95:G97)+J95+H95+I95=7.5,"ü","û")</f>
        <v>û</v>
      </c>
      <c r="L95" s="67"/>
      <c r="M95" s="94"/>
      <c r="N95" s="84"/>
      <c r="O95" s="84"/>
      <c r="P95" s="176"/>
      <c r="Q95" s="203">
        <f t="shared" ref="Q95" si="30">SUM(O95:O97)</f>
        <v>0</v>
      </c>
    </row>
    <row r="96" spans="1:17" s="46" customFormat="1" ht="15.75" customHeight="1" x14ac:dyDescent="0.3">
      <c r="A96" s="162"/>
      <c r="B96" s="98"/>
      <c r="C96" s="98"/>
      <c r="D96" s="169"/>
      <c r="E96" s="85"/>
      <c r="F96" s="86"/>
      <c r="G96" s="87"/>
      <c r="H96" s="171"/>
      <c r="I96" s="169"/>
      <c r="J96" s="169"/>
      <c r="K96" s="173"/>
      <c r="L96" s="67"/>
      <c r="M96" s="83"/>
      <c r="N96" s="88"/>
      <c r="O96" s="88"/>
      <c r="P96" s="176"/>
      <c r="Q96" s="203"/>
    </row>
    <row r="97" spans="1:17" s="46" customFormat="1" ht="15.75" customHeight="1" x14ac:dyDescent="0.3">
      <c r="A97" s="163"/>
      <c r="B97" s="100"/>
      <c r="C97" s="100"/>
      <c r="D97" s="170"/>
      <c r="E97" s="89"/>
      <c r="F97" s="90"/>
      <c r="G97" s="91"/>
      <c r="H97" s="172"/>
      <c r="I97" s="170"/>
      <c r="J97" s="170"/>
      <c r="K97" s="174"/>
      <c r="L97" s="67"/>
      <c r="M97" s="92"/>
      <c r="N97" s="93"/>
      <c r="O97" s="93"/>
      <c r="P97" s="178"/>
      <c r="Q97" s="203"/>
    </row>
    <row r="98" spans="1:17" s="46" customFormat="1" ht="15.75" customHeight="1" x14ac:dyDescent="0.3">
      <c r="A98" s="161"/>
      <c r="B98" s="99"/>
      <c r="C98" s="99"/>
      <c r="D98" s="169"/>
      <c r="E98" s="81"/>
      <c r="F98" s="106"/>
      <c r="G98" s="82"/>
      <c r="H98" s="171"/>
      <c r="I98" s="169"/>
      <c r="J98" s="169"/>
      <c r="K98" s="173" t="str">
        <f>IF(SUM(G98:G100)+J98+H98+I98=7.5,"ü","û")</f>
        <v>û</v>
      </c>
      <c r="L98" s="67"/>
      <c r="M98" s="94"/>
      <c r="N98" s="84"/>
      <c r="O98" s="84"/>
      <c r="P98" s="176"/>
      <c r="Q98" s="203">
        <f t="shared" ref="Q98" si="31">SUM(O98:O100)</f>
        <v>0</v>
      </c>
    </row>
    <row r="99" spans="1:17" s="46" customFormat="1" ht="15.75" customHeight="1" x14ac:dyDescent="0.3">
      <c r="A99" s="162"/>
      <c r="B99" s="98"/>
      <c r="C99" s="98"/>
      <c r="D99" s="169"/>
      <c r="E99" s="85"/>
      <c r="F99" s="86"/>
      <c r="G99" s="87"/>
      <c r="H99" s="171"/>
      <c r="I99" s="169"/>
      <c r="J99" s="169"/>
      <c r="K99" s="173"/>
      <c r="L99" s="67"/>
      <c r="M99" s="83"/>
      <c r="N99" s="88"/>
      <c r="O99" s="88"/>
      <c r="P99" s="176"/>
      <c r="Q99" s="203"/>
    </row>
    <row r="100" spans="1:17" s="46" customFormat="1" ht="15.75" customHeight="1" x14ac:dyDescent="0.3">
      <c r="A100" s="163"/>
      <c r="B100" s="100"/>
      <c r="C100" s="100"/>
      <c r="D100" s="170"/>
      <c r="E100" s="89"/>
      <c r="F100" s="90"/>
      <c r="G100" s="91"/>
      <c r="H100" s="172"/>
      <c r="I100" s="170"/>
      <c r="J100" s="170"/>
      <c r="K100" s="174"/>
      <c r="L100" s="67"/>
      <c r="M100" s="92"/>
      <c r="N100" s="93"/>
      <c r="O100" s="93"/>
      <c r="P100" s="178"/>
      <c r="Q100" s="203"/>
    </row>
    <row r="101" spans="1:17" s="46" customFormat="1" ht="15.75" customHeight="1" x14ac:dyDescent="0.3">
      <c r="A101" s="161"/>
      <c r="B101" s="99"/>
      <c r="C101" s="99"/>
      <c r="D101" s="169"/>
      <c r="E101" s="81"/>
      <c r="F101" s="106"/>
      <c r="G101" s="82"/>
      <c r="H101" s="171"/>
      <c r="I101" s="169"/>
      <c r="J101" s="169"/>
      <c r="K101" s="173" t="str">
        <f>IF(SUM(G101:G103)+J101+H101+I101=7.5,"ü","û")</f>
        <v>û</v>
      </c>
      <c r="L101" s="67"/>
      <c r="M101" s="94"/>
      <c r="N101" s="84"/>
      <c r="O101" s="84"/>
      <c r="P101" s="176"/>
      <c r="Q101" s="203">
        <f t="shared" ref="Q101" si="32">SUM(O101:O103)</f>
        <v>0</v>
      </c>
    </row>
    <row r="102" spans="1:17" s="46" customFormat="1" ht="15.75" customHeight="1" x14ac:dyDescent="0.3">
      <c r="A102" s="162"/>
      <c r="B102" s="98"/>
      <c r="C102" s="98"/>
      <c r="D102" s="169"/>
      <c r="E102" s="85"/>
      <c r="F102" s="86"/>
      <c r="G102" s="87"/>
      <c r="H102" s="171"/>
      <c r="I102" s="169"/>
      <c r="J102" s="169"/>
      <c r="K102" s="173"/>
      <c r="L102" s="67"/>
      <c r="M102" s="83"/>
      <c r="N102" s="88"/>
      <c r="O102" s="88"/>
      <c r="P102" s="176"/>
      <c r="Q102" s="203"/>
    </row>
    <row r="103" spans="1:17" s="46" customFormat="1" ht="15.75" customHeight="1" x14ac:dyDescent="0.3">
      <c r="A103" s="163"/>
      <c r="B103" s="100"/>
      <c r="C103" s="100"/>
      <c r="D103" s="170"/>
      <c r="E103" s="89"/>
      <c r="F103" s="90"/>
      <c r="G103" s="91"/>
      <c r="H103" s="172"/>
      <c r="I103" s="170"/>
      <c r="J103" s="170"/>
      <c r="K103" s="174"/>
      <c r="L103" s="67"/>
      <c r="M103" s="92"/>
      <c r="N103" s="93"/>
      <c r="O103" s="93"/>
      <c r="P103" s="178"/>
      <c r="Q103" s="203"/>
    </row>
    <row r="104" spans="1:17" s="46" customFormat="1" ht="15.75" customHeight="1" x14ac:dyDescent="0.3">
      <c r="A104" s="161"/>
      <c r="B104" s="99"/>
      <c r="C104" s="99"/>
      <c r="D104" s="169"/>
      <c r="E104" s="81"/>
      <c r="F104" s="106"/>
      <c r="G104" s="82"/>
      <c r="H104" s="171"/>
      <c r="I104" s="169"/>
      <c r="J104" s="169"/>
      <c r="K104" s="173" t="str">
        <f>IF(SUM(G104:G106)+J104+H104+I104=7.5,"ü","û")</f>
        <v>û</v>
      </c>
      <c r="L104" s="67"/>
      <c r="M104" s="94"/>
      <c r="N104" s="84"/>
      <c r="O104" s="84"/>
      <c r="P104" s="176"/>
      <c r="Q104" s="203">
        <f t="shared" ref="Q104" si="33">SUM(O104:O106)</f>
        <v>0</v>
      </c>
    </row>
    <row r="105" spans="1:17" s="46" customFormat="1" ht="15.75" customHeight="1" x14ac:dyDescent="0.3">
      <c r="A105" s="162"/>
      <c r="B105" s="98"/>
      <c r="C105" s="98"/>
      <c r="D105" s="169"/>
      <c r="E105" s="85"/>
      <c r="F105" s="86"/>
      <c r="G105" s="87"/>
      <c r="H105" s="171"/>
      <c r="I105" s="169"/>
      <c r="J105" s="169"/>
      <c r="K105" s="173"/>
      <c r="L105" s="67"/>
      <c r="M105" s="83"/>
      <c r="N105" s="88"/>
      <c r="O105" s="88"/>
      <c r="P105" s="176"/>
      <c r="Q105" s="203"/>
    </row>
    <row r="106" spans="1:17" s="46" customFormat="1" ht="15.75" customHeight="1" x14ac:dyDescent="0.3">
      <c r="A106" s="163"/>
      <c r="B106" s="100"/>
      <c r="C106" s="100"/>
      <c r="D106" s="170"/>
      <c r="E106" s="89"/>
      <c r="F106" s="90"/>
      <c r="G106" s="91"/>
      <c r="H106" s="172"/>
      <c r="I106" s="170"/>
      <c r="J106" s="170"/>
      <c r="K106" s="174"/>
      <c r="L106" s="67"/>
      <c r="M106" s="92"/>
      <c r="N106" s="93"/>
      <c r="O106" s="93"/>
      <c r="P106" s="178"/>
      <c r="Q106" s="203"/>
    </row>
    <row r="107" spans="1:17" s="46" customFormat="1" ht="15.75" customHeight="1" x14ac:dyDescent="0.3">
      <c r="A107" s="161"/>
      <c r="B107" s="99"/>
      <c r="C107" s="99"/>
      <c r="D107" s="169"/>
      <c r="E107" s="81"/>
      <c r="F107" s="106"/>
      <c r="G107" s="82"/>
      <c r="H107" s="171"/>
      <c r="I107" s="169"/>
      <c r="J107" s="169"/>
      <c r="K107" s="173" t="str">
        <f>IF(SUM(G107:G109)+J107+H107+I107=7.5,"ü","û")</f>
        <v>û</v>
      </c>
      <c r="L107" s="67"/>
      <c r="M107" s="94"/>
      <c r="N107" s="84"/>
      <c r="O107" s="84"/>
      <c r="P107" s="176"/>
      <c r="Q107" s="203">
        <f t="shared" ref="Q107" si="34">SUM(O107:O109)</f>
        <v>0</v>
      </c>
    </row>
    <row r="108" spans="1:17" s="46" customFormat="1" ht="15.75" customHeight="1" x14ac:dyDescent="0.3">
      <c r="A108" s="162"/>
      <c r="B108" s="98"/>
      <c r="C108" s="98"/>
      <c r="D108" s="169"/>
      <c r="E108" s="85"/>
      <c r="F108" s="86"/>
      <c r="G108" s="87"/>
      <c r="H108" s="171"/>
      <c r="I108" s="169"/>
      <c r="J108" s="169"/>
      <c r="K108" s="173"/>
      <c r="L108" s="67"/>
      <c r="M108" s="83"/>
      <c r="N108" s="88"/>
      <c r="O108" s="88"/>
      <c r="P108" s="176"/>
      <c r="Q108" s="203"/>
    </row>
    <row r="109" spans="1:17" s="46" customFormat="1" ht="15.75" customHeight="1" x14ac:dyDescent="0.3">
      <c r="A109" s="163"/>
      <c r="B109" s="100"/>
      <c r="C109" s="100"/>
      <c r="D109" s="170"/>
      <c r="E109" s="89"/>
      <c r="F109" s="90"/>
      <c r="G109" s="91"/>
      <c r="H109" s="172"/>
      <c r="I109" s="170"/>
      <c r="J109" s="170"/>
      <c r="K109" s="174"/>
      <c r="L109" s="67"/>
      <c r="M109" s="92"/>
      <c r="N109" s="93"/>
      <c r="O109" s="93"/>
      <c r="P109" s="178"/>
      <c r="Q109" s="203"/>
    </row>
    <row r="110" spans="1:17" s="46" customFormat="1" ht="15.75" customHeight="1" x14ac:dyDescent="0.3">
      <c r="A110" s="161"/>
      <c r="B110" s="99"/>
      <c r="C110" s="99"/>
      <c r="D110" s="169"/>
      <c r="E110" s="81"/>
      <c r="F110" s="106"/>
      <c r="G110" s="82"/>
      <c r="H110" s="171"/>
      <c r="I110" s="169"/>
      <c r="J110" s="169"/>
      <c r="K110" s="173" t="str">
        <f>IF(SUM(G110:G112)+J110+H110+I110=7.5,"ü","û")</f>
        <v>û</v>
      </c>
      <c r="L110" s="67"/>
      <c r="M110" s="94"/>
      <c r="N110" s="84"/>
      <c r="O110" s="84"/>
      <c r="P110" s="176"/>
      <c r="Q110" s="203">
        <f t="shared" ref="Q110" si="35">SUM(O110:O112)</f>
        <v>0</v>
      </c>
    </row>
    <row r="111" spans="1:17" s="46" customFormat="1" ht="15.75" customHeight="1" x14ac:dyDescent="0.3">
      <c r="A111" s="162"/>
      <c r="B111" s="98"/>
      <c r="C111" s="98"/>
      <c r="D111" s="169"/>
      <c r="E111" s="85"/>
      <c r="F111" s="86"/>
      <c r="G111" s="87"/>
      <c r="H111" s="171"/>
      <c r="I111" s="169"/>
      <c r="J111" s="169"/>
      <c r="K111" s="173"/>
      <c r="L111" s="67"/>
      <c r="M111" s="83"/>
      <c r="N111" s="88"/>
      <c r="O111" s="88"/>
      <c r="P111" s="176"/>
      <c r="Q111" s="203"/>
    </row>
    <row r="112" spans="1:17" s="46" customFormat="1" ht="15.75" customHeight="1" x14ac:dyDescent="0.3">
      <c r="A112" s="163"/>
      <c r="B112" s="100"/>
      <c r="C112" s="100"/>
      <c r="D112" s="170"/>
      <c r="E112" s="89"/>
      <c r="F112" s="90"/>
      <c r="G112" s="91"/>
      <c r="H112" s="172"/>
      <c r="I112" s="170"/>
      <c r="J112" s="170"/>
      <c r="K112" s="174"/>
      <c r="L112" s="67"/>
      <c r="M112" s="92"/>
      <c r="N112" s="93"/>
      <c r="O112" s="93"/>
      <c r="P112" s="178"/>
      <c r="Q112" s="203"/>
    </row>
    <row r="113" spans="1:17" s="46" customFormat="1" ht="15.75" customHeight="1" x14ac:dyDescent="0.3">
      <c r="A113" s="161"/>
      <c r="B113" s="99"/>
      <c r="C113" s="99"/>
      <c r="D113" s="169"/>
      <c r="E113" s="81"/>
      <c r="F113" s="106"/>
      <c r="G113" s="82"/>
      <c r="H113" s="171"/>
      <c r="I113" s="169"/>
      <c r="J113" s="169"/>
      <c r="K113" s="173" t="str">
        <f>IF(SUM(G113:G115)+J113+H113+I113=7.5,"ü","û")</f>
        <v>û</v>
      </c>
      <c r="L113" s="67"/>
      <c r="M113" s="94"/>
      <c r="N113" s="84"/>
      <c r="O113" s="84"/>
      <c r="P113" s="176"/>
      <c r="Q113" s="203">
        <f t="shared" ref="Q113" si="36">SUM(O113:O115)</f>
        <v>0</v>
      </c>
    </row>
    <row r="114" spans="1:17" s="46" customFormat="1" ht="15.75" customHeight="1" x14ac:dyDescent="0.3">
      <c r="A114" s="162"/>
      <c r="B114" s="98"/>
      <c r="C114" s="98"/>
      <c r="D114" s="169"/>
      <c r="E114" s="85"/>
      <c r="F114" s="86"/>
      <c r="G114" s="87"/>
      <c r="H114" s="171"/>
      <c r="I114" s="169"/>
      <c r="J114" s="169"/>
      <c r="K114" s="173"/>
      <c r="L114" s="67"/>
      <c r="M114" s="83"/>
      <c r="N114" s="88"/>
      <c r="O114" s="88"/>
      <c r="P114" s="176"/>
      <c r="Q114" s="203"/>
    </row>
    <row r="115" spans="1:17" s="46" customFormat="1" ht="15.75" customHeight="1" x14ac:dyDescent="0.3">
      <c r="A115" s="163"/>
      <c r="B115" s="100"/>
      <c r="C115" s="100"/>
      <c r="D115" s="170"/>
      <c r="E115" s="89"/>
      <c r="F115" s="90"/>
      <c r="G115" s="91"/>
      <c r="H115" s="172"/>
      <c r="I115" s="170"/>
      <c r="J115" s="170"/>
      <c r="K115" s="174"/>
      <c r="L115" s="67"/>
      <c r="M115" s="92"/>
      <c r="N115" s="93"/>
      <c r="O115" s="93"/>
      <c r="P115" s="178"/>
      <c r="Q115" s="203"/>
    </row>
    <row r="116" spans="1:17" s="46" customFormat="1" ht="15.75" customHeight="1" x14ac:dyDescent="0.3">
      <c r="A116" s="161"/>
      <c r="B116" s="99"/>
      <c r="C116" s="99"/>
      <c r="D116" s="169"/>
      <c r="E116" s="81"/>
      <c r="F116" s="106"/>
      <c r="G116" s="82"/>
      <c r="H116" s="171"/>
      <c r="I116" s="169"/>
      <c r="J116" s="169"/>
      <c r="K116" s="173" t="str">
        <f>IF(SUM(G116:G118)+J116+H116+I116=7.5,"ü","û")</f>
        <v>û</v>
      </c>
      <c r="L116" s="67"/>
      <c r="M116" s="94"/>
      <c r="N116" s="84"/>
      <c r="O116" s="84"/>
      <c r="P116" s="176"/>
      <c r="Q116" s="203">
        <f t="shared" ref="Q116" si="37">SUM(O116:O118)</f>
        <v>0</v>
      </c>
    </row>
    <row r="117" spans="1:17" s="46" customFormat="1" ht="15.75" customHeight="1" x14ac:dyDescent="0.3">
      <c r="A117" s="162"/>
      <c r="B117" s="98"/>
      <c r="C117" s="98"/>
      <c r="D117" s="169"/>
      <c r="E117" s="85"/>
      <c r="F117" s="86"/>
      <c r="G117" s="87"/>
      <c r="H117" s="171"/>
      <c r="I117" s="169"/>
      <c r="J117" s="169"/>
      <c r="K117" s="173"/>
      <c r="L117" s="67"/>
      <c r="M117" s="83"/>
      <c r="N117" s="88"/>
      <c r="O117" s="88"/>
      <c r="P117" s="176"/>
      <c r="Q117" s="203"/>
    </row>
    <row r="118" spans="1:17" s="46" customFormat="1" ht="15.75" customHeight="1" x14ac:dyDescent="0.3">
      <c r="A118" s="163"/>
      <c r="B118" s="100"/>
      <c r="C118" s="100"/>
      <c r="D118" s="170"/>
      <c r="E118" s="89"/>
      <c r="F118" s="90"/>
      <c r="G118" s="91"/>
      <c r="H118" s="172"/>
      <c r="I118" s="170"/>
      <c r="J118" s="170"/>
      <c r="K118" s="174"/>
      <c r="L118" s="67"/>
      <c r="M118" s="92"/>
      <c r="N118" s="93"/>
      <c r="O118" s="93"/>
      <c r="P118" s="178"/>
      <c r="Q118" s="203"/>
    </row>
    <row r="119" spans="1:17" s="46" customFormat="1" ht="15.75" customHeight="1" x14ac:dyDescent="0.3">
      <c r="A119" s="161"/>
      <c r="B119" s="99"/>
      <c r="C119" s="99"/>
      <c r="D119" s="169"/>
      <c r="E119" s="81"/>
      <c r="F119" s="106"/>
      <c r="G119" s="82"/>
      <c r="H119" s="171"/>
      <c r="I119" s="169"/>
      <c r="J119" s="169"/>
      <c r="K119" s="173" t="str">
        <f>IF(SUM(G119:G121)+J119+H119+I119=7.5,"ü","û")</f>
        <v>û</v>
      </c>
      <c r="L119" s="67"/>
      <c r="M119" s="94"/>
      <c r="N119" s="84"/>
      <c r="O119" s="84"/>
      <c r="P119" s="176"/>
      <c r="Q119" s="203">
        <f t="shared" ref="Q119" si="38">SUM(O119:O121)</f>
        <v>0</v>
      </c>
    </row>
    <row r="120" spans="1:17" s="46" customFormat="1" ht="15.75" customHeight="1" x14ac:dyDescent="0.3">
      <c r="A120" s="162"/>
      <c r="B120" s="98"/>
      <c r="C120" s="98"/>
      <c r="D120" s="169"/>
      <c r="E120" s="85"/>
      <c r="F120" s="86"/>
      <c r="G120" s="87"/>
      <c r="H120" s="171"/>
      <c r="I120" s="169"/>
      <c r="J120" s="169"/>
      <c r="K120" s="173"/>
      <c r="L120" s="67"/>
      <c r="M120" s="83"/>
      <c r="N120" s="88"/>
      <c r="O120" s="88"/>
      <c r="P120" s="176"/>
      <c r="Q120" s="203"/>
    </row>
    <row r="121" spans="1:17" s="46" customFormat="1" ht="15.75" customHeight="1" x14ac:dyDescent="0.3">
      <c r="A121" s="163"/>
      <c r="B121" s="100"/>
      <c r="C121" s="100"/>
      <c r="D121" s="170"/>
      <c r="E121" s="89"/>
      <c r="F121" s="90"/>
      <c r="G121" s="91"/>
      <c r="H121" s="172"/>
      <c r="I121" s="170"/>
      <c r="J121" s="170"/>
      <c r="K121" s="174"/>
      <c r="L121" s="67"/>
      <c r="M121" s="92"/>
      <c r="N121" s="93"/>
      <c r="O121" s="93"/>
      <c r="P121" s="178"/>
      <c r="Q121" s="203"/>
    </row>
    <row r="122" spans="1:17" s="46" customFormat="1" ht="15.75" customHeight="1" x14ac:dyDescent="0.3">
      <c r="A122" s="161"/>
      <c r="B122" s="99"/>
      <c r="C122" s="99"/>
      <c r="D122" s="169"/>
      <c r="E122" s="81"/>
      <c r="F122" s="106"/>
      <c r="G122" s="82"/>
      <c r="H122" s="171"/>
      <c r="I122" s="169"/>
      <c r="J122" s="169"/>
      <c r="K122" s="173" t="str">
        <f>IF(SUM(G122:G124)+J122+H122+I122=7.5,"ü","û")</f>
        <v>û</v>
      </c>
      <c r="L122" s="67"/>
      <c r="M122" s="94"/>
      <c r="N122" s="84"/>
      <c r="O122" s="84"/>
      <c r="P122" s="176"/>
      <c r="Q122" s="203">
        <f t="shared" ref="Q122" si="39">SUM(O122:O124)</f>
        <v>0</v>
      </c>
    </row>
    <row r="123" spans="1:17" s="46" customFormat="1" ht="15.75" customHeight="1" x14ac:dyDescent="0.3">
      <c r="A123" s="162"/>
      <c r="B123" s="98"/>
      <c r="C123" s="98"/>
      <c r="D123" s="169"/>
      <c r="E123" s="85"/>
      <c r="F123" s="86"/>
      <c r="G123" s="87"/>
      <c r="H123" s="171"/>
      <c r="I123" s="169"/>
      <c r="J123" s="169"/>
      <c r="K123" s="173"/>
      <c r="L123" s="67"/>
      <c r="M123" s="83"/>
      <c r="N123" s="88"/>
      <c r="O123" s="88"/>
      <c r="P123" s="176"/>
      <c r="Q123" s="203"/>
    </row>
    <row r="124" spans="1:17" s="46" customFormat="1" ht="15.75" customHeight="1" x14ac:dyDescent="0.3">
      <c r="A124" s="163"/>
      <c r="B124" s="100"/>
      <c r="C124" s="100"/>
      <c r="D124" s="170"/>
      <c r="E124" s="89"/>
      <c r="F124" s="90"/>
      <c r="G124" s="91"/>
      <c r="H124" s="172"/>
      <c r="I124" s="170"/>
      <c r="J124" s="170"/>
      <c r="K124" s="174"/>
      <c r="L124" s="67"/>
      <c r="M124" s="92"/>
      <c r="N124" s="93"/>
      <c r="O124" s="93"/>
      <c r="P124" s="178"/>
      <c r="Q124" s="203"/>
    </row>
    <row r="125" spans="1:17" s="46" customFormat="1" ht="15.75" customHeight="1" x14ac:dyDescent="0.3">
      <c r="A125" s="164"/>
      <c r="B125" s="97"/>
      <c r="C125" s="97"/>
      <c r="D125" s="169"/>
      <c r="E125" s="81"/>
      <c r="F125" s="106"/>
      <c r="G125" s="82"/>
      <c r="H125" s="171"/>
      <c r="I125" s="169"/>
      <c r="J125" s="169"/>
      <c r="K125" s="173" t="str">
        <f>IF(SUM(G125:G127)+J125+H125+I125=7.5,"ü","û")</f>
        <v>û</v>
      </c>
      <c r="L125" s="45"/>
      <c r="M125" s="94"/>
      <c r="N125" s="84"/>
      <c r="O125" s="84"/>
      <c r="P125" s="176"/>
      <c r="Q125" s="203">
        <f t="shared" ref="Q125" si="40">SUM(O125:O127)</f>
        <v>0</v>
      </c>
    </row>
    <row r="126" spans="1:17" s="46" customFormat="1" ht="15.75" customHeight="1" x14ac:dyDescent="0.3">
      <c r="A126" s="164"/>
      <c r="B126" s="97"/>
      <c r="C126" s="97"/>
      <c r="D126" s="169"/>
      <c r="E126" s="85"/>
      <c r="F126" s="86"/>
      <c r="G126" s="87"/>
      <c r="H126" s="171"/>
      <c r="I126" s="169"/>
      <c r="J126" s="169"/>
      <c r="K126" s="173"/>
      <c r="L126" s="45"/>
      <c r="M126" s="83"/>
      <c r="N126" s="88"/>
      <c r="O126" s="88"/>
      <c r="P126" s="176"/>
      <c r="Q126" s="203"/>
    </row>
    <row r="127" spans="1:17" s="46" customFormat="1" ht="15.75" customHeight="1" x14ac:dyDescent="0.3">
      <c r="A127" s="164"/>
      <c r="B127" s="97"/>
      <c r="C127" s="97"/>
      <c r="D127" s="170"/>
      <c r="E127" s="89"/>
      <c r="F127" s="90"/>
      <c r="G127" s="91"/>
      <c r="H127" s="172"/>
      <c r="I127" s="170"/>
      <c r="J127" s="170"/>
      <c r="K127" s="174"/>
      <c r="L127" s="45"/>
      <c r="M127" s="92"/>
      <c r="N127" s="93"/>
      <c r="O127" s="93"/>
      <c r="P127" s="178"/>
      <c r="Q127" s="203"/>
    </row>
    <row r="128" spans="1:17" s="46" customFormat="1" x14ac:dyDescent="0.3">
      <c r="A128" s="164"/>
      <c r="B128" s="97"/>
      <c r="C128" s="97"/>
      <c r="D128" s="70"/>
      <c r="E128" s="70"/>
      <c r="F128" s="70"/>
      <c r="G128" s="70"/>
      <c r="H128" s="70"/>
      <c r="I128" s="70"/>
      <c r="J128" s="70"/>
      <c r="K128" s="63"/>
      <c r="M128" s="70"/>
      <c r="N128" s="70"/>
      <c r="O128" s="70"/>
      <c r="P128" s="70"/>
      <c r="Q128" s="47"/>
    </row>
    <row r="129" spans="1:17" s="46" customFormat="1" x14ac:dyDescent="0.3">
      <c r="A129" s="164"/>
      <c r="B129" s="97"/>
      <c r="C129" s="97"/>
      <c r="D129" s="70"/>
      <c r="E129" s="70"/>
      <c r="F129" s="70"/>
      <c r="G129" s="70"/>
      <c r="H129" s="70"/>
      <c r="I129" s="70"/>
      <c r="J129" s="70"/>
      <c r="K129" s="63"/>
      <c r="M129" s="70"/>
      <c r="N129" s="70"/>
      <c r="O129" s="70"/>
      <c r="P129" s="70"/>
      <c r="Q129" s="47"/>
    </row>
    <row r="130" spans="1:17" s="46" customFormat="1" x14ac:dyDescent="0.3">
      <c r="A130" s="164"/>
      <c r="B130" s="97"/>
      <c r="C130" s="97"/>
      <c r="D130" s="70"/>
      <c r="E130" s="70"/>
      <c r="F130" s="70"/>
      <c r="G130" s="70"/>
      <c r="H130" s="70"/>
      <c r="I130" s="70"/>
      <c r="J130" s="70"/>
      <c r="K130" s="63"/>
      <c r="M130" s="70"/>
      <c r="N130" s="70"/>
      <c r="O130" s="70"/>
      <c r="P130" s="70"/>
      <c r="Q130" s="47"/>
    </row>
    <row r="131" spans="1:17" s="46" customFormat="1" x14ac:dyDescent="0.3">
      <c r="A131" s="164"/>
      <c r="B131" s="97"/>
      <c r="C131" s="97"/>
      <c r="D131" s="70"/>
      <c r="E131" s="70"/>
      <c r="F131" s="70"/>
      <c r="G131" s="70"/>
      <c r="H131" s="70"/>
      <c r="I131" s="70"/>
      <c r="J131" s="70"/>
      <c r="M131" s="70"/>
      <c r="N131" s="70"/>
      <c r="O131" s="70"/>
      <c r="P131" s="70"/>
      <c r="Q131" s="47"/>
    </row>
    <row r="132" spans="1:17" s="46" customFormat="1" x14ac:dyDescent="0.3">
      <c r="A132" s="164"/>
      <c r="B132" s="97"/>
      <c r="C132" s="97"/>
      <c r="D132" s="70"/>
      <c r="E132" s="70"/>
      <c r="F132" s="70"/>
      <c r="G132" s="70"/>
      <c r="H132" s="70"/>
      <c r="I132" s="70"/>
      <c r="J132" s="70"/>
      <c r="M132" s="70"/>
      <c r="N132" s="70"/>
      <c r="O132" s="70"/>
      <c r="P132" s="70"/>
      <c r="Q132" s="47"/>
    </row>
    <row r="133" spans="1:17" s="46" customFormat="1" x14ac:dyDescent="0.3">
      <c r="A133" s="164"/>
      <c r="B133" s="97"/>
      <c r="C133" s="97"/>
      <c r="D133" s="70"/>
      <c r="E133" s="70"/>
      <c r="F133" s="70"/>
      <c r="G133" s="70"/>
      <c r="H133" s="70"/>
      <c r="I133" s="70"/>
      <c r="J133" s="70"/>
      <c r="M133" s="70"/>
      <c r="N133" s="70"/>
      <c r="O133" s="70"/>
      <c r="P133" s="70"/>
      <c r="Q133" s="47"/>
    </row>
    <row r="134" spans="1:17" s="46" customFormat="1" x14ac:dyDescent="0.3">
      <c r="A134" s="164"/>
      <c r="B134" s="97"/>
      <c r="C134" s="97"/>
      <c r="D134" s="70"/>
      <c r="E134" s="70"/>
      <c r="F134" s="70"/>
      <c r="G134" s="70"/>
      <c r="H134" s="70"/>
      <c r="I134" s="70"/>
      <c r="J134" s="70"/>
      <c r="M134" s="70"/>
      <c r="N134" s="70"/>
      <c r="O134" s="70"/>
      <c r="P134" s="70"/>
      <c r="Q134" s="47"/>
    </row>
    <row r="135" spans="1:17" s="46" customFormat="1" x14ac:dyDescent="0.3">
      <c r="A135" s="164"/>
      <c r="B135" s="97"/>
      <c r="C135" s="97"/>
      <c r="D135" s="70"/>
      <c r="E135" s="70"/>
      <c r="F135" s="70"/>
      <c r="G135" s="70"/>
      <c r="H135" s="70"/>
      <c r="I135" s="70"/>
      <c r="J135" s="70"/>
      <c r="M135" s="70"/>
      <c r="N135" s="70"/>
      <c r="O135" s="70"/>
      <c r="P135" s="70"/>
      <c r="Q135" s="47"/>
    </row>
    <row r="136" spans="1:17" s="46" customFormat="1" x14ac:dyDescent="0.3">
      <c r="A136" s="164"/>
      <c r="B136" s="97"/>
      <c r="C136" s="97"/>
      <c r="D136" s="70"/>
      <c r="E136" s="70"/>
      <c r="F136" s="70"/>
      <c r="G136" s="70"/>
      <c r="H136" s="70"/>
      <c r="I136" s="70"/>
      <c r="J136" s="70"/>
      <c r="M136" s="70"/>
      <c r="N136" s="70"/>
      <c r="O136" s="70"/>
      <c r="P136" s="70"/>
      <c r="Q136" s="47"/>
    </row>
    <row r="137" spans="1:17" s="46" customFormat="1" x14ac:dyDescent="0.3">
      <c r="A137" s="164"/>
      <c r="B137" s="97"/>
      <c r="C137" s="97"/>
      <c r="D137" s="70"/>
      <c r="E137" s="70"/>
      <c r="F137" s="70"/>
      <c r="G137" s="70"/>
      <c r="H137" s="70"/>
      <c r="I137" s="70"/>
      <c r="J137" s="70"/>
      <c r="M137" s="70"/>
      <c r="N137" s="70"/>
      <c r="O137" s="70"/>
      <c r="P137" s="70"/>
      <c r="Q137" s="47"/>
    </row>
    <row r="138" spans="1:17" s="46" customFormat="1" x14ac:dyDescent="0.3">
      <c r="A138" s="164"/>
      <c r="B138" s="97"/>
      <c r="C138" s="97"/>
      <c r="D138" s="70"/>
      <c r="E138" s="70"/>
      <c r="F138" s="70"/>
      <c r="G138" s="70"/>
      <c r="H138" s="70"/>
      <c r="I138" s="70"/>
      <c r="J138" s="70"/>
      <c r="M138" s="70"/>
      <c r="N138" s="70"/>
      <c r="O138" s="70"/>
      <c r="P138" s="70"/>
      <c r="Q138" s="47"/>
    </row>
    <row r="139" spans="1:17" s="46" customFormat="1" x14ac:dyDescent="0.3">
      <c r="A139" s="164"/>
      <c r="B139" s="97"/>
      <c r="C139" s="97"/>
      <c r="D139" s="70"/>
      <c r="E139" s="70"/>
      <c r="F139" s="70"/>
      <c r="G139" s="70"/>
      <c r="H139" s="70"/>
      <c r="I139" s="70"/>
      <c r="J139" s="70"/>
      <c r="M139" s="70"/>
      <c r="N139" s="70"/>
      <c r="O139" s="70"/>
      <c r="P139" s="70"/>
      <c r="Q139" s="47"/>
    </row>
    <row r="140" spans="1:17" s="46" customFormat="1" x14ac:dyDescent="0.3">
      <c r="A140" s="164"/>
      <c r="B140" s="97"/>
      <c r="C140" s="97"/>
      <c r="D140" s="70"/>
      <c r="E140" s="70"/>
      <c r="F140" s="70"/>
      <c r="G140" s="70"/>
      <c r="H140" s="70"/>
      <c r="I140" s="70"/>
      <c r="J140" s="70"/>
      <c r="M140" s="70"/>
      <c r="N140" s="70"/>
      <c r="O140" s="70"/>
      <c r="P140" s="70"/>
      <c r="Q140" s="47"/>
    </row>
    <row r="141" spans="1:17" s="46" customFormat="1" x14ac:dyDescent="0.3">
      <c r="A141" s="164"/>
      <c r="B141" s="97"/>
      <c r="C141" s="97"/>
      <c r="D141" s="70"/>
      <c r="E141" s="70"/>
      <c r="F141" s="70"/>
      <c r="G141" s="70"/>
      <c r="H141" s="70"/>
      <c r="I141" s="70"/>
      <c r="J141" s="70"/>
      <c r="M141" s="70"/>
      <c r="N141" s="70"/>
      <c r="O141" s="70"/>
      <c r="P141" s="70"/>
      <c r="Q141" s="47"/>
    </row>
    <row r="142" spans="1:17" s="46" customFormat="1" x14ac:dyDescent="0.3">
      <c r="A142" s="164"/>
      <c r="B142" s="97"/>
      <c r="C142" s="97"/>
      <c r="D142" s="70"/>
      <c r="E142" s="70"/>
      <c r="F142" s="70"/>
      <c r="G142" s="70"/>
      <c r="H142" s="70"/>
      <c r="I142" s="70"/>
      <c r="J142" s="70"/>
      <c r="M142" s="70"/>
      <c r="N142" s="70"/>
      <c r="O142" s="70"/>
      <c r="P142" s="70"/>
      <c r="Q142" s="47"/>
    </row>
    <row r="143" spans="1:17" s="46" customFormat="1" x14ac:dyDescent="0.3">
      <c r="A143" s="164"/>
      <c r="B143" s="97"/>
      <c r="C143" s="97"/>
      <c r="D143" s="70"/>
      <c r="E143" s="70"/>
      <c r="F143" s="70"/>
      <c r="G143" s="70"/>
      <c r="H143" s="70"/>
      <c r="I143" s="70"/>
      <c r="J143" s="70"/>
      <c r="M143" s="70"/>
      <c r="N143" s="70"/>
      <c r="O143" s="70"/>
      <c r="P143" s="70"/>
      <c r="Q143" s="47"/>
    </row>
    <row r="144" spans="1:17" s="46" customFormat="1" x14ac:dyDescent="0.3">
      <c r="A144" s="164"/>
      <c r="B144" s="97"/>
      <c r="C144" s="97"/>
      <c r="D144" s="70"/>
      <c r="E144" s="70"/>
      <c r="F144" s="70"/>
      <c r="G144" s="70"/>
      <c r="H144" s="70"/>
      <c r="I144" s="70"/>
      <c r="J144" s="70"/>
      <c r="M144" s="70"/>
      <c r="N144" s="70"/>
      <c r="O144" s="70"/>
      <c r="P144" s="70"/>
      <c r="Q144" s="47"/>
    </row>
    <row r="145" spans="1:17" s="46" customFormat="1" x14ac:dyDescent="0.3">
      <c r="A145" s="164"/>
      <c r="B145" s="97"/>
      <c r="C145" s="97"/>
      <c r="D145" s="70"/>
      <c r="E145" s="70"/>
      <c r="F145" s="70"/>
      <c r="G145" s="70"/>
      <c r="H145" s="70"/>
      <c r="I145" s="70"/>
      <c r="J145" s="70"/>
      <c r="M145" s="70"/>
      <c r="N145" s="70"/>
      <c r="O145" s="70"/>
      <c r="P145" s="70"/>
      <c r="Q145" s="47"/>
    </row>
    <row r="146" spans="1:17" s="46" customFormat="1" x14ac:dyDescent="0.3">
      <c r="A146" s="164"/>
      <c r="B146" s="97"/>
      <c r="C146" s="97"/>
      <c r="D146" s="70"/>
      <c r="E146" s="70"/>
      <c r="F146" s="70"/>
      <c r="G146" s="70"/>
      <c r="H146" s="70"/>
      <c r="I146" s="70"/>
      <c r="J146" s="70"/>
      <c r="M146" s="70"/>
      <c r="N146" s="70"/>
      <c r="O146" s="70"/>
      <c r="P146" s="70"/>
      <c r="Q146" s="47"/>
    </row>
    <row r="147" spans="1:17" s="46" customFormat="1" x14ac:dyDescent="0.3">
      <c r="A147" s="164"/>
      <c r="B147" s="97"/>
      <c r="C147" s="97"/>
      <c r="D147" s="70"/>
      <c r="E147" s="70"/>
      <c r="F147" s="70"/>
      <c r="G147" s="70"/>
      <c r="H147" s="70"/>
      <c r="I147" s="70"/>
      <c r="J147" s="70"/>
      <c r="M147" s="70"/>
      <c r="N147" s="70"/>
      <c r="O147" s="70"/>
      <c r="P147" s="70"/>
      <c r="Q147" s="47"/>
    </row>
    <row r="148" spans="1:17" s="46" customFormat="1" x14ac:dyDescent="0.3">
      <c r="A148" s="164"/>
      <c r="B148" s="97"/>
      <c r="C148" s="97"/>
      <c r="D148" s="70"/>
      <c r="E148" s="70"/>
      <c r="F148" s="70"/>
      <c r="G148" s="70"/>
      <c r="H148" s="70"/>
      <c r="I148" s="70"/>
      <c r="J148" s="70"/>
      <c r="M148" s="70"/>
      <c r="N148" s="70"/>
      <c r="O148" s="70"/>
      <c r="P148" s="70"/>
      <c r="Q148" s="47"/>
    </row>
    <row r="149" spans="1:17" s="46" customFormat="1" x14ac:dyDescent="0.3">
      <c r="A149" s="164"/>
      <c r="B149" s="97"/>
      <c r="C149" s="97"/>
      <c r="D149" s="70"/>
      <c r="E149" s="70"/>
      <c r="F149" s="70"/>
      <c r="G149" s="70"/>
      <c r="H149" s="70"/>
      <c r="I149" s="70"/>
      <c r="J149" s="70"/>
      <c r="M149" s="70"/>
      <c r="N149" s="70"/>
      <c r="O149" s="70"/>
      <c r="P149" s="70"/>
      <c r="Q149" s="47"/>
    </row>
    <row r="150" spans="1:17" s="46" customFormat="1" x14ac:dyDescent="0.3">
      <c r="A150" s="164"/>
      <c r="B150" s="97"/>
      <c r="C150" s="97"/>
      <c r="D150" s="70"/>
      <c r="E150" s="70"/>
      <c r="F150" s="70"/>
      <c r="G150" s="70"/>
      <c r="H150" s="70"/>
      <c r="I150" s="70"/>
      <c r="J150" s="70"/>
      <c r="M150" s="70"/>
      <c r="N150" s="70"/>
      <c r="O150" s="70"/>
      <c r="P150" s="70"/>
      <c r="Q150" s="47"/>
    </row>
    <row r="151" spans="1:17" s="46" customFormat="1" x14ac:dyDescent="0.3">
      <c r="A151" s="164"/>
      <c r="B151" s="97"/>
      <c r="C151" s="97"/>
      <c r="D151" s="70"/>
      <c r="E151" s="70"/>
      <c r="F151" s="70"/>
      <c r="G151" s="70"/>
      <c r="H151" s="70"/>
      <c r="I151" s="70"/>
      <c r="J151" s="70"/>
      <c r="M151" s="70"/>
      <c r="N151" s="70"/>
      <c r="O151" s="70"/>
      <c r="P151" s="70"/>
      <c r="Q151" s="47"/>
    </row>
    <row r="152" spans="1:17" s="46" customFormat="1" x14ac:dyDescent="0.3">
      <c r="A152" s="164"/>
      <c r="B152" s="97"/>
      <c r="C152" s="97"/>
      <c r="D152" s="70"/>
      <c r="E152" s="70"/>
      <c r="F152" s="70"/>
      <c r="G152" s="70"/>
      <c r="H152" s="70"/>
      <c r="I152" s="70"/>
      <c r="J152" s="70"/>
      <c r="M152" s="70"/>
      <c r="N152" s="70"/>
      <c r="O152" s="70"/>
      <c r="P152" s="70"/>
      <c r="Q152" s="47"/>
    </row>
    <row r="153" spans="1:17" s="46" customFormat="1" x14ac:dyDescent="0.3">
      <c r="A153" s="164"/>
      <c r="B153" s="97"/>
      <c r="C153" s="97"/>
      <c r="D153" s="70"/>
      <c r="E153" s="70"/>
      <c r="F153" s="70"/>
      <c r="G153" s="70"/>
      <c r="H153" s="70"/>
      <c r="I153" s="70"/>
      <c r="J153" s="70"/>
      <c r="M153" s="70"/>
      <c r="N153" s="70"/>
      <c r="O153" s="70"/>
      <c r="P153" s="70"/>
      <c r="Q153" s="47"/>
    </row>
    <row r="154" spans="1:17" s="46" customFormat="1" x14ac:dyDescent="0.3">
      <c r="A154" s="164"/>
      <c r="B154" s="97"/>
      <c r="C154" s="97"/>
      <c r="D154" s="70"/>
      <c r="E154" s="70"/>
      <c r="F154" s="70"/>
      <c r="G154" s="70"/>
      <c r="H154" s="70"/>
      <c r="I154" s="70"/>
      <c r="J154" s="70"/>
      <c r="M154" s="70"/>
      <c r="N154" s="70"/>
      <c r="O154" s="70"/>
      <c r="P154" s="70"/>
      <c r="Q154" s="47"/>
    </row>
    <row r="155" spans="1:17" s="46" customFormat="1" x14ac:dyDescent="0.3">
      <c r="A155" s="164"/>
      <c r="B155" s="97"/>
      <c r="C155" s="97"/>
      <c r="D155" s="70"/>
      <c r="E155" s="70"/>
      <c r="F155" s="70"/>
      <c r="G155" s="70"/>
      <c r="H155" s="70"/>
      <c r="I155" s="70"/>
      <c r="J155" s="70"/>
      <c r="M155" s="70"/>
      <c r="N155" s="70"/>
      <c r="O155" s="70"/>
      <c r="P155" s="70"/>
      <c r="Q155" s="47"/>
    </row>
    <row r="156" spans="1:17" x14ac:dyDescent="0.3">
      <c r="A156" s="165"/>
      <c r="B156" s="96"/>
      <c r="C156" s="96"/>
      <c r="D156" s="44"/>
      <c r="E156" s="44"/>
      <c r="F156" s="44"/>
      <c r="G156" s="44"/>
      <c r="H156" s="44"/>
      <c r="I156" s="44"/>
      <c r="J156" s="44"/>
      <c r="M156" s="44"/>
      <c r="N156" s="44"/>
      <c r="O156" s="44"/>
      <c r="P156" s="44"/>
    </row>
    <row r="157" spans="1:17" x14ac:dyDescent="0.3">
      <c r="A157" s="165"/>
      <c r="B157" s="96"/>
      <c r="C157" s="96"/>
      <c r="D157" s="44"/>
      <c r="E157" s="44"/>
      <c r="F157" s="44"/>
      <c r="G157" s="44"/>
      <c r="H157" s="44"/>
      <c r="I157" s="44"/>
      <c r="J157" s="44"/>
      <c r="M157" s="44"/>
      <c r="N157" s="44"/>
      <c r="O157" s="44"/>
      <c r="P157" s="44"/>
    </row>
    <row r="158" spans="1:17" x14ac:dyDescent="0.3">
      <c r="A158" s="165"/>
      <c r="B158" s="96"/>
      <c r="C158" s="96"/>
      <c r="D158" s="44"/>
      <c r="E158" s="44"/>
      <c r="F158" s="44"/>
      <c r="G158" s="44"/>
      <c r="H158" s="44"/>
      <c r="I158" s="44"/>
      <c r="J158" s="44"/>
      <c r="M158" s="44"/>
      <c r="N158" s="44"/>
      <c r="O158" s="44"/>
      <c r="P158" s="44"/>
    </row>
    <row r="159" spans="1:17" x14ac:dyDescent="0.3">
      <c r="A159" s="165"/>
      <c r="B159" s="96"/>
      <c r="C159" s="96"/>
      <c r="D159" s="44"/>
      <c r="E159" s="44"/>
      <c r="F159" s="44"/>
      <c r="G159" s="44"/>
      <c r="H159" s="44"/>
      <c r="I159" s="44"/>
      <c r="J159" s="44"/>
      <c r="M159" s="44"/>
      <c r="N159" s="44"/>
      <c r="O159" s="44"/>
      <c r="P159" s="44"/>
    </row>
    <row r="160" spans="1:17" x14ac:dyDescent="0.3">
      <c r="A160" s="165"/>
      <c r="B160" s="96"/>
      <c r="C160" s="96"/>
      <c r="D160" s="44"/>
      <c r="E160" s="44"/>
      <c r="F160" s="44"/>
      <c r="G160" s="44"/>
      <c r="H160" s="44"/>
      <c r="I160" s="44"/>
      <c r="J160" s="44"/>
    </row>
    <row r="161" spans="1:10" x14ac:dyDescent="0.3">
      <c r="A161" s="165"/>
      <c r="B161" s="96"/>
      <c r="C161" s="96"/>
      <c r="D161" s="44"/>
      <c r="E161" s="44"/>
      <c r="F161" s="44"/>
      <c r="G161" s="44"/>
      <c r="H161" s="44"/>
      <c r="I161" s="44"/>
      <c r="J161" s="44"/>
    </row>
    <row r="162" spans="1:10" x14ac:dyDescent="0.3">
      <c r="A162" s="165"/>
      <c r="B162" s="96"/>
      <c r="C162" s="96"/>
      <c r="D162" s="44"/>
      <c r="E162" s="44"/>
      <c r="F162" s="44"/>
      <c r="G162" s="44"/>
      <c r="H162" s="44"/>
      <c r="I162" s="44"/>
      <c r="J162" s="44"/>
    </row>
  </sheetData>
  <mergeCells count="296">
    <mergeCell ref="B68:B70"/>
    <mergeCell ref="C68:C70"/>
    <mergeCell ref="Q116:Q118"/>
    <mergeCell ref="D116:D118"/>
    <mergeCell ref="H116:H118"/>
    <mergeCell ref="I116:I118"/>
    <mergeCell ref="J116:J118"/>
    <mergeCell ref="K116:K118"/>
    <mergeCell ref="P116:P118"/>
    <mergeCell ref="Q110:Q112"/>
    <mergeCell ref="D113:D115"/>
    <mergeCell ref="H113:H115"/>
    <mergeCell ref="I113:I115"/>
    <mergeCell ref="J113:J115"/>
    <mergeCell ref="K113:K115"/>
    <mergeCell ref="P113:P115"/>
    <mergeCell ref="Q113:Q115"/>
    <mergeCell ref="D110:D112"/>
    <mergeCell ref="H110:H112"/>
    <mergeCell ref="I110:I112"/>
    <mergeCell ref="J110:J112"/>
    <mergeCell ref="K110:K112"/>
    <mergeCell ref="P110:P112"/>
    <mergeCell ref="D119:D121"/>
    <mergeCell ref="H119:H121"/>
    <mergeCell ref="I119:I121"/>
    <mergeCell ref="J119:J121"/>
    <mergeCell ref="K119:K121"/>
    <mergeCell ref="P119:P121"/>
    <mergeCell ref="Q119:Q121"/>
    <mergeCell ref="D122:D124"/>
    <mergeCell ref="H122:H124"/>
    <mergeCell ref="I122:I124"/>
    <mergeCell ref="J122:J124"/>
    <mergeCell ref="K122:K124"/>
    <mergeCell ref="P122:P124"/>
    <mergeCell ref="Q122:Q124"/>
    <mergeCell ref="Q104:Q106"/>
    <mergeCell ref="D107:D109"/>
    <mergeCell ref="H107:H109"/>
    <mergeCell ref="I107:I109"/>
    <mergeCell ref="J107:J109"/>
    <mergeCell ref="K107:K109"/>
    <mergeCell ref="P107:P109"/>
    <mergeCell ref="Q107:Q109"/>
    <mergeCell ref="D104:D106"/>
    <mergeCell ref="H104:H106"/>
    <mergeCell ref="I104:I106"/>
    <mergeCell ref="J104:J106"/>
    <mergeCell ref="K104:K106"/>
    <mergeCell ref="P104:P106"/>
    <mergeCell ref="Q98:Q100"/>
    <mergeCell ref="D101:D103"/>
    <mergeCell ref="H101:H103"/>
    <mergeCell ref="I101:I103"/>
    <mergeCell ref="J101:J103"/>
    <mergeCell ref="K101:K103"/>
    <mergeCell ref="P101:P103"/>
    <mergeCell ref="Q101:Q103"/>
    <mergeCell ref="D98:D100"/>
    <mergeCell ref="H98:H100"/>
    <mergeCell ref="I98:I100"/>
    <mergeCell ref="J98:J100"/>
    <mergeCell ref="K98:K100"/>
    <mergeCell ref="P98:P100"/>
    <mergeCell ref="Q92:Q94"/>
    <mergeCell ref="D95:D97"/>
    <mergeCell ref="H95:H97"/>
    <mergeCell ref="I95:I97"/>
    <mergeCell ref="J95:J97"/>
    <mergeCell ref="K95:K97"/>
    <mergeCell ref="P95:P97"/>
    <mergeCell ref="Q95:Q97"/>
    <mergeCell ref="D92:D94"/>
    <mergeCell ref="H92:H94"/>
    <mergeCell ref="I92:I94"/>
    <mergeCell ref="J92:J94"/>
    <mergeCell ref="K92:K94"/>
    <mergeCell ref="P92:P94"/>
    <mergeCell ref="Q86:Q88"/>
    <mergeCell ref="D89:D91"/>
    <mergeCell ref="H89:H91"/>
    <mergeCell ref="I89:I91"/>
    <mergeCell ref="J89:J91"/>
    <mergeCell ref="K89:K91"/>
    <mergeCell ref="P89:P91"/>
    <mergeCell ref="Q89:Q91"/>
    <mergeCell ref="D86:D88"/>
    <mergeCell ref="H86:H88"/>
    <mergeCell ref="I86:I88"/>
    <mergeCell ref="J86:J88"/>
    <mergeCell ref="K86:K88"/>
    <mergeCell ref="P86:P88"/>
    <mergeCell ref="Q80:Q82"/>
    <mergeCell ref="D83:D85"/>
    <mergeCell ref="H83:H85"/>
    <mergeCell ref="I83:I85"/>
    <mergeCell ref="J83:J85"/>
    <mergeCell ref="K83:K85"/>
    <mergeCell ref="P83:P85"/>
    <mergeCell ref="Q83:Q85"/>
    <mergeCell ref="D80:D82"/>
    <mergeCell ref="H80:H82"/>
    <mergeCell ref="I80:I82"/>
    <mergeCell ref="J80:J82"/>
    <mergeCell ref="K80:K82"/>
    <mergeCell ref="P80:P82"/>
    <mergeCell ref="Q74:Q76"/>
    <mergeCell ref="D77:D79"/>
    <mergeCell ref="H77:H79"/>
    <mergeCell ref="I77:I79"/>
    <mergeCell ref="J77:J79"/>
    <mergeCell ref="K77:K79"/>
    <mergeCell ref="P77:P79"/>
    <mergeCell ref="Q77:Q79"/>
    <mergeCell ref="D74:D76"/>
    <mergeCell ref="H74:H76"/>
    <mergeCell ref="I74:I76"/>
    <mergeCell ref="J74:J76"/>
    <mergeCell ref="K74:K76"/>
    <mergeCell ref="P74:P76"/>
    <mergeCell ref="Q68:Q70"/>
    <mergeCell ref="D71:D73"/>
    <mergeCell ref="H71:H73"/>
    <mergeCell ref="I71:I73"/>
    <mergeCell ref="J71:J73"/>
    <mergeCell ref="K71:K73"/>
    <mergeCell ref="P71:P73"/>
    <mergeCell ref="Q71:Q73"/>
    <mergeCell ref="D68:D70"/>
    <mergeCell ref="H68:H70"/>
    <mergeCell ref="I68:I70"/>
    <mergeCell ref="J68:J70"/>
    <mergeCell ref="K68:K70"/>
    <mergeCell ref="P68:P70"/>
    <mergeCell ref="Q62:Q64"/>
    <mergeCell ref="D65:D67"/>
    <mergeCell ref="H65:H67"/>
    <mergeCell ref="I65:I67"/>
    <mergeCell ref="J65:J67"/>
    <mergeCell ref="K65:K67"/>
    <mergeCell ref="P65:P67"/>
    <mergeCell ref="Q65:Q67"/>
    <mergeCell ref="D62:D64"/>
    <mergeCell ref="H62:H64"/>
    <mergeCell ref="I62:I64"/>
    <mergeCell ref="J62:J64"/>
    <mergeCell ref="K62:K64"/>
    <mergeCell ref="P62:P64"/>
    <mergeCell ref="Q56:Q58"/>
    <mergeCell ref="D59:D61"/>
    <mergeCell ref="H59:H61"/>
    <mergeCell ref="I59:I61"/>
    <mergeCell ref="J59:J61"/>
    <mergeCell ref="K59:K61"/>
    <mergeCell ref="P59:P61"/>
    <mergeCell ref="Q59:Q61"/>
    <mergeCell ref="D56:D58"/>
    <mergeCell ref="H56:H58"/>
    <mergeCell ref="I56:I58"/>
    <mergeCell ref="J56:J58"/>
    <mergeCell ref="K56:K58"/>
    <mergeCell ref="P56:P58"/>
    <mergeCell ref="Q50:Q52"/>
    <mergeCell ref="D53:D55"/>
    <mergeCell ref="H53:H55"/>
    <mergeCell ref="I53:I55"/>
    <mergeCell ref="J53:J55"/>
    <mergeCell ref="K53:K55"/>
    <mergeCell ref="P53:P55"/>
    <mergeCell ref="Q53:Q55"/>
    <mergeCell ref="D50:D52"/>
    <mergeCell ref="H50:H52"/>
    <mergeCell ref="I50:I52"/>
    <mergeCell ref="J50:J52"/>
    <mergeCell ref="K50:K52"/>
    <mergeCell ref="P50:P52"/>
    <mergeCell ref="Q44:Q46"/>
    <mergeCell ref="D47:D49"/>
    <mergeCell ref="H47:H49"/>
    <mergeCell ref="I47:I49"/>
    <mergeCell ref="J47:J49"/>
    <mergeCell ref="K47:K49"/>
    <mergeCell ref="P47:P49"/>
    <mergeCell ref="Q47:Q49"/>
    <mergeCell ref="D44:D46"/>
    <mergeCell ref="H44:H46"/>
    <mergeCell ref="I44:I46"/>
    <mergeCell ref="J44:J46"/>
    <mergeCell ref="K44:K46"/>
    <mergeCell ref="P44:P46"/>
    <mergeCell ref="Q38:Q40"/>
    <mergeCell ref="D41:D43"/>
    <mergeCell ref="H41:H43"/>
    <mergeCell ref="I41:I43"/>
    <mergeCell ref="J41:J43"/>
    <mergeCell ref="K41:K43"/>
    <mergeCell ref="P41:P43"/>
    <mergeCell ref="Q41:Q43"/>
    <mergeCell ref="D38:D40"/>
    <mergeCell ref="H38:H40"/>
    <mergeCell ref="I38:I40"/>
    <mergeCell ref="J38:J40"/>
    <mergeCell ref="K38:K40"/>
    <mergeCell ref="P38:P40"/>
    <mergeCell ref="K26:K28"/>
    <mergeCell ref="P26:P28"/>
    <mergeCell ref="Q32:Q34"/>
    <mergeCell ref="D35:D37"/>
    <mergeCell ref="H35:H37"/>
    <mergeCell ref="I35:I37"/>
    <mergeCell ref="J35:J37"/>
    <mergeCell ref="K35:K37"/>
    <mergeCell ref="P35:P37"/>
    <mergeCell ref="Q35:Q37"/>
    <mergeCell ref="D32:D34"/>
    <mergeCell ref="H32:H34"/>
    <mergeCell ref="I32:I34"/>
    <mergeCell ref="J32:J34"/>
    <mergeCell ref="K32:K34"/>
    <mergeCell ref="P32:P34"/>
    <mergeCell ref="Q14:Q16"/>
    <mergeCell ref="Q17:Q19"/>
    <mergeCell ref="D20:D22"/>
    <mergeCell ref="H20:H22"/>
    <mergeCell ref="I20:I22"/>
    <mergeCell ref="J20:J22"/>
    <mergeCell ref="K20:K22"/>
    <mergeCell ref="P20:P22"/>
    <mergeCell ref="Q20:Q22"/>
    <mergeCell ref="D17:D19"/>
    <mergeCell ref="H17:H19"/>
    <mergeCell ref="I17:I19"/>
    <mergeCell ref="J17:J19"/>
    <mergeCell ref="K17:K19"/>
    <mergeCell ref="P17:P19"/>
    <mergeCell ref="I8:I10"/>
    <mergeCell ref="J8:J10"/>
    <mergeCell ref="K8:K10"/>
    <mergeCell ref="P8:P10"/>
    <mergeCell ref="D14:D16"/>
    <mergeCell ref="H14:H16"/>
    <mergeCell ref="I14:I16"/>
    <mergeCell ref="J14:J16"/>
    <mergeCell ref="K14:K16"/>
    <mergeCell ref="P14:P16"/>
    <mergeCell ref="Q2:Q4"/>
    <mergeCell ref="D5:D7"/>
    <mergeCell ref="H5:H7"/>
    <mergeCell ref="I5:I7"/>
    <mergeCell ref="J5:J7"/>
    <mergeCell ref="K5:K7"/>
    <mergeCell ref="P5:P7"/>
    <mergeCell ref="Q5:Q7"/>
    <mergeCell ref="D11:D13"/>
    <mergeCell ref="H11:H13"/>
    <mergeCell ref="I11:I13"/>
    <mergeCell ref="J11:J13"/>
    <mergeCell ref="K11:K13"/>
    <mergeCell ref="P11:P13"/>
    <mergeCell ref="Q11:Q13"/>
    <mergeCell ref="Q8:Q10"/>
    <mergeCell ref="D2:D4"/>
    <mergeCell ref="H2:H4"/>
    <mergeCell ref="I2:I4"/>
    <mergeCell ref="J2:J4"/>
    <mergeCell ref="K2:K4"/>
    <mergeCell ref="P2:P4"/>
    <mergeCell ref="D8:D10"/>
    <mergeCell ref="H8:H10"/>
    <mergeCell ref="I23:I25"/>
    <mergeCell ref="J23:J25"/>
    <mergeCell ref="K23:K25"/>
    <mergeCell ref="P23:P25"/>
    <mergeCell ref="Q23:Q25"/>
    <mergeCell ref="D125:D127"/>
    <mergeCell ref="H125:H127"/>
    <mergeCell ref="I125:I127"/>
    <mergeCell ref="J125:J127"/>
    <mergeCell ref="K125:K127"/>
    <mergeCell ref="P125:P127"/>
    <mergeCell ref="Q125:Q127"/>
    <mergeCell ref="Q26:Q28"/>
    <mergeCell ref="D29:D31"/>
    <mergeCell ref="H29:H31"/>
    <mergeCell ref="I29:I31"/>
    <mergeCell ref="J29:J31"/>
    <mergeCell ref="K29:K31"/>
    <mergeCell ref="P29:P31"/>
    <mergeCell ref="Q29:Q31"/>
    <mergeCell ref="D26:D28"/>
    <mergeCell ref="H26:H28"/>
    <mergeCell ref="I26:I28"/>
    <mergeCell ref="J26:J28"/>
    <mergeCell ref="D23:D25"/>
    <mergeCell ref="H23:H25"/>
  </mergeCells>
  <dataValidations disablePrompts="1" xWindow="737" yWindow="945" count="2">
    <dataValidation type="decimal" allowBlank="1" showInputMessage="1" showErrorMessage="1" errorTitle="Dikkat" error="Lütfen 0,5 ve 7,5 arasında bir değer giriniz!" sqref="H83:J83 H125:J125 H86:J86 H89:J89 H92:J92 H95:J95 H98:J98 H122:J122 H119:J119 H116:J116 H113:J113 H110:J110 H107:J107 H104:J104 H101:J101 H71:J71 H74:J74 H77:J77 H80:J80 H68:J68 G2:G127 H2:J2 H5:J5 H8:J8 H11:J11 H14:J14 H17:J17 H20:J20 H23:J23 H26:J26 H35:J35 H38:J38 H41:J41 H44:J44 H50:J50 H53:J53 H56:J56 H59:J59 H62:J62 H65:J65 H32:J32 H29:J29 H47:J47"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E2:E127 M2:M127"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D77 D80 D107 D83 D86 D89 D92 D95 D98 D104 D110 D113 D116 D119 D122 D125 D101 D71 D74 D68 D2 D5 D8 D11 D14 D20 D23 D26 D32 D35 D38 D41 D50 D53 D44 D65 D62 D17 D59 D56 D29 D47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pageSetUpPr fitToPage="1"/>
  </sheetPr>
  <dimension ref="A1:S226"/>
  <sheetViews>
    <sheetView showGridLines="0" topLeftCell="C1" workbookViewId="0">
      <pane ySplit="2" topLeftCell="A3" activePane="bottomLeft" state="frozen"/>
      <selection activeCell="D80" sqref="D80"/>
      <selection pane="bottomLeft" activeCell="S3" sqref="S3:S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GUN!A17</f>
        <v>44481</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v>7.5</v>
      </c>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78</v>
      </c>
      <c r="E6" s="147">
        <v>182</v>
      </c>
      <c r="F6" s="126">
        <v>6</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t="s">
        <v>67</v>
      </c>
      <c r="E7" s="134">
        <v>63</v>
      </c>
      <c r="F7" s="135">
        <v>1.5</v>
      </c>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1</v>
      </c>
      <c r="D9" s="124" t="s">
        <v>87</v>
      </c>
      <c r="E9" s="147">
        <v>95</v>
      </c>
      <c r="F9" s="126">
        <v>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67</v>
      </c>
      <c r="E10" s="134">
        <v>76</v>
      </c>
      <c r="F10" s="135">
        <v>2</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71</v>
      </c>
      <c r="E11" s="140"/>
      <c r="F11" s="141">
        <v>0.5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7">
        <v>122</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1</v>
      </c>
      <c r="D15" s="124" t="s">
        <v>78</v>
      </c>
      <c r="E15" s="147">
        <v>232</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226</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3</v>
      </c>
      <c r="D21" s="124" t="s">
        <v>73</v>
      </c>
      <c r="E21" s="147">
        <v>112</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1</v>
      </c>
      <c r="D24" s="124" t="s">
        <v>79</v>
      </c>
      <c r="E24" s="148">
        <v>232</v>
      </c>
      <c r="F24" s="126">
        <v>7.5</v>
      </c>
      <c r="G24" s="181"/>
      <c r="H24" s="179"/>
      <c r="I24" s="179"/>
      <c r="J24" s="186" t="str">
        <f>IF(SUM(F24:F26)+I24+G24+H24=7.5,"ü","û")</f>
        <v>ü</v>
      </c>
      <c r="K24" s="127"/>
      <c r="L24" s="144"/>
      <c r="M24" s="129"/>
      <c r="N24" s="129"/>
      <c r="O24" s="234"/>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2</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3</v>
      </c>
      <c r="D33" s="124" t="s">
        <v>78</v>
      </c>
      <c r="E33" s="148">
        <v>238</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152</v>
      </c>
      <c r="F36" s="126">
        <v>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t="s">
        <v>87</v>
      </c>
      <c r="E37" s="134">
        <v>50</v>
      </c>
      <c r="F37" s="135">
        <v>2.5</v>
      </c>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80</v>
      </c>
      <c r="E39" s="148">
        <v>202</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73</v>
      </c>
      <c r="E45" s="148">
        <v>94</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231</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235</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8">
        <v>232</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8">
        <v>72</v>
      </c>
      <c r="F57" s="126">
        <v>6</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t="s">
        <v>83</v>
      </c>
      <c r="E58" s="134"/>
      <c r="F58" s="135">
        <v>1.5</v>
      </c>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2</v>
      </c>
      <c r="D63" s="124" t="s">
        <v>78</v>
      </c>
      <c r="E63" s="148">
        <v>230</v>
      </c>
      <c r="F63" s="126">
        <v>7.5</v>
      </c>
      <c r="G63" s="181"/>
      <c r="H63" s="179"/>
      <c r="I63" s="179"/>
      <c r="J63" s="186" t="str">
        <f>IF(SUM(F63:F65)+I63+G63+H63=7.5,"ü","û")</f>
        <v>ü</v>
      </c>
      <c r="K63" s="127"/>
      <c r="L63" s="124" t="s">
        <v>87</v>
      </c>
      <c r="M63" s="129">
        <v>59</v>
      </c>
      <c r="N63" s="129">
        <v>3</v>
      </c>
      <c r="O63" s="192"/>
      <c r="P63" s="193"/>
      <c r="Q63" s="130"/>
      <c r="R63" s="130"/>
      <c r="S63" s="196">
        <f t="shared" ref="S63" si="19">SUM(N63:N65)</f>
        <v>3</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3</v>
      </c>
      <c r="D66" s="124" t="s">
        <v>80</v>
      </c>
      <c r="E66" s="148">
        <v>26</v>
      </c>
      <c r="F66" s="126">
        <v>1</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87</v>
      </c>
      <c r="E67" s="134">
        <v>50</v>
      </c>
      <c r="F67" s="135">
        <v>2.5</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t="s">
        <v>71</v>
      </c>
      <c r="E68" s="140"/>
      <c r="F68" s="141">
        <v>4</v>
      </c>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235"/>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C63 C81 C48 C51 C45 C30 C60 C18 C66 C69 C72 C75 C78 C57 C84 C90 C93 C96 C99 C102 C105 C108 C114 C111 C54 C87 C42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pageSetUpPr fitToPage="1"/>
  </sheetPr>
  <dimension ref="A1:S226"/>
  <sheetViews>
    <sheetView showGridLines="0" topLeftCell="C1"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GUN!A18</f>
        <v>44482</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78</v>
      </c>
      <c r="E6" s="147">
        <v>155</v>
      </c>
      <c r="F6" s="126">
        <v>5</v>
      </c>
      <c r="G6" s="181"/>
      <c r="H6" s="179"/>
      <c r="I6" s="179"/>
      <c r="J6" s="186" t="str">
        <f>IF(SUM(F6:F8)+I6+G6+H6=7.5,"ü","û")</f>
        <v>ü</v>
      </c>
      <c r="K6" s="127"/>
      <c r="L6" s="144" t="s">
        <v>78</v>
      </c>
      <c r="M6" s="129">
        <v>77</v>
      </c>
      <c r="N6" s="129">
        <v>2.5</v>
      </c>
      <c r="O6" s="192"/>
      <c r="P6" s="193"/>
      <c r="Q6" s="130"/>
      <c r="R6" s="130"/>
      <c r="S6" s="196">
        <f t="shared" ref="S6" si="0">SUM(N6:N8)</f>
        <v>2.5</v>
      </c>
    </row>
    <row r="7" spans="1:19" s="131" customFormat="1" ht="15.75" customHeight="1" x14ac:dyDescent="0.3">
      <c r="A7" s="132"/>
      <c r="B7" s="132"/>
      <c r="C7" s="179"/>
      <c r="D7" s="133" t="s">
        <v>87</v>
      </c>
      <c r="E7" s="134">
        <v>21</v>
      </c>
      <c r="F7" s="135">
        <v>1</v>
      </c>
      <c r="G7" s="181"/>
      <c r="H7" s="179"/>
      <c r="I7" s="179"/>
      <c r="J7" s="186"/>
      <c r="K7" s="127"/>
      <c r="L7" s="128"/>
      <c r="M7" s="136"/>
      <c r="N7" s="136"/>
      <c r="O7" s="188"/>
      <c r="P7" s="189"/>
      <c r="Q7" s="130"/>
      <c r="R7" s="130"/>
      <c r="S7" s="196"/>
    </row>
    <row r="8" spans="1:19" s="131" customFormat="1" ht="15.75" customHeight="1" x14ac:dyDescent="0.3">
      <c r="A8" s="137"/>
      <c r="B8" s="138"/>
      <c r="C8" s="180"/>
      <c r="D8" s="139" t="s">
        <v>67</v>
      </c>
      <c r="E8" s="140">
        <v>61</v>
      </c>
      <c r="F8" s="141">
        <v>1.5</v>
      </c>
      <c r="G8" s="182"/>
      <c r="H8" s="180"/>
      <c r="I8" s="180"/>
      <c r="J8" s="187"/>
      <c r="K8" s="127"/>
      <c r="L8" s="142"/>
      <c r="M8" s="143"/>
      <c r="N8" s="143"/>
      <c r="O8" s="190"/>
      <c r="P8" s="191"/>
      <c r="Q8" s="130"/>
      <c r="R8" s="130"/>
      <c r="S8" s="196"/>
    </row>
    <row r="9" spans="1:19" s="131" customFormat="1" ht="15.75" customHeight="1" x14ac:dyDescent="0.3">
      <c r="A9" s="123">
        <v>19183</v>
      </c>
      <c r="B9" s="123" t="s">
        <v>99</v>
      </c>
      <c r="C9" s="179">
        <v>1</v>
      </c>
      <c r="D9" s="124" t="s">
        <v>87</v>
      </c>
      <c r="E9" s="147">
        <v>63</v>
      </c>
      <c r="F9" s="126">
        <v>3</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67</v>
      </c>
      <c r="E10" s="134">
        <v>40</v>
      </c>
      <c r="F10" s="135">
        <v>1</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71</v>
      </c>
      <c r="E11" s="140"/>
      <c r="F11" s="141">
        <v>3.5</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7">
        <v>123</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1</v>
      </c>
      <c r="D15" s="124" t="s">
        <v>78</v>
      </c>
      <c r="E15" s="147">
        <v>232</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200</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3</v>
      </c>
      <c r="D21" s="124" t="s">
        <v>73</v>
      </c>
      <c r="E21" s="147">
        <v>108</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1</v>
      </c>
      <c r="D24" s="124" t="s">
        <v>42</v>
      </c>
      <c r="E24" s="148">
        <v>233</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2</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3</v>
      </c>
      <c r="D33" s="124" t="s">
        <v>78</v>
      </c>
      <c r="E33" s="148">
        <v>235</v>
      </c>
      <c r="F33" s="126">
        <v>7.5</v>
      </c>
      <c r="G33" s="181"/>
      <c r="H33" s="179"/>
      <c r="I33" s="179"/>
      <c r="J33" s="186" t="str">
        <f>IF(SUM(F33:F35)+I33+G33+H33=7.5,"ü","û")</f>
        <v>ü</v>
      </c>
      <c r="K33" s="127"/>
      <c r="L33" s="144" t="s">
        <v>78</v>
      </c>
      <c r="M33" s="129">
        <v>72</v>
      </c>
      <c r="N33" s="129">
        <v>2.5</v>
      </c>
      <c r="O33" s="192"/>
      <c r="P33" s="193"/>
      <c r="Q33" s="130"/>
      <c r="R33" s="130"/>
      <c r="S33" s="196">
        <f t="shared" ref="S33" si="9">SUM(N33:N35)</f>
        <v>2.5</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235</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78</v>
      </c>
      <c r="E39" s="148">
        <v>62</v>
      </c>
      <c r="F39" s="126">
        <v>2</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87</v>
      </c>
      <c r="E40" s="134">
        <v>70</v>
      </c>
      <c r="F40" s="135">
        <v>3.5</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t="s">
        <v>67</v>
      </c>
      <c r="E41" s="140">
        <v>80</v>
      </c>
      <c r="F41" s="141">
        <v>2</v>
      </c>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t="s">
        <v>42</v>
      </c>
      <c r="M42" s="129"/>
      <c r="N42" s="129">
        <v>1.5</v>
      </c>
      <c r="O42" s="192"/>
      <c r="P42" s="193"/>
      <c r="Q42" s="130"/>
      <c r="R42" s="130"/>
      <c r="S42" s="196">
        <f t="shared" ref="S42" si="12">SUM(N42:N44)</f>
        <v>1.5</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73</v>
      </c>
      <c r="E45" s="148">
        <v>52</v>
      </c>
      <c r="F45" s="126">
        <v>4.5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t="s">
        <v>74</v>
      </c>
      <c r="E46" s="134">
        <v>40</v>
      </c>
      <c r="F46" s="135">
        <v>2.5</v>
      </c>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t="s">
        <v>71</v>
      </c>
      <c r="E47" s="140"/>
      <c r="F47" s="141">
        <v>0.5</v>
      </c>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231</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8">
        <v>236</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8">
        <v>238</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8">
        <v>23</v>
      </c>
      <c r="F57" s="126">
        <v>1.5</v>
      </c>
      <c r="G57" s="181"/>
      <c r="H57" s="179"/>
      <c r="I57" s="179">
        <v>6</v>
      </c>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2</v>
      </c>
      <c r="D63" s="124" t="s">
        <v>78</v>
      </c>
      <c r="E63" s="148">
        <v>235</v>
      </c>
      <c r="F63" s="126">
        <v>7.5</v>
      </c>
      <c r="G63" s="181"/>
      <c r="H63" s="179"/>
      <c r="I63" s="179"/>
      <c r="J63" s="186" t="str">
        <f>IF(SUM(F63:F65)+I63+G63+H63=7.5,"ü","û")</f>
        <v>ü</v>
      </c>
      <c r="K63" s="127"/>
      <c r="L63" s="144" t="s">
        <v>87</v>
      </c>
      <c r="M63" s="129">
        <v>49</v>
      </c>
      <c r="N63" s="129">
        <v>2.5</v>
      </c>
      <c r="O63" s="192"/>
      <c r="P63" s="193"/>
      <c r="Q63" s="130"/>
      <c r="R63" s="130"/>
      <c r="S63" s="196">
        <f t="shared" ref="S63" si="19">SUM(N63:N65)</f>
        <v>2.5</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3</v>
      </c>
      <c r="D66" s="124" t="s">
        <v>80</v>
      </c>
      <c r="E66" s="148">
        <v>170</v>
      </c>
      <c r="F66" s="126">
        <v>6.5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71</v>
      </c>
      <c r="E67" s="134"/>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C63 C81 C48 C30 C45 C51 C60 C18 C66 C69 C72 C75 C78 C57 C84 C90 C93 C96 C99 C102 C105 C108 C114 C111 C54 C87 C42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pageSetUpPr fitToPage="1"/>
  </sheetPr>
  <dimension ref="A1:S226"/>
  <sheetViews>
    <sheetView showGridLines="0" workbookViewId="0">
      <pane ySplit="2" topLeftCell="A48" activePane="bottomLeft" state="frozen"/>
      <selection activeCell="D80" sqref="D80"/>
      <selection pane="bottomLeft" activeCell="D80" sqref="D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GUN!A19</f>
        <v>44483</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78</v>
      </c>
      <c r="E6" s="147">
        <v>167</v>
      </c>
      <c r="F6" s="126">
        <v>5.5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t="s">
        <v>67</v>
      </c>
      <c r="E7" s="134">
        <v>80</v>
      </c>
      <c r="F7" s="135">
        <v>2</v>
      </c>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1</v>
      </c>
      <c r="D9" s="124" t="s">
        <v>78</v>
      </c>
      <c r="E9" s="147">
        <v>105</v>
      </c>
      <c r="F9" s="126">
        <v>3.5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60</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v>52</v>
      </c>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7">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1</v>
      </c>
      <c r="D15" s="124" t="s">
        <v>78</v>
      </c>
      <c r="E15" s="147">
        <v>232</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200</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3</v>
      </c>
      <c r="D21" s="124" t="s">
        <v>73</v>
      </c>
      <c r="E21" s="147">
        <v>121</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1</v>
      </c>
      <c r="D24" s="124" t="s">
        <v>78</v>
      </c>
      <c r="E24" s="148">
        <v>231</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2</v>
      </c>
      <c r="D27" s="124" t="s">
        <v>73</v>
      </c>
      <c r="E27" s="148">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c r="E33" s="148"/>
      <c r="F33" s="126"/>
      <c r="G33" s="181">
        <v>7.5</v>
      </c>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270</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78</v>
      </c>
      <c r="E39" s="148">
        <v>232</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t="s">
        <v>44</v>
      </c>
      <c r="M42" s="129"/>
      <c r="N42" s="129">
        <v>2</v>
      </c>
      <c r="O42" s="192"/>
      <c r="P42" s="193"/>
      <c r="Q42" s="130"/>
      <c r="R42" s="130"/>
      <c r="S42" s="196">
        <f t="shared" ref="S42" si="12">SUM(N42:N44)</f>
        <v>2</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73</v>
      </c>
      <c r="E45" s="148">
        <v>94</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236</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c r="D51" s="124"/>
      <c r="E51" s="148"/>
      <c r="F51" s="126"/>
      <c r="G51" s="181">
        <v>7.5</v>
      </c>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42</v>
      </c>
      <c r="E54" s="148">
        <v>234</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8">
        <v>93</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2</v>
      </c>
      <c r="D63" s="124" t="s">
        <v>78</v>
      </c>
      <c r="E63" s="148">
        <v>91</v>
      </c>
      <c r="F63" s="126">
        <v>3</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60</v>
      </c>
      <c r="F64" s="135">
        <v>3</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73</v>
      </c>
      <c r="F65" s="141">
        <v>1.5</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3</v>
      </c>
      <c r="D66" s="124" t="s">
        <v>80</v>
      </c>
      <c r="E66" s="148">
        <v>110</v>
      </c>
      <c r="F66" s="126">
        <v>4.5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87</v>
      </c>
      <c r="E67" s="134">
        <v>60</v>
      </c>
      <c r="F67" s="135">
        <v>3</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v>2</v>
      </c>
      <c r="D69" s="81" t="s">
        <v>78</v>
      </c>
      <c r="E69" s="106">
        <v>230</v>
      </c>
      <c r="F69" s="82">
        <v>7.5</v>
      </c>
      <c r="G69" s="171"/>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00B050"/>
    <pageSetUpPr fitToPage="1"/>
  </sheetPr>
  <dimension ref="A1:S226"/>
  <sheetViews>
    <sheetView showGridLines="0" workbookViewId="0">
      <pane ySplit="2" topLeftCell="A57" activePane="bottomLeft" state="frozen"/>
      <selection activeCell="D80" sqref="D80"/>
      <selection pane="bottomLeft" activeCell="C78" sqref="C78:C80"/>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GUN!A20</f>
        <v>44484</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7"/>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78</v>
      </c>
      <c r="E6" s="147">
        <v>136</v>
      </c>
      <c r="F6" s="126">
        <v>4.5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t="s">
        <v>87</v>
      </c>
      <c r="E7" s="134">
        <v>40</v>
      </c>
      <c r="F7" s="135">
        <v>2</v>
      </c>
      <c r="G7" s="181"/>
      <c r="H7" s="179"/>
      <c r="I7" s="179"/>
      <c r="J7" s="186"/>
      <c r="K7" s="127"/>
      <c r="L7" s="128"/>
      <c r="M7" s="136"/>
      <c r="N7" s="136"/>
      <c r="O7" s="188"/>
      <c r="P7" s="189"/>
      <c r="Q7" s="130"/>
      <c r="R7" s="130"/>
      <c r="S7" s="196"/>
    </row>
    <row r="8" spans="1:19" s="131" customFormat="1" ht="15.75" customHeight="1" x14ac:dyDescent="0.3">
      <c r="A8" s="137"/>
      <c r="B8" s="138"/>
      <c r="C8" s="180"/>
      <c r="D8" s="139" t="s">
        <v>67</v>
      </c>
      <c r="E8" s="140">
        <v>40</v>
      </c>
      <c r="F8" s="141">
        <v>1</v>
      </c>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47"/>
      <c r="F9" s="126"/>
      <c r="G9" s="181">
        <v>7.5</v>
      </c>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3</v>
      </c>
      <c r="D12" s="124" t="s">
        <v>74</v>
      </c>
      <c r="E12" s="147">
        <v>122</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1</v>
      </c>
      <c r="D15" s="124" t="s">
        <v>78</v>
      </c>
      <c r="E15" s="147">
        <v>231</v>
      </c>
      <c r="F15" s="126">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7">
        <v>182</v>
      </c>
      <c r="F18" s="126">
        <v>6.5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71</v>
      </c>
      <c r="E19" s="134"/>
      <c r="F19" s="135">
        <v>1</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3</v>
      </c>
      <c r="D21" s="124" t="s">
        <v>87</v>
      </c>
      <c r="E21" s="147">
        <v>70</v>
      </c>
      <c r="F21" s="126">
        <v>3.5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t="s">
        <v>73</v>
      </c>
      <c r="E22" s="134">
        <v>65</v>
      </c>
      <c r="F22" s="135">
        <v>4</v>
      </c>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1</v>
      </c>
      <c r="D24" s="124" t="s">
        <v>78</v>
      </c>
      <c r="E24" s="148">
        <v>45</v>
      </c>
      <c r="F24" s="126">
        <v>1.5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30</v>
      </c>
      <c r="F25" s="135">
        <v>1.5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71</v>
      </c>
      <c r="E26" s="140"/>
      <c r="F26" s="141">
        <v>4.5</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2</v>
      </c>
      <c r="D27" s="124" t="s">
        <v>73</v>
      </c>
      <c r="E27" s="148">
        <v>93</v>
      </c>
      <c r="F27" s="126">
        <v>7.5</v>
      </c>
      <c r="G27" s="181"/>
      <c r="H27" s="179"/>
      <c r="I27" s="179"/>
      <c r="J27" s="186" t="str">
        <f>IF(SUM(F27:F29)+I27+G27+H27=7.5,"ü","û")</f>
        <v>ü</v>
      </c>
      <c r="K27" s="127"/>
      <c r="L27" s="144"/>
      <c r="M27" s="129"/>
      <c r="N27" s="129"/>
      <c r="O27" s="192" t="s">
        <v>108</v>
      </c>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8"/>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2</v>
      </c>
      <c r="D33" s="124" t="s">
        <v>78</v>
      </c>
      <c r="E33" s="148">
        <v>234</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2</v>
      </c>
      <c r="D36" s="124" t="s">
        <v>80</v>
      </c>
      <c r="E36" s="148">
        <v>250</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78</v>
      </c>
      <c r="E39" s="148">
        <v>233</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8">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2</v>
      </c>
      <c r="D45" s="124" t="s">
        <v>73</v>
      </c>
      <c r="E45" s="148">
        <v>93</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8">
        <v>232</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1</v>
      </c>
      <c r="D51" s="124" t="s">
        <v>78</v>
      </c>
      <c r="E51" s="148">
        <v>232</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t="s">
        <v>78</v>
      </c>
      <c r="E54" s="148">
        <v>234</v>
      </c>
      <c r="F54" s="126">
        <v>7.5</v>
      </c>
      <c r="G54" s="181"/>
      <c r="H54" s="179"/>
      <c r="I54" s="179"/>
      <c r="J54" s="186" t="str">
        <f>IF(SUM(F54:F56)+I54+G54+H54=7.5,"ü","û")</f>
        <v>ü</v>
      </c>
      <c r="K54" s="127"/>
      <c r="L54" s="144" t="s">
        <v>78</v>
      </c>
      <c r="M54" s="129">
        <v>30</v>
      </c>
      <c r="N54" s="129">
        <v>1</v>
      </c>
      <c r="O54" s="192"/>
      <c r="P54" s="193"/>
      <c r="Q54" s="130"/>
      <c r="R54" s="130"/>
      <c r="S54" s="196">
        <f t="shared" ref="S54" si="16">SUM(N54:N56)</f>
        <v>2.5</v>
      </c>
    </row>
    <row r="55" spans="1:19" s="131" customFormat="1" ht="15.75" customHeight="1" x14ac:dyDescent="0.3">
      <c r="A55" s="132"/>
      <c r="B55" s="132"/>
      <c r="C55" s="179"/>
      <c r="D55" s="133"/>
      <c r="E55" s="134"/>
      <c r="F55" s="135"/>
      <c r="G55" s="181"/>
      <c r="H55" s="179"/>
      <c r="I55" s="179"/>
      <c r="J55" s="186"/>
      <c r="K55" s="127"/>
      <c r="L55" s="128" t="s">
        <v>67</v>
      </c>
      <c r="M55" s="136">
        <v>60</v>
      </c>
      <c r="N55" s="136">
        <v>1.5</v>
      </c>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8">
        <v>93</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8">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c r="E63" s="148"/>
      <c r="F63" s="126"/>
      <c r="G63" s="181">
        <v>7.5</v>
      </c>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3</v>
      </c>
      <c r="D66" s="124" t="s">
        <v>80</v>
      </c>
      <c r="E66" s="148">
        <v>177</v>
      </c>
      <c r="F66" s="126">
        <v>6.5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t="s">
        <v>71</v>
      </c>
      <c r="E67" s="134"/>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c r="H69" s="169">
        <v>7.5</v>
      </c>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C51 C81 C42 C30 C45 C63 C60 C18 C66 C69 C72 C75 C78 C57 C84 C90 C93 C96 C99 C102 C105 C108 C114 C111 C54 C87 C48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0B050"/>
    <pageSetUpPr fitToPage="1"/>
  </sheetPr>
  <dimension ref="A1:S226"/>
  <sheetViews>
    <sheetView showGridLines="0" workbookViewId="0">
      <pane ySplit="2" topLeftCell="A57"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GUN!A21</f>
        <v>44485</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9"/>
      <c r="F3" s="126"/>
      <c r="G3" s="181">
        <v>7.5</v>
      </c>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78</v>
      </c>
      <c r="E6" s="149">
        <v>232</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v>2</v>
      </c>
      <c r="D9" s="124" t="s">
        <v>78</v>
      </c>
      <c r="E9" s="149">
        <v>234</v>
      </c>
      <c r="F9" s="126">
        <v>7.5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c r="E12" s="149"/>
      <c r="F12" s="126"/>
      <c r="G12" s="181">
        <v>7.5</v>
      </c>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c r="E15" s="149"/>
      <c r="F15" s="126"/>
      <c r="G15" s="181">
        <v>7.5</v>
      </c>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3</v>
      </c>
      <c r="D18" s="124" t="s">
        <v>80</v>
      </c>
      <c r="E18" s="149">
        <v>225</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c r="E21" s="149"/>
      <c r="F21" s="126"/>
      <c r="G21" s="181">
        <v>7.5</v>
      </c>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c r="E24" s="149"/>
      <c r="F24" s="126"/>
      <c r="G24" s="181">
        <v>7.5</v>
      </c>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v>2</v>
      </c>
      <c r="D27" s="124" t="s">
        <v>73</v>
      </c>
      <c r="E27" s="149">
        <v>93</v>
      </c>
      <c r="F27" s="126">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9"/>
      <c r="F30" s="126"/>
      <c r="G30" s="181"/>
      <c r="H30" s="179">
        <v>7.5</v>
      </c>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49">
        <v>215</v>
      </c>
      <c r="F33" s="126">
        <v>7</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t="s">
        <v>67</v>
      </c>
      <c r="E34" s="134">
        <v>20</v>
      </c>
      <c r="F34" s="135">
        <v>0.5</v>
      </c>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c r="E36" s="149"/>
      <c r="F36" s="126"/>
      <c r="G36" s="181">
        <v>7.5</v>
      </c>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2</v>
      </c>
      <c r="D39" s="124" t="s">
        <v>80</v>
      </c>
      <c r="E39" s="149">
        <v>229</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9">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c r="E45" s="149"/>
      <c r="F45" s="126"/>
      <c r="G45" s="181">
        <v>7.5</v>
      </c>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3</v>
      </c>
      <c r="D48" s="124" t="s">
        <v>78</v>
      </c>
      <c r="E48" s="149">
        <v>231</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1</v>
      </c>
      <c r="D51" s="124"/>
      <c r="E51" s="149"/>
      <c r="F51" s="126"/>
      <c r="G51" s="181">
        <v>7.5</v>
      </c>
      <c r="H51" s="179"/>
      <c r="I51" s="179"/>
      <c r="J51" s="186" t="str">
        <f>IF(SUM(F51:F53)+I51+G51+H51=7.5,"ü","û")</f>
        <v>ü</v>
      </c>
      <c r="K51" s="127"/>
      <c r="L51" s="124" t="s">
        <v>78</v>
      </c>
      <c r="M51" s="149">
        <v>186</v>
      </c>
      <c r="N51" s="129">
        <v>5.5</v>
      </c>
      <c r="O51" s="192" t="s">
        <v>107</v>
      </c>
      <c r="P51" s="193"/>
      <c r="Q51" s="130"/>
      <c r="R51" s="130"/>
      <c r="S51" s="196">
        <f t="shared" ref="S51" si="15">SUM(N51:N53)</f>
        <v>7.5</v>
      </c>
    </row>
    <row r="52" spans="1:19" s="131" customFormat="1" ht="15.75" customHeight="1" x14ac:dyDescent="0.3">
      <c r="A52" s="132"/>
      <c r="B52" s="132"/>
      <c r="C52" s="179"/>
      <c r="D52" s="133"/>
      <c r="E52" s="134"/>
      <c r="F52" s="135"/>
      <c r="G52" s="181"/>
      <c r="H52" s="179"/>
      <c r="I52" s="179"/>
      <c r="J52" s="186"/>
      <c r="K52" s="127"/>
      <c r="L52" s="133" t="s">
        <v>67</v>
      </c>
      <c r="M52" s="134">
        <v>40</v>
      </c>
      <c r="N52" s="136">
        <v>2</v>
      </c>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39"/>
      <c r="M53" s="140"/>
      <c r="N53" s="143"/>
      <c r="O53" s="190"/>
      <c r="P53" s="191"/>
      <c r="Q53" s="130"/>
      <c r="R53" s="130"/>
      <c r="S53" s="196"/>
    </row>
    <row r="54" spans="1:19" s="131" customFormat="1" ht="15.75" customHeight="1" x14ac:dyDescent="0.3">
      <c r="A54" s="123">
        <v>2297</v>
      </c>
      <c r="B54" s="123" t="s">
        <v>5</v>
      </c>
      <c r="C54" s="179">
        <v>2</v>
      </c>
      <c r="D54" s="124" t="s">
        <v>78</v>
      </c>
      <c r="E54" s="149">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3</v>
      </c>
      <c r="D57" s="124" t="s">
        <v>73</v>
      </c>
      <c r="E57" s="149">
        <v>94</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2</v>
      </c>
      <c r="D60" s="124" t="s">
        <v>74</v>
      </c>
      <c r="E60" s="149">
        <v>120</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78</v>
      </c>
      <c r="E63" s="149">
        <v>92</v>
      </c>
      <c r="F63" s="126">
        <v>3</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61</v>
      </c>
      <c r="F64" s="135">
        <v>3</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61</v>
      </c>
      <c r="F65" s="141">
        <v>1.5</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c r="E66" s="149"/>
      <c r="F66" s="126"/>
      <c r="G66" s="181">
        <v>7.5</v>
      </c>
      <c r="H66" s="179"/>
      <c r="I66" s="179"/>
      <c r="J66" s="186" t="str">
        <f>IF(SUM(F66:F68)+I66+G66+H66=7.5,"ü","û")</f>
        <v>ü</v>
      </c>
      <c r="K66" s="127"/>
      <c r="L66" s="144" t="s">
        <v>78</v>
      </c>
      <c r="M66" s="129">
        <v>60</v>
      </c>
      <c r="N66" s="129">
        <v>1.5</v>
      </c>
      <c r="O66" s="192" t="s">
        <v>107</v>
      </c>
      <c r="P66" s="193"/>
      <c r="Q66" s="130"/>
      <c r="R66" s="130"/>
      <c r="S66" s="196">
        <f t="shared" ref="S66" si="20">SUM(N66:N68)</f>
        <v>7.5</v>
      </c>
    </row>
    <row r="67" spans="1:19" s="131" customFormat="1" ht="15.75" customHeight="1" x14ac:dyDescent="0.3">
      <c r="A67" s="132"/>
      <c r="B67" s="132"/>
      <c r="C67" s="179"/>
      <c r="D67" s="133"/>
      <c r="E67" s="134"/>
      <c r="F67" s="135"/>
      <c r="G67" s="181"/>
      <c r="H67" s="179"/>
      <c r="I67" s="179"/>
      <c r="J67" s="186"/>
      <c r="K67" s="127"/>
      <c r="L67" s="128" t="s">
        <v>87</v>
      </c>
      <c r="M67" s="136">
        <v>99</v>
      </c>
      <c r="N67" s="136">
        <v>5</v>
      </c>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t="s">
        <v>67</v>
      </c>
      <c r="M68" s="143">
        <v>40</v>
      </c>
      <c r="N68" s="143">
        <v>1</v>
      </c>
      <c r="O68" s="190"/>
      <c r="P68" s="191"/>
      <c r="Q68" s="130"/>
      <c r="R68" s="130"/>
      <c r="S68" s="196"/>
    </row>
    <row r="69" spans="1:19" s="46" customFormat="1" ht="15.75" customHeight="1" x14ac:dyDescent="0.3">
      <c r="A69" s="109"/>
      <c r="B69" s="109" t="s">
        <v>105</v>
      </c>
      <c r="C69" s="169"/>
      <c r="D69" s="81"/>
      <c r="E69" s="106"/>
      <c r="F69" s="82"/>
      <c r="G69" s="171"/>
      <c r="H69" s="169">
        <v>7.5</v>
      </c>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N51:N53 F30:I30 F31:F32 F3:F29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C30 C12 C87 C21 C24 C27 C33 C36 C39 C42 C81 C9 C51 C45 C48 C15 C18 C66 C69 C72 C75 C78 C57 C84 C90 C93 C96 C99 C102 C105 C108 C114 C111 C54 C60 C63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B050"/>
    <pageSetUpPr fitToPage="1"/>
  </sheetPr>
  <dimension ref="A1:S226"/>
  <sheetViews>
    <sheetView showGridLines="0" workbookViewId="0">
      <pane ySplit="2" topLeftCell="A57"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GUN!A22</f>
        <v>44486</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9"/>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49"/>
      <c r="F6" s="126"/>
      <c r="G6" s="181">
        <v>7.5</v>
      </c>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49"/>
      <c r="F9" s="126"/>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9">
        <v>124</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9">
        <v>140</v>
      </c>
      <c r="F15" s="126">
        <v>4.5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t="s">
        <v>87</v>
      </c>
      <c r="E16" s="134">
        <v>40</v>
      </c>
      <c r="F16" s="135">
        <v>2</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40</v>
      </c>
      <c r="F17" s="141">
        <v>1</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c r="E18" s="149"/>
      <c r="F18" s="126"/>
      <c r="G18" s="181">
        <v>7.5</v>
      </c>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9">
        <v>102</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9">
        <v>233</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49"/>
      <c r="F27" s="126"/>
      <c r="G27" s="181">
        <v>7.5</v>
      </c>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49"/>
      <c r="F30" s="126"/>
      <c r="G30" s="181">
        <v>7.5</v>
      </c>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c r="E33" s="149"/>
      <c r="F33" s="126"/>
      <c r="G33" s="181">
        <v>7.5</v>
      </c>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49">
        <v>244</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c r="E39" s="149"/>
      <c r="F39" s="126"/>
      <c r="G39" s="181">
        <v>7.5</v>
      </c>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c r="E42" s="149"/>
      <c r="F42" s="126"/>
      <c r="G42" s="181">
        <v>7.5</v>
      </c>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9">
        <v>99</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c r="E48" s="149"/>
      <c r="F48" s="126"/>
      <c r="G48" s="181">
        <v>7.5</v>
      </c>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1</v>
      </c>
      <c r="D51" s="124" t="s">
        <v>78</v>
      </c>
      <c r="E51" s="149">
        <v>236</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2</v>
      </c>
      <c r="D54" s="124"/>
      <c r="E54" s="149"/>
      <c r="F54" s="126"/>
      <c r="G54" s="181">
        <v>7.5</v>
      </c>
      <c r="H54" s="179"/>
      <c r="I54" s="179"/>
      <c r="J54" s="186" t="str">
        <f>IF(SUM(F54:F56)+I54+G54+H54=7.5,"ü","û")</f>
        <v>ü</v>
      </c>
      <c r="K54" s="127"/>
      <c r="L54" s="144" t="s">
        <v>78</v>
      </c>
      <c r="M54" s="129">
        <v>240</v>
      </c>
      <c r="N54" s="129">
        <v>7.5</v>
      </c>
      <c r="O54" s="192" t="s">
        <v>107</v>
      </c>
      <c r="P54" s="193"/>
      <c r="Q54" s="130"/>
      <c r="R54" s="130"/>
      <c r="S54" s="196">
        <f t="shared" ref="S54" si="16">SUM(N54:N56)</f>
        <v>7.5</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c r="E57" s="149"/>
      <c r="F57" s="126"/>
      <c r="G57" s="181">
        <v>7.5</v>
      </c>
      <c r="H57" s="179"/>
      <c r="I57" s="179"/>
      <c r="J57" s="186" t="str">
        <f>IF(SUM(F57:F59)+I57+G57+H57=7.5,"ü","û")</f>
        <v>ü</v>
      </c>
      <c r="K57" s="127"/>
      <c r="L57" s="144" t="s">
        <v>73</v>
      </c>
      <c r="M57" s="129">
        <v>92</v>
      </c>
      <c r="N57" s="129">
        <v>7.5</v>
      </c>
      <c r="O57" s="192" t="s">
        <v>107</v>
      </c>
      <c r="P57" s="193"/>
      <c r="Q57" s="130"/>
      <c r="R57" s="130"/>
      <c r="S57" s="196">
        <f t="shared" ref="S57" si="17">SUM(N57:N59)</f>
        <v>7.5</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49"/>
      <c r="F60" s="126"/>
      <c r="G60" s="181">
        <v>7.5</v>
      </c>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78</v>
      </c>
      <c r="E63" s="149">
        <v>232</v>
      </c>
      <c r="F63" s="126">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9">
        <v>220</v>
      </c>
      <c r="F66" s="126">
        <v>7.5</v>
      </c>
      <c r="G66" s="181"/>
      <c r="H66" s="179"/>
      <c r="I66" s="179"/>
      <c r="J66" s="186" t="str">
        <f>IF(SUM(F66:F68)+I66+G66+H66=7.5,"ü","û")</f>
        <v>ü</v>
      </c>
      <c r="K66" s="127"/>
      <c r="L66" s="144" t="s">
        <v>87</v>
      </c>
      <c r="M66" s="129">
        <v>51</v>
      </c>
      <c r="N66" s="129">
        <v>2.5</v>
      </c>
      <c r="O66" s="192"/>
      <c r="P66" s="193"/>
      <c r="Q66" s="130"/>
      <c r="R66" s="130"/>
      <c r="S66" s="196">
        <f t="shared" ref="S66" si="20">SUM(N66:N68)</f>
        <v>2.5</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v>7.5</v>
      </c>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15"/>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15"/>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B050"/>
    <pageSetUpPr fitToPage="1"/>
  </sheetPr>
  <dimension ref="A1:S226"/>
  <sheetViews>
    <sheetView showGridLines="0" workbookViewId="0">
      <pane ySplit="2" topLeftCell="A48"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GUN!A23</f>
        <v>44487</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9"/>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49">
        <v>96</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49"/>
      <c r="F9" s="126"/>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49">
        <v>120</v>
      </c>
      <c r="F12" s="126">
        <v>7.5</v>
      </c>
      <c r="G12" s="181"/>
      <c r="H12" s="179"/>
      <c r="I12" s="179"/>
      <c r="J12" s="186" t="str">
        <f>IF(SUM(F12:F14)+I12+G12+H12=7.5,"ü","û")</f>
        <v>ü</v>
      </c>
      <c r="K12" s="127"/>
      <c r="L12" s="124" t="s">
        <v>74</v>
      </c>
      <c r="M12" s="129">
        <v>53</v>
      </c>
      <c r="N12" s="129">
        <v>3</v>
      </c>
      <c r="O12" s="192"/>
      <c r="P12" s="193"/>
      <c r="Q12" s="130"/>
      <c r="R12" s="130"/>
      <c r="S12" s="196">
        <f t="shared" ref="S12" si="2">SUM(N12:N14)</f>
        <v>3</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49">
        <v>75</v>
      </c>
      <c r="F15" s="126">
        <v>2.5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t="s">
        <v>87</v>
      </c>
      <c r="E16" s="134">
        <v>70</v>
      </c>
      <c r="F16" s="135">
        <v>3.5</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60</v>
      </c>
      <c r="F17" s="141">
        <v>1.5</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49">
        <v>200</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49">
        <v>107</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49">
        <v>233</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49"/>
      <c r="F27" s="126"/>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49">
        <v>61</v>
      </c>
      <c r="F30" s="126">
        <v>2</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71</v>
      </c>
      <c r="F31" s="135">
        <v>3.5</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67</v>
      </c>
      <c r="E32" s="140">
        <v>83</v>
      </c>
      <c r="F32" s="141">
        <v>2</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49">
        <v>237</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49">
        <v>208</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49">
        <v>205</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49">
        <v>120</v>
      </c>
      <c r="F42" s="126">
        <v>7.5</v>
      </c>
      <c r="G42" s="181"/>
      <c r="H42" s="179"/>
      <c r="I42" s="179"/>
      <c r="J42" s="186" t="str">
        <f>IF(SUM(F42:F44)+I42+G42+H42=7.5,"ü","û")</f>
        <v>ü</v>
      </c>
      <c r="K42" s="127"/>
      <c r="L42" s="144" t="s">
        <v>44</v>
      </c>
      <c r="M42" s="129"/>
      <c r="N42" s="129">
        <v>3</v>
      </c>
      <c r="O42" s="192"/>
      <c r="P42" s="193"/>
      <c r="Q42" s="130"/>
      <c r="R42" s="130"/>
      <c r="S42" s="196">
        <f t="shared" ref="S42" si="12">SUM(N42:N44)</f>
        <v>3</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49">
        <v>97</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1</v>
      </c>
      <c r="D48" s="124" t="s">
        <v>78</v>
      </c>
      <c r="E48" s="149">
        <v>238</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49">
        <v>234</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3</v>
      </c>
      <c r="D54" s="124" t="s">
        <v>78</v>
      </c>
      <c r="E54" s="149">
        <v>244</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49">
        <v>98</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49">
        <v>123</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78</v>
      </c>
      <c r="E63" s="149">
        <v>74</v>
      </c>
      <c r="F63" s="126">
        <v>2.5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86</v>
      </c>
      <c r="F64" s="135">
        <v>4</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37</v>
      </c>
      <c r="F65" s="141">
        <v>1</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49">
        <v>200</v>
      </c>
      <c r="F66" s="126">
        <v>7.5</v>
      </c>
      <c r="G66" s="181"/>
      <c r="H66" s="179"/>
      <c r="I66" s="179"/>
      <c r="J66" s="186" t="str">
        <f>IF(SUM(F66:F68)+I66+G66+H66=7.5,"ü","û")</f>
        <v>ü</v>
      </c>
      <c r="K66" s="127"/>
      <c r="L66" s="144" t="s">
        <v>44</v>
      </c>
      <c r="M66" s="129"/>
      <c r="N66" s="129">
        <v>3</v>
      </c>
      <c r="O66" s="192"/>
      <c r="P66" s="193"/>
      <c r="Q66" s="130"/>
      <c r="R66" s="130"/>
      <c r="S66" s="196">
        <f t="shared" ref="S66" si="20">SUM(N66:N68)</f>
        <v>3</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v>2</v>
      </c>
      <c r="D69" s="81" t="s">
        <v>78</v>
      </c>
      <c r="E69" s="106">
        <v>230</v>
      </c>
      <c r="F69" s="82">
        <v>7.5</v>
      </c>
      <c r="G69" s="171"/>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F48:I48 G51:I51 G54:I54 G57:I57 G60:I60 G63:I63 G66:I66 G69:I69 G72:I72 G75:I75 G78:I78 G81:I81 G84:I84 G90:I90 G93:I93 G96:I96 G99:I99 G102:I102 G105:I105 G108:I108 G114:I114 G111:I111 G87:I87 F49:F191 F30:I30 F31:F32 F34:F47 F3:F29"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C66 C87 C21 C24 C27 C33 C36 C39 C42 C81 C30 C51 C45 C63 C15 C18 C48 C69 C72 C75 C78 C57 C84 C54 C60 C12</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00B050"/>
    <pageSetUpPr fitToPage="1"/>
  </sheetPr>
  <dimension ref="A1:S226"/>
  <sheetViews>
    <sheetView showGridLines="0" workbookViewId="0">
      <pane ySplit="2" topLeftCell="A54"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GUN!A24</f>
        <v>44488</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49"/>
      <c r="F3" s="126"/>
      <c r="G3" s="181"/>
      <c r="H3" s="179"/>
      <c r="I3" s="179">
        <v>7.5</v>
      </c>
      <c r="J3" s="186" t="str">
        <f>IF(SUM(F3:F5)+I3+G3+H3=7.5,"ü","û")</f>
        <v>ü</v>
      </c>
      <c r="K3" s="127"/>
      <c r="L3" s="124"/>
      <c r="M3" s="14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33"/>
      <c r="M4" s="134"/>
      <c r="N4" s="136"/>
      <c r="O4" s="188"/>
      <c r="P4" s="189"/>
      <c r="Q4" s="130"/>
      <c r="R4" s="130"/>
      <c r="S4" s="196"/>
    </row>
    <row r="5" spans="1:19" s="131" customFormat="1" ht="15.75" customHeight="1" x14ac:dyDescent="0.3">
      <c r="A5" s="137"/>
      <c r="B5" s="138"/>
      <c r="C5" s="180"/>
      <c r="D5" s="139"/>
      <c r="E5" s="140"/>
      <c r="F5" s="141"/>
      <c r="G5" s="182"/>
      <c r="H5" s="180"/>
      <c r="I5" s="180"/>
      <c r="J5" s="187"/>
      <c r="K5" s="127"/>
      <c r="L5" s="139"/>
      <c r="M5" s="140"/>
      <c r="N5" s="143"/>
      <c r="O5" s="190"/>
      <c r="P5" s="191"/>
      <c r="Q5" s="130"/>
      <c r="R5" s="130"/>
      <c r="S5" s="196"/>
    </row>
    <row r="6" spans="1:19" s="131" customFormat="1" ht="15.75" customHeight="1" x14ac:dyDescent="0.3">
      <c r="A6" s="123">
        <v>22010</v>
      </c>
      <c r="B6" s="123" t="s">
        <v>96</v>
      </c>
      <c r="C6" s="179">
        <v>3</v>
      </c>
      <c r="D6" s="124" t="s">
        <v>73</v>
      </c>
      <c r="E6" s="149">
        <v>96</v>
      </c>
      <c r="F6" s="126">
        <v>7.5</v>
      </c>
      <c r="G6" s="181"/>
      <c r="H6" s="179"/>
      <c r="I6" s="179"/>
      <c r="J6" s="186" t="str">
        <f>IF(SUM(F6:F8)+I6+G6+H6=7.5,"ü","û")</f>
        <v>ü</v>
      </c>
      <c r="K6" s="127"/>
      <c r="L6" s="124"/>
      <c r="M6" s="14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33"/>
      <c r="M7" s="134"/>
      <c r="N7" s="136"/>
      <c r="O7" s="188"/>
      <c r="P7" s="189"/>
      <c r="Q7" s="130"/>
      <c r="R7" s="130"/>
      <c r="S7" s="196"/>
    </row>
    <row r="8" spans="1:19" s="131" customFormat="1" ht="15.75" customHeight="1" x14ac:dyDescent="0.3">
      <c r="A8" s="137"/>
      <c r="B8" s="138"/>
      <c r="C8" s="180"/>
      <c r="D8" s="139"/>
      <c r="E8" s="140"/>
      <c r="F8" s="141"/>
      <c r="G8" s="182"/>
      <c r="H8" s="180"/>
      <c r="I8" s="180"/>
      <c r="J8" s="187"/>
      <c r="K8" s="127"/>
      <c r="L8" s="139"/>
      <c r="M8" s="140"/>
      <c r="N8" s="143"/>
      <c r="O8" s="190"/>
      <c r="P8" s="191"/>
      <c r="Q8" s="130"/>
      <c r="R8" s="130"/>
      <c r="S8" s="196"/>
    </row>
    <row r="9" spans="1:19" s="131" customFormat="1" ht="15.75" customHeight="1" x14ac:dyDescent="0.3">
      <c r="A9" s="123">
        <v>19183</v>
      </c>
      <c r="B9" s="123" t="s">
        <v>99</v>
      </c>
      <c r="C9" s="179"/>
      <c r="D9" s="124"/>
      <c r="E9" s="149"/>
      <c r="F9" s="126"/>
      <c r="G9" s="181"/>
      <c r="H9" s="179"/>
      <c r="I9" s="179">
        <v>7.5</v>
      </c>
      <c r="J9" s="186" t="str">
        <f>IF(SUM(F9:F11)+I9+G9+H9=7.5,"ü","û")</f>
        <v>ü</v>
      </c>
      <c r="K9" s="127"/>
      <c r="L9" s="124"/>
      <c r="M9" s="14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33"/>
      <c r="M10" s="134"/>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39"/>
      <c r="M11" s="140"/>
      <c r="N11" s="143"/>
      <c r="O11" s="190"/>
      <c r="P11" s="191"/>
      <c r="Q11" s="130"/>
      <c r="R11" s="130"/>
      <c r="S11" s="196"/>
    </row>
    <row r="12" spans="1:19" s="131" customFormat="1" ht="15.75" customHeight="1" x14ac:dyDescent="0.3">
      <c r="A12" s="123">
        <v>13132</v>
      </c>
      <c r="B12" s="123" t="s">
        <v>11</v>
      </c>
      <c r="C12" s="179">
        <v>2</v>
      </c>
      <c r="D12" s="124" t="s">
        <v>74</v>
      </c>
      <c r="E12" s="149">
        <v>122</v>
      </c>
      <c r="F12" s="126">
        <v>7.5</v>
      </c>
      <c r="G12" s="181"/>
      <c r="H12" s="179"/>
      <c r="I12" s="179"/>
      <c r="J12" s="186" t="str">
        <f>IF(SUM(F12:F14)+I12+G12+H12=7.5,"ü","û")</f>
        <v>ü</v>
      </c>
      <c r="K12" s="127"/>
      <c r="L12" s="124"/>
      <c r="M12" s="14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33"/>
      <c r="M13" s="134"/>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39"/>
      <c r="M14" s="140"/>
      <c r="N14" s="143"/>
      <c r="O14" s="190"/>
      <c r="P14" s="191"/>
      <c r="Q14" s="130"/>
      <c r="R14" s="130"/>
      <c r="S14" s="196"/>
    </row>
    <row r="15" spans="1:19" s="131" customFormat="1" ht="15.75" customHeight="1" x14ac:dyDescent="0.3">
      <c r="A15" s="123">
        <v>30596</v>
      </c>
      <c r="B15" s="123" t="s">
        <v>100</v>
      </c>
      <c r="C15" s="179">
        <v>2</v>
      </c>
      <c r="D15" s="124" t="s">
        <v>78</v>
      </c>
      <c r="E15" s="149">
        <v>79</v>
      </c>
      <c r="F15" s="126">
        <v>2.5</v>
      </c>
      <c r="G15" s="181"/>
      <c r="H15" s="179"/>
      <c r="I15" s="179"/>
      <c r="J15" s="186" t="str">
        <f>IF(SUM(F15:F17)+I15+G15+H15=7.5,"ü","û")</f>
        <v>ü</v>
      </c>
      <c r="K15" s="127"/>
      <c r="L15" s="124"/>
      <c r="M15" s="149"/>
      <c r="N15" s="129"/>
      <c r="O15" s="192"/>
      <c r="P15" s="193"/>
      <c r="Q15" s="130"/>
      <c r="R15" s="130"/>
      <c r="S15" s="196">
        <f t="shared" ref="S15" si="3">SUM(N15:N17)</f>
        <v>0</v>
      </c>
    </row>
    <row r="16" spans="1:19" s="131" customFormat="1" ht="15.75" customHeight="1" x14ac:dyDescent="0.3">
      <c r="A16" s="132"/>
      <c r="B16" s="132"/>
      <c r="C16" s="179"/>
      <c r="D16" s="133" t="s">
        <v>87</v>
      </c>
      <c r="E16" s="134">
        <v>81</v>
      </c>
      <c r="F16" s="135">
        <v>4</v>
      </c>
      <c r="G16" s="181"/>
      <c r="H16" s="179"/>
      <c r="I16" s="179"/>
      <c r="J16" s="186"/>
      <c r="K16" s="127"/>
      <c r="L16" s="133"/>
      <c r="M16" s="134"/>
      <c r="N16" s="136"/>
      <c r="O16" s="188"/>
      <c r="P16" s="189"/>
      <c r="Q16" s="130"/>
      <c r="R16" s="130"/>
      <c r="S16" s="196"/>
    </row>
    <row r="17" spans="1:19" s="131" customFormat="1" ht="15.75" customHeight="1" x14ac:dyDescent="0.3">
      <c r="A17" s="137"/>
      <c r="B17" s="138"/>
      <c r="C17" s="180"/>
      <c r="D17" s="139" t="s">
        <v>67</v>
      </c>
      <c r="E17" s="140">
        <v>41</v>
      </c>
      <c r="F17" s="141">
        <v>1</v>
      </c>
      <c r="G17" s="182"/>
      <c r="H17" s="180"/>
      <c r="I17" s="180"/>
      <c r="J17" s="187"/>
      <c r="K17" s="127"/>
      <c r="L17" s="139"/>
      <c r="M17" s="140"/>
      <c r="N17" s="143"/>
      <c r="O17" s="190"/>
      <c r="P17" s="191"/>
      <c r="Q17" s="130"/>
      <c r="R17" s="130"/>
      <c r="S17" s="196"/>
    </row>
    <row r="18" spans="1:19" s="131" customFormat="1" ht="15.75" customHeight="1" x14ac:dyDescent="0.3">
      <c r="A18" s="123">
        <v>36541</v>
      </c>
      <c r="B18" s="123" t="s">
        <v>93</v>
      </c>
      <c r="C18" s="179">
        <v>2</v>
      </c>
      <c r="D18" s="124" t="s">
        <v>80</v>
      </c>
      <c r="E18" s="149">
        <v>204</v>
      </c>
      <c r="F18" s="126">
        <v>7.5</v>
      </c>
      <c r="G18" s="181"/>
      <c r="H18" s="179"/>
      <c r="I18" s="179"/>
      <c r="J18" s="186" t="str">
        <f>IF(SUM(F18:F20)+I18+G18+H18=7.5,"ü","û")</f>
        <v>ü</v>
      </c>
      <c r="K18" s="127"/>
      <c r="L18" s="124"/>
      <c r="M18" s="14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33"/>
      <c r="M19" s="134"/>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39"/>
      <c r="M20" s="140"/>
      <c r="N20" s="143"/>
      <c r="O20" s="190"/>
      <c r="P20" s="191"/>
      <c r="Q20" s="130"/>
      <c r="R20" s="130"/>
      <c r="S20" s="196"/>
    </row>
    <row r="21" spans="1:19" s="131" customFormat="1" ht="15.75" customHeight="1" x14ac:dyDescent="0.3">
      <c r="A21" s="123">
        <v>33122</v>
      </c>
      <c r="B21" s="123" t="s">
        <v>40</v>
      </c>
      <c r="C21" s="179">
        <v>2</v>
      </c>
      <c r="D21" s="124" t="s">
        <v>73</v>
      </c>
      <c r="E21" s="149">
        <v>102</v>
      </c>
      <c r="F21" s="126">
        <v>7.5</v>
      </c>
      <c r="G21" s="181"/>
      <c r="H21" s="179"/>
      <c r="I21" s="179"/>
      <c r="J21" s="186" t="str">
        <f>IF(SUM(F21:F23)+I21+G21+H21=7.5,"ü","û")</f>
        <v>ü</v>
      </c>
      <c r="K21" s="127"/>
      <c r="L21" s="124"/>
      <c r="M21" s="14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33"/>
      <c r="M22" s="134"/>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39"/>
      <c r="M23" s="140"/>
      <c r="N23" s="143"/>
      <c r="O23" s="190"/>
      <c r="P23" s="191"/>
      <c r="Q23" s="130"/>
      <c r="R23" s="130"/>
      <c r="S23" s="196"/>
    </row>
    <row r="24" spans="1:19" s="131" customFormat="1" ht="15.75" customHeight="1" x14ac:dyDescent="0.3">
      <c r="A24" s="123">
        <v>21558</v>
      </c>
      <c r="B24" s="123" t="s">
        <v>19</v>
      </c>
      <c r="C24" s="179">
        <v>3</v>
      </c>
      <c r="D24" s="124" t="s">
        <v>78</v>
      </c>
      <c r="E24" s="149">
        <v>233</v>
      </c>
      <c r="F24" s="126">
        <v>7.5</v>
      </c>
      <c r="G24" s="181"/>
      <c r="H24" s="179"/>
      <c r="I24" s="179"/>
      <c r="J24" s="186" t="str">
        <f>IF(SUM(F24:F26)+I24+G24+H24=7.5,"ü","û")</f>
        <v>ü</v>
      </c>
      <c r="K24" s="127"/>
      <c r="L24" s="124"/>
      <c r="M24" s="14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33"/>
      <c r="M25" s="134"/>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39"/>
      <c r="M26" s="140"/>
      <c r="N26" s="143"/>
      <c r="O26" s="190"/>
      <c r="P26" s="191"/>
      <c r="Q26" s="130"/>
      <c r="R26" s="130"/>
      <c r="S26" s="196"/>
    </row>
    <row r="27" spans="1:19" s="131" customFormat="1" ht="15.75" customHeight="1" x14ac:dyDescent="0.3">
      <c r="A27" s="123">
        <v>25673</v>
      </c>
      <c r="B27" s="123" t="s">
        <v>26</v>
      </c>
      <c r="C27" s="179"/>
      <c r="D27" s="124"/>
      <c r="E27" s="149"/>
      <c r="F27" s="126"/>
      <c r="G27" s="181"/>
      <c r="H27" s="179">
        <v>7.5</v>
      </c>
      <c r="I27" s="179"/>
      <c r="J27" s="186" t="str">
        <f>IF(SUM(F27:F29)+I27+G27+H27=7.5,"ü","û")</f>
        <v>ü</v>
      </c>
      <c r="K27" s="127"/>
      <c r="L27" s="124"/>
      <c r="M27" s="14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33"/>
      <c r="M28" s="134"/>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39"/>
      <c r="M29" s="140"/>
      <c r="N29" s="143"/>
      <c r="O29" s="190"/>
      <c r="P29" s="191"/>
      <c r="Q29" s="130"/>
      <c r="R29" s="130"/>
      <c r="S29" s="196"/>
    </row>
    <row r="30" spans="1:19" s="131" customFormat="1" ht="15.75" customHeight="1" x14ac:dyDescent="0.3">
      <c r="A30" s="123">
        <v>25472</v>
      </c>
      <c r="B30" s="123" t="s">
        <v>25</v>
      </c>
      <c r="C30" s="179">
        <v>1</v>
      </c>
      <c r="D30" s="124" t="s">
        <v>78</v>
      </c>
      <c r="E30" s="149">
        <v>136</v>
      </c>
      <c r="F30" s="126">
        <v>4.5</v>
      </c>
      <c r="G30" s="181"/>
      <c r="H30" s="179"/>
      <c r="I30" s="179"/>
      <c r="J30" s="186" t="str">
        <f>IF(SUM(F30:F32)+I30+G30+H30=7.5,"ü","û")</f>
        <v>ü</v>
      </c>
      <c r="K30" s="127"/>
      <c r="L30" s="124"/>
      <c r="M30" s="149"/>
      <c r="N30" s="129"/>
      <c r="O30" s="192"/>
      <c r="P30" s="193"/>
      <c r="Q30" s="130"/>
      <c r="R30" s="130"/>
      <c r="S30" s="196">
        <f t="shared" ref="S30" si="8">SUM(N30:N32)</f>
        <v>0</v>
      </c>
    </row>
    <row r="31" spans="1:19" s="131" customFormat="1" ht="15.75" customHeight="1" x14ac:dyDescent="0.3">
      <c r="A31" s="132"/>
      <c r="B31" s="132"/>
      <c r="C31" s="179"/>
      <c r="D31" s="133" t="s">
        <v>87</v>
      </c>
      <c r="E31" s="134">
        <v>50</v>
      </c>
      <c r="F31" s="135">
        <v>2.5</v>
      </c>
      <c r="G31" s="181"/>
      <c r="H31" s="179"/>
      <c r="I31" s="179"/>
      <c r="J31" s="186"/>
      <c r="K31" s="127"/>
      <c r="L31" s="133"/>
      <c r="M31" s="134"/>
      <c r="N31" s="136"/>
      <c r="O31" s="188"/>
      <c r="P31" s="189"/>
      <c r="Q31" s="130"/>
      <c r="R31" s="130"/>
      <c r="S31" s="196"/>
    </row>
    <row r="32" spans="1:19" s="131" customFormat="1" ht="15.75" customHeight="1" x14ac:dyDescent="0.3">
      <c r="A32" s="137"/>
      <c r="B32" s="138"/>
      <c r="C32" s="180"/>
      <c r="D32" s="139" t="s">
        <v>67</v>
      </c>
      <c r="E32" s="140">
        <v>28</v>
      </c>
      <c r="F32" s="141">
        <v>0.5</v>
      </c>
      <c r="G32" s="182"/>
      <c r="H32" s="180"/>
      <c r="I32" s="180"/>
      <c r="J32" s="187"/>
      <c r="K32" s="127"/>
      <c r="L32" s="139"/>
      <c r="M32" s="140"/>
      <c r="N32" s="143"/>
      <c r="O32" s="190"/>
      <c r="P32" s="191"/>
      <c r="Q32" s="130"/>
      <c r="R32" s="130"/>
      <c r="S32" s="196"/>
    </row>
    <row r="33" spans="1:19" s="131" customFormat="1" ht="15.75" customHeight="1" x14ac:dyDescent="0.3">
      <c r="A33" s="123">
        <v>13580</v>
      </c>
      <c r="B33" s="123" t="s">
        <v>102</v>
      </c>
      <c r="C33" s="179">
        <v>1</v>
      </c>
      <c r="D33" s="124" t="s">
        <v>78</v>
      </c>
      <c r="E33" s="149">
        <v>231</v>
      </c>
      <c r="F33" s="126">
        <v>7.5</v>
      </c>
      <c r="G33" s="181"/>
      <c r="H33" s="179"/>
      <c r="I33" s="179"/>
      <c r="J33" s="186" t="str">
        <f>IF(SUM(F33:F35)+I33+G33+H33=7.5,"ü","û")</f>
        <v>ü</v>
      </c>
      <c r="K33" s="127"/>
      <c r="L33" s="124"/>
      <c r="M33" s="14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33"/>
      <c r="M34" s="134"/>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39"/>
      <c r="M35" s="140"/>
      <c r="N35" s="143"/>
      <c r="O35" s="190"/>
      <c r="P35" s="191"/>
      <c r="Q35" s="130"/>
      <c r="R35" s="130"/>
      <c r="S35" s="196"/>
    </row>
    <row r="36" spans="1:19" s="131" customFormat="1" ht="15.75" customHeight="1" x14ac:dyDescent="0.3">
      <c r="A36" s="123">
        <v>2844</v>
      </c>
      <c r="B36" s="123" t="s">
        <v>10</v>
      </c>
      <c r="C36" s="179">
        <v>3</v>
      </c>
      <c r="D36" s="124" t="s">
        <v>80</v>
      </c>
      <c r="E36" s="149">
        <v>200</v>
      </c>
      <c r="F36" s="126">
        <v>7.5</v>
      </c>
      <c r="G36" s="181"/>
      <c r="H36" s="179"/>
      <c r="I36" s="179"/>
      <c r="J36" s="186" t="str">
        <f>IF(SUM(F36:F38)+I36+G36+H36=7.5,"ü","û")</f>
        <v>ü</v>
      </c>
      <c r="K36" s="127"/>
      <c r="L36" s="124"/>
      <c r="M36" s="14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33"/>
      <c r="M37" s="134"/>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39"/>
      <c r="M38" s="140"/>
      <c r="N38" s="143"/>
      <c r="O38" s="190"/>
      <c r="P38" s="191"/>
      <c r="Q38" s="130"/>
      <c r="R38" s="130"/>
      <c r="S38" s="196"/>
    </row>
    <row r="39" spans="1:19" s="131" customFormat="1" ht="15.75" customHeight="1" x14ac:dyDescent="0.3">
      <c r="A39" s="123">
        <v>39462</v>
      </c>
      <c r="B39" s="123" t="s">
        <v>97</v>
      </c>
      <c r="C39" s="179">
        <v>3</v>
      </c>
      <c r="D39" s="124" t="s">
        <v>80</v>
      </c>
      <c r="E39" s="149">
        <v>201</v>
      </c>
      <c r="F39" s="126">
        <v>7.5</v>
      </c>
      <c r="G39" s="181"/>
      <c r="H39" s="179"/>
      <c r="I39" s="179"/>
      <c r="J39" s="186" t="str">
        <f>IF(SUM(F39:F41)+I39+G39+H39=7.5,"ü","û")</f>
        <v>ü</v>
      </c>
      <c r="K39" s="127"/>
      <c r="L39" s="124"/>
      <c r="M39" s="14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33"/>
      <c r="M40" s="134"/>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39"/>
      <c r="M41" s="140"/>
      <c r="N41" s="143"/>
      <c r="O41" s="190"/>
      <c r="P41" s="191"/>
      <c r="Q41" s="130"/>
      <c r="R41" s="130"/>
      <c r="S41" s="196"/>
    </row>
    <row r="42" spans="1:19" s="131" customFormat="1" ht="15.75" customHeight="1" x14ac:dyDescent="0.3">
      <c r="A42" s="123">
        <v>19118</v>
      </c>
      <c r="B42" s="123" t="s">
        <v>16</v>
      </c>
      <c r="C42" s="179">
        <v>2</v>
      </c>
      <c r="D42" s="124" t="s">
        <v>74</v>
      </c>
      <c r="E42" s="149">
        <v>120</v>
      </c>
      <c r="F42" s="126">
        <v>7.5</v>
      </c>
      <c r="G42" s="181"/>
      <c r="H42" s="179"/>
      <c r="I42" s="179"/>
      <c r="J42" s="186" t="str">
        <f>IF(SUM(F42:F44)+I42+G42+H42=7.5,"ü","û")</f>
        <v>ü</v>
      </c>
      <c r="K42" s="127"/>
      <c r="L42" s="124"/>
      <c r="M42" s="14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33"/>
      <c r="M43" s="134"/>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39"/>
      <c r="M44" s="140"/>
      <c r="N44" s="143"/>
      <c r="O44" s="190"/>
      <c r="P44" s="191"/>
      <c r="Q44" s="130"/>
      <c r="R44" s="130"/>
      <c r="S44" s="196"/>
    </row>
    <row r="45" spans="1:19" s="131" customFormat="1" ht="15.75" customHeight="1" x14ac:dyDescent="0.3">
      <c r="A45" s="123">
        <v>21557</v>
      </c>
      <c r="B45" s="123" t="s">
        <v>18</v>
      </c>
      <c r="C45" s="179">
        <v>3</v>
      </c>
      <c r="D45" s="124" t="s">
        <v>73</v>
      </c>
      <c r="E45" s="149">
        <v>101</v>
      </c>
      <c r="F45" s="126">
        <v>7.5</v>
      </c>
      <c r="G45" s="181"/>
      <c r="H45" s="179"/>
      <c r="I45" s="179"/>
      <c r="J45" s="186" t="str">
        <f>IF(SUM(F45:F47)+I45+G45+H45=7.5,"ü","û")</f>
        <v>ü</v>
      </c>
      <c r="K45" s="127"/>
      <c r="L45" s="124"/>
      <c r="M45" s="14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33"/>
      <c r="M46" s="134"/>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39"/>
      <c r="M47" s="140"/>
      <c r="N47" s="143"/>
      <c r="O47" s="190"/>
      <c r="P47" s="191"/>
      <c r="Q47" s="130"/>
      <c r="R47" s="130"/>
      <c r="S47" s="196"/>
    </row>
    <row r="48" spans="1:19" s="131" customFormat="1" ht="15.75" customHeight="1" x14ac:dyDescent="0.3">
      <c r="A48" s="123">
        <v>2179</v>
      </c>
      <c r="B48" s="123" t="s">
        <v>103</v>
      </c>
      <c r="C48" s="179">
        <v>1</v>
      </c>
      <c r="D48" s="124" t="s">
        <v>78</v>
      </c>
      <c r="E48" s="149">
        <v>232</v>
      </c>
      <c r="F48" s="126">
        <v>7.5</v>
      </c>
      <c r="G48" s="181"/>
      <c r="H48" s="179"/>
      <c r="I48" s="179"/>
      <c r="J48" s="186" t="str">
        <f>IF(SUM(F48:F50)+I48+G48+H48=7.5,"ü","û")</f>
        <v>ü</v>
      </c>
      <c r="K48" s="127"/>
      <c r="L48" s="124"/>
      <c r="M48" s="14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33"/>
      <c r="M49" s="134"/>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39"/>
      <c r="M50" s="140"/>
      <c r="N50" s="143"/>
      <c r="O50" s="190"/>
      <c r="P50" s="191"/>
      <c r="Q50" s="130"/>
      <c r="R50" s="130"/>
      <c r="S50" s="196"/>
    </row>
    <row r="51" spans="1:19" s="131" customFormat="1" ht="15.75" customHeight="1" x14ac:dyDescent="0.3">
      <c r="A51" s="123">
        <v>23065</v>
      </c>
      <c r="B51" s="123" t="s">
        <v>104</v>
      </c>
      <c r="C51" s="179">
        <v>2</v>
      </c>
      <c r="D51" s="124" t="s">
        <v>78</v>
      </c>
      <c r="E51" s="149">
        <v>236</v>
      </c>
      <c r="F51" s="126">
        <v>7.5</v>
      </c>
      <c r="G51" s="181"/>
      <c r="H51" s="179"/>
      <c r="I51" s="179"/>
      <c r="J51" s="186" t="str">
        <f>IF(SUM(F51:F53)+I51+G51+H51=7.5,"ü","û")</f>
        <v>ü</v>
      </c>
      <c r="K51" s="127"/>
      <c r="L51" s="124"/>
      <c r="M51" s="14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33"/>
      <c r="M52" s="134"/>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39"/>
      <c r="M53" s="140"/>
      <c r="N53" s="143"/>
      <c r="O53" s="190"/>
      <c r="P53" s="191"/>
      <c r="Q53" s="130"/>
      <c r="R53" s="130"/>
      <c r="S53" s="196"/>
    </row>
    <row r="54" spans="1:19" s="131" customFormat="1" ht="15.75" customHeight="1" x14ac:dyDescent="0.3">
      <c r="A54" s="123">
        <v>2297</v>
      </c>
      <c r="B54" s="123" t="s">
        <v>5</v>
      </c>
      <c r="C54" s="179">
        <v>3</v>
      </c>
      <c r="D54" s="124" t="s">
        <v>78</v>
      </c>
      <c r="E54" s="149">
        <v>237</v>
      </c>
      <c r="F54" s="126">
        <v>7.5</v>
      </c>
      <c r="G54" s="181"/>
      <c r="H54" s="179"/>
      <c r="I54" s="179"/>
      <c r="J54" s="186" t="str">
        <f>IF(SUM(F54:F56)+I54+G54+H54=7.5,"ü","û")</f>
        <v>ü</v>
      </c>
      <c r="K54" s="127"/>
      <c r="L54" s="124"/>
      <c r="M54" s="14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33"/>
      <c r="M55" s="134"/>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39"/>
      <c r="M56" s="140"/>
      <c r="N56" s="143"/>
      <c r="O56" s="190"/>
      <c r="P56" s="191"/>
      <c r="Q56" s="130"/>
      <c r="R56" s="130"/>
      <c r="S56" s="196"/>
    </row>
    <row r="57" spans="1:19" s="131" customFormat="1" ht="15.75" customHeight="1" x14ac:dyDescent="0.3">
      <c r="A57" s="123">
        <v>30623</v>
      </c>
      <c r="B57" s="123" t="s">
        <v>33</v>
      </c>
      <c r="C57" s="179">
        <v>2</v>
      </c>
      <c r="D57" s="124" t="s">
        <v>73</v>
      </c>
      <c r="E57" s="149">
        <v>53</v>
      </c>
      <c r="F57" s="126">
        <v>4</v>
      </c>
      <c r="G57" s="181"/>
      <c r="H57" s="179"/>
      <c r="I57" s="179"/>
      <c r="J57" s="186" t="str">
        <f>IF(SUM(F57:F59)+I57+G57+H57=7.5,"ü","û")</f>
        <v>ü</v>
      </c>
      <c r="K57" s="127"/>
      <c r="L57" s="124"/>
      <c r="M57" s="149"/>
      <c r="N57" s="129"/>
      <c r="O57" s="192"/>
      <c r="P57" s="193"/>
      <c r="Q57" s="130"/>
      <c r="R57" s="130"/>
      <c r="S57" s="196">
        <f t="shared" ref="S57" si="17">SUM(N57:N59)</f>
        <v>0</v>
      </c>
    </row>
    <row r="58" spans="1:19" s="131" customFormat="1" ht="15.75" customHeight="1" x14ac:dyDescent="0.3">
      <c r="A58" s="132"/>
      <c r="B58" s="132"/>
      <c r="C58" s="179"/>
      <c r="D58" s="133" t="s">
        <v>44</v>
      </c>
      <c r="E58" s="134"/>
      <c r="F58" s="135">
        <v>3.5</v>
      </c>
      <c r="G58" s="181"/>
      <c r="H58" s="179"/>
      <c r="I58" s="179"/>
      <c r="J58" s="186"/>
      <c r="K58" s="127"/>
      <c r="L58" s="133"/>
      <c r="M58" s="134"/>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39"/>
      <c r="M59" s="140"/>
      <c r="N59" s="143"/>
      <c r="O59" s="190"/>
      <c r="P59" s="191"/>
      <c r="Q59" s="130"/>
      <c r="R59" s="130"/>
      <c r="S59" s="196"/>
    </row>
    <row r="60" spans="1:19" s="131" customFormat="1" ht="15.75" customHeight="1" x14ac:dyDescent="0.3">
      <c r="A60" s="123">
        <v>2289</v>
      </c>
      <c r="B60" s="123" t="s">
        <v>4</v>
      </c>
      <c r="C60" s="179">
        <v>3</v>
      </c>
      <c r="D60" s="124" t="s">
        <v>74</v>
      </c>
      <c r="E60" s="149">
        <v>124</v>
      </c>
      <c r="F60" s="126">
        <v>7.5</v>
      </c>
      <c r="G60" s="181"/>
      <c r="H60" s="179"/>
      <c r="I60" s="179"/>
      <c r="J60" s="186" t="str">
        <f>IF(SUM(F60:F62)+I60+G60+H60=7.5,"ü","û")</f>
        <v>ü</v>
      </c>
      <c r="K60" s="127"/>
      <c r="L60" s="124"/>
      <c r="M60" s="14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33"/>
      <c r="M61" s="134"/>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39"/>
      <c r="M62" s="140"/>
      <c r="N62" s="143"/>
      <c r="O62" s="190"/>
      <c r="P62" s="191"/>
      <c r="Q62" s="130"/>
      <c r="R62" s="130"/>
      <c r="S62" s="196"/>
    </row>
    <row r="63" spans="1:19" s="131" customFormat="1" ht="15.75" customHeight="1" x14ac:dyDescent="0.3">
      <c r="A63" s="123">
        <v>36982</v>
      </c>
      <c r="B63" s="123" t="s">
        <v>98</v>
      </c>
      <c r="C63" s="179">
        <v>3</v>
      </c>
      <c r="D63" s="124" t="s">
        <v>78</v>
      </c>
      <c r="E63" s="149">
        <v>60</v>
      </c>
      <c r="F63" s="126">
        <v>2</v>
      </c>
      <c r="G63" s="181"/>
      <c r="H63" s="179"/>
      <c r="I63" s="179"/>
      <c r="J63" s="186" t="str">
        <f>IF(SUM(F63:F65)+I63+G63+H63=7.5,"ü","û")</f>
        <v>ü</v>
      </c>
      <c r="K63" s="127"/>
      <c r="L63" s="124"/>
      <c r="M63" s="149"/>
      <c r="N63" s="129"/>
      <c r="O63" s="192"/>
      <c r="P63" s="193"/>
      <c r="Q63" s="130"/>
      <c r="R63" s="130"/>
      <c r="S63" s="196">
        <f t="shared" ref="S63" si="19">SUM(N63:N65)</f>
        <v>0</v>
      </c>
    </row>
    <row r="64" spans="1:19" s="131" customFormat="1" ht="15.75" customHeight="1" x14ac:dyDescent="0.3">
      <c r="A64" s="132"/>
      <c r="B64" s="132"/>
      <c r="C64" s="179"/>
      <c r="D64" s="133" t="s">
        <v>87</v>
      </c>
      <c r="E64" s="134">
        <v>105</v>
      </c>
      <c r="F64" s="135">
        <v>5</v>
      </c>
      <c r="G64" s="181"/>
      <c r="H64" s="179"/>
      <c r="I64" s="179"/>
      <c r="J64" s="186"/>
      <c r="K64" s="127"/>
      <c r="L64" s="133"/>
      <c r="M64" s="134"/>
      <c r="N64" s="136"/>
      <c r="O64" s="188"/>
      <c r="P64" s="189"/>
      <c r="Q64" s="130"/>
      <c r="R64" s="130"/>
      <c r="S64" s="196"/>
    </row>
    <row r="65" spans="1:19" s="131" customFormat="1" ht="15.75" customHeight="1" x14ac:dyDescent="0.3">
      <c r="A65" s="137"/>
      <c r="B65" s="138"/>
      <c r="C65" s="180"/>
      <c r="D65" s="139" t="s">
        <v>67</v>
      </c>
      <c r="E65" s="140">
        <v>25</v>
      </c>
      <c r="F65" s="141">
        <v>0.5</v>
      </c>
      <c r="G65" s="182"/>
      <c r="H65" s="180"/>
      <c r="I65" s="180"/>
      <c r="J65" s="187"/>
      <c r="K65" s="127"/>
      <c r="L65" s="139"/>
      <c r="M65" s="140"/>
      <c r="N65" s="143"/>
      <c r="O65" s="190"/>
      <c r="P65" s="191"/>
      <c r="Q65" s="130"/>
      <c r="R65" s="130"/>
      <c r="S65" s="196"/>
    </row>
    <row r="66" spans="1:19" s="131" customFormat="1" ht="15.75" customHeight="1" x14ac:dyDescent="0.3">
      <c r="A66" s="123">
        <v>13079</v>
      </c>
      <c r="B66" s="123" t="s">
        <v>13</v>
      </c>
      <c r="C66" s="179">
        <v>2</v>
      </c>
      <c r="D66" s="124" t="s">
        <v>80</v>
      </c>
      <c r="E66" s="149">
        <v>204</v>
      </c>
      <c r="F66" s="126">
        <v>7.5</v>
      </c>
      <c r="G66" s="181"/>
      <c r="H66" s="179"/>
      <c r="I66" s="179"/>
      <c r="J66" s="186" t="str">
        <f>IF(SUM(F66:F68)+I66+G66+H66=7.5,"ü","û")</f>
        <v>ü</v>
      </c>
      <c r="K66" s="127"/>
      <c r="L66" s="124" t="s">
        <v>44</v>
      </c>
      <c r="M66" s="149"/>
      <c r="N66" s="129">
        <v>3</v>
      </c>
      <c r="O66" s="192"/>
      <c r="P66" s="193"/>
      <c r="Q66" s="130"/>
      <c r="R66" s="130"/>
      <c r="S66" s="196">
        <f t="shared" ref="S66" si="20">SUM(N66:N68)</f>
        <v>3</v>
      </c>
    </row>
    <row r="67" spans="1:19" s="131" customFormat="1" ht="15.75" customHeight="1" x14ac:dyDescent="0.3">
      <c r="A67" s="132"/>
      <c r="B67" s="132"/>
      <c r="C67" s="179"/>
      <c r="D67" s="133"/>
      <c r="E67" s="134"/>
      <c r="F67" s="135"/>
      <c r="G67" s="181"/>
      <c r="H67" s="179"/>
      <c r="I67" s="179"/>
      <c r="J67" s="186"/>
      <c r="K67" s="127"/>
      <c r="L67" s="133"/>
      <c r="M67" s="134"/>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39"/>
      <c r="M68" s="140"/>
      <c r="N68" s="143"/>
      <c r="O68" s="190"/>
      <c r="P68" s="191"/>
      <c r="Q68" s="130"/>
      <c r="R68" s="130"/>
      <c r="S68" s="196"/>
    </row>
    <row r="69" spans="1:19" s="46" customFormat="1" ht="15.75" customHeight="1" x14ac:dyDescent="0.3">
      <c r="A69" s="109"/>
      <c r="B69" s="109" t="s">
        <v>105</v>
      </c>
      <c r="C69" s="169">
        <v>2</v>
      </c>
      <c r="D69" s="81" t="s">
        <v>78</v>
      </c>
      <c r="E69" s="106">
        <v>215</v>
      </c>
      <c r="F69" s="82">
        <v>7</v>
      </c>
      <c r="G69" s="171"/>
      <c r="H69" s="169"/>
      <c r="I69" s="169"/>
      <c r="J69" s="173" t="str">
        <f>IF(SUM(F69:F71)+I69+G69+H69=7.5,"ü","û")</f>
        <v>ü</v>
      </c>
      <c r="K69" s="67"/>
      <c r="L69" s="81"/>
      <c r="M69" s="120"/>
      <c r="N69" s="84"/>
      <c r="O69" s="194"/>
      <c r="P69" s="195"/>
      <c r="Q69" s="70"/>
      <c r="R69" s="70"/>
      <c r="S69" s="203">
        <f t="shared" ref="S69" si="21">SUM(N69:N71)</f>
        <v>0</v>
      </c>
    </row>
    <row r="70" spans="1:19" s="46" customFormat="1" ht="15.75" customHeight="1" x14ac:dyDescent="0.3">
      <c r="A70" s="110"/>
      <c r="B70" s="110"/>
      <c r="C70" s="169"/>
      <c r="D70" s="85" t="s">
        <v>87</v>
      </c>
      <c r="E70" s="86">
        <v>10</v>
      </c>
      <c r="F70" s="87">
        <v>0.5</v>
      </c>
      <c r="G70" s="171"/>
      <c r="H70" s="169"/>
      <c r="I70" s="169"/>
      <c r="J70" s="173"/>
      <c r="K70" s="67"/>
      <c r="L70" s="85"/>
      <c r="M70" s="86"/>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89"/>
      <c r="M71" s="90"/>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81"/>
      <c r="M72" s="120"/>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5"/>
      <c r="M73" s="86"/>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89"/>
      <c r="M74" s="90"/>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81"/>
      <c r="M75" s="120"/>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5"/>
      <c r="M76" s="86"/>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89"/>
      <c r="M77" s="90"/>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81"/>
      <c r="M78" s="120"/>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5"/>
      <c r="M79" s="86"/>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89"/>
      <c r="M80" s="90"/>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81"/>
      <c r="M81" s="120"/>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5"/>
      <c r="M82" s="86"/>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89"/>
      <c r="M83" s="90"/>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81"/>
      <c r="M84" s="120"/>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5"/>
      <c r="M85" s="86"/>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89"/>
      <c r="M86" s="90"/>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81"/>
      <c r="M87" s="120"/>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5"/>
      <c r="M88" s="86"/>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89"/>
      <c r="M89" s="90"/>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C36 C27 C33 C66 C39 C42 C81 C48 C51 C45 C63 C60 C18 C30 C69 C72 C75 C78 C57 C84 C90 C93 C96 C99 C102 C105 C108 C114 C111 C54 C87 C24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00B050"/>
    <pageSetUpPr fitToPage="1"/>
  </sheetPr>
  <dimension ref="A1:S226"/>
  <sheetViews>
    <sheetView showGridLines="0" workbookViewId="0">
      <pane ySplit="2" topLeftCell="A3" activePane="bottomLeft" state="frozen"/>
      <selection activeCell="A66" sqref="A66:XFD68"/>
      <selection pane="bottomLeft" activeCell="F6" sqref="F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GUN!A25</f>
        <v>44489</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t="s">
        <v>83</v>
      </c>
      <c r="E3" s="150"/>
      <c r="F3" s="126">
        <v>3</v>
      </c>
      <c r="G3" s="181"/>
      <c r="H3" s="179"/>
      <c r="I3" s="179">
        <v>7.5</v>
      </c>
      <c r="J3" s="186" t="str">
        <f>IF(SUM(F3:F5)+I3+G3+H3=7.5,"ü","û")</f>
        <v>û</v>
      </c>
      <c r="K3" s="127"/>
      <c r="L3" s="128"/>
      <c r="M3" s="129"/>
      <c r="N3" s="129"/>
      <c r="O3" s="188"/>
      <c r="P3" s="189"/>
      <c r="Q3" s="130"/>
      <c r="R3" s="130"/>
      <c r="S3" s="196">
        <f>SUM(N3:N5)</f>
        <v>0</v>
      </c>
    </row>
    <row r="4" spans="1:19" s="131" customFormat="1" ht="15.75" customHeight="1" x14ac:dyDescent="0.3">
      <c r="A4" s="132"/>
      <c r="B4" s="132"/>
      <c r="C4" s="179"/>
      <c r="D4" s="133" t="s">
        <v>83</v>
      </c>
      <c r="E4" s="134"/>
      <c r="F4" s="135">
        <v>4</v>
      </c>
      <c r="G4" s="181"/>
      <c r="H4" s="179"/>
      <c r="I4" s="179"/>
      <c r="J4" s="186"/>
      <c r="K4" s="127"/>
      <c r="L4" s="128"/>
      <c r="M4" s="136"/>
      <c r="N4" s="136"/>
      <c r="O4" s="188"/>
      <c r="P4" s="189"/>
      <c r="Q4" s="130"/>
      <c r="R4" s="130"/>
      <c r="S4" s="196"/>
    </row>
    <row r="5" spans="1:19" s="131" customFormat="1" ht="15.75" customHeight="1" x14ac:dyDescent="0.3">
      <c r="A5" s="137"/>
      <c r="B5" s="138"/>
      <c r="C5" s="180"/>
      <c r="D5" s="139" t="s">
        <v>83</v>
      </c>
      <c r="E5" s="140"/>
      <c r="F5" s="141">
        <v>3</v>
      </c>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50">
        <v>96</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0"/>
      <c r="F9" s="126"/>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50">
        <v>120</v>
      </c>
      <c r="F12" s="126">
        <v>7.5</v>
      </c>
      <c r="G12" s="181"/>
      <c r="H12" s="179"/>
      <c r="I12" s="179"/>
      <c r="J12" s="186" t="str">
        <f>IF(SUM(F12:F14)+I12+G12+H12=7.5,"ü","û")</f>
        <v>ü</v>
      </c>
      <c r="K12" s="127"/>
      <c r="L12" s="124" t="s">
        <v>74</v>
      </c>
      <c r="M12" s="129">
        <v>41</v>
      </c>
      <c r="N12" s="129">
        <v>2.5</v>
      </c>
      <c r="O12" s="192"/>
      <c r="P12" s="193"/>
      <c r="Q12" s="130"/>
      <c r="R12" s="130"/>
      <c r="S12" s="196">
        <f t="shared" ref="S12" si="2">SUM(N12:N14)</f>
        <v>2.5</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3</v>
      </c>
      <c r="D15" s="124" t="s">
        <v>78</v>
      </c>
      <c r="E15" s="150">
        <v>90</v>
      </c>
      <c r="F15" s="126">
        <v>3</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t="s">
        <v>87</v>
      </c>
      <c r="E16" s="134">
        <v>70</v>
      </c>
      <c r="F16" s="135">
        <v>3.5</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40</v>
      </c>
      <c r="F17" s="141">
        <v>1</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50">
        <v>201</v>
      </c>
      <c r="F18" s="126">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50">
        <v>102</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50">
        <v>216</v>
      </c>
      <c r="F24" s="126">
        <v>7</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67</v>
      </c>
      <c r="E25" s="134">
        <v>20</v>
      </c>
      <c r="F25" s="135">
        <v>0.5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50"/>
      <c r="F27" s="126"/>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50">
        <v>108</v>
      </c>
      <c r="F30" s="126">
        <v>3.5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50</v>
      </c>
      <c r="F31" s="135">
        <v>2.5</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67</v>
      </c>
      <c r="E32" s="140">
        <v>61</v>
      </c>
      <c r="F32" s="141">
        <v>1.5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50">
        <v>242</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50">
        <v>215</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80</v>
      </c>
      <c r="E39" s="150">
        <v>150</v>
      </c>
      <c r="F39" s="126">
        <v>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t="s">
        <v>65</v>
      </c>
      <c r="E40" s="134"/>
      <c r="F40" s="135">
        <v>2.5</v>
      </c>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50">
        <v>120</v>
      </c>
      <c r="F42" s="126">
        <v>7.5</v>
      </c>
      <c r="G42" s="181"/>
      <c r="H42" s="179"/>
      <c r="I42" s="179"/>
      <c r="J42" s="186" t="str">
        <f>IF(SUM(F42:F44)+I42+G42+H42=7.5,"ü","û")</f>
        <v>ü</v>
      </c>
      <c r="K42" s="127"/>
      <c r="L42" s="144" t="s">
        <v>44</v>
      </c>
      <c r="M42" s="129"/>
      <c r="N42" s="129">
        <v>2.5</v>
      </c>
      <c r="O42" s="192"/>
      <c r="P42" s="193"/>
      <c r="Q42" s="130"/>
      <c r="R42" s="130"/>
      <c r="S42" s="196">
        <f t="shared" ref="S42" si="12">SUM(N42:N44)</f>
        <v>2.5</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73</v>
      </c>
      <c r="E45" s="150">
        <v>101</v>
      </c>
      <c r="F45" s="126">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1</v>
      </c>
      <c r="D48" s="124" t="s">
        <v>78</v>
      </c>
      <c r="E48" s="150">
        <v>234</v>
      </c>
      <c r="F48" s="126">
        <v>7.5</v>
      </c>
      <c r="G48" s="181"/>
      <c r="H48" s="179"/>
      <c r="I48" s="179"/>
      <c r="J48" s="186" t="str">
        <f>IF(SUM(F48:F50)+I48+G48+H48=7.5,"ü","û")</f>
        <v>ü</v>
      </c>
      <c r="K48" s="127"/>
      <c r="L48" s="144"/>
      <c r="M48" s="129"/>
      <c r="N48" s="129"/>
      <c r="O48" s="192"/>
      <c r="P48" s="193"/>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188"/>
      <c r="P49" s="18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190"/>
      <c r="P50" s="191"/>
      <c r="Q50" s="130"/>
      <c r="R50" s="130"/>
      <c r="S50" s="196"/>
    </row>
    <row r="51" spans="1:19" s="131" customFormat="1" ht="15.75" customHeight="1" x14ac:dyDescent="0.3">
      <c r="A51" s="123">
        <v>23065</v>
      </c>
      <c r="B51" s="123" t="s">
        <v>104</v>
      </c>
      <c r="C51" s="179">
        <v>2</v>
      </c>
      <c r="D51" s="124" t="s">
        <v>78</v>
      </c>
      <c r="E51" s="150">
        <v>235</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3</v>
      </c>
      <c r="D54" s="124" t="s">
        <v>78</v>
      </c>
      <c r="E54" s="150">
        <v>236</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50">
        <v>100</v>
      </c>
      <c r="F57" s="126">
        <v>7.5</v>
      </c>
      <c r="G57" s="181"/>
      <c r="H57" s="179"/>
      <c r="I57" s="179"/>
      <c r="J57" s="186" t="str">
        <f>IF(SUM(F57:F59)+I57+G57+H57=7.5,"ü","û")</f>
        <v>ü</v>
      </c>
      <c r="K57" s="127"/>
      <c r="L57" s="144" t="s">
        <v>44</v>
      </c>
      <c r="M57" s="129"/>
      <c r="N57" s="129">
        <v>3</v>
      </c>
      <c r="O57" s="192"/>
      <c r="P57" s="193"/>
      <c r="Q57" s="130"/>
      <c r="R57" s="130"/>
      <c r="S57" s="196">
        <f t="shared" ref="S57" si="17">SUM(N57:N59)</f>
        <v>3</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v>3</v>
      </c>
      <c r="D60" s="124" t="s">
        <v>74</v>
      </c>
      <c r="E60" s="150">
        <v>122</v>
      </c>
      <c r="F60" s="126">
        <v>7.5</v>
      </c>
      <c r="G60" s="181"/>
      <c r="H60" s="179"/>
      <c r="I60" s="179"/>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87</v>
      </c>
      <c r="E63" s="150">
        <v>60</v>
      </c>
      <c r="F63" s="126">
        <v>3</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67</v>
      </c>
      <c r="E64" s="134">
        <v>20</v>
      </c>
      <c r="F64" s="135">
        <v>0.5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65</v>
      </c>
      <c r="E65" s="140"/>
      <c r="F65" s="141">
        <v>4</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80</v>
      </c>
      <c r="E66" s="150">
        <v>201</v>
      </c>
      <c r="F66" s="126">
        <v>7.5</v>
      </c>
      <c r="G66" s="181"/>
      <c r="H66" s="179"/>
      <c r="I66" s="179"/>
      <c r="J66" s="186" t="str">
        <f>IF(SUM(F66:F68)+I66+G66+H66=7.5,"ü","û")</f>
        <v>ü</v>
      </c>
      <c r="K66" s="127"/>
      <c r="L66" s="144" t="s">
        <v>44</v>
      </c>
      <c r="M66" s="129"/>
      <c r="N66" s="129">
        <v>3</v>
      </c>
      <c r="O66" s="192"/>
      <c r="P66" s="193"/>
      <c r="Q66" s="130"/>
      <c r="R66" s="130"/>
      <c r="S66" s="196">
        <f t="shared" ref="S66" si="20">SUM(N66:N68)</f>
        <v>3</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v>2</v>
      </c>
      <c r="D69" s="81" t="s">
        <v>78</v>
      </c>
      <c r="E69" s="106">
        <v>230</v>
      </c>
      <c r="F69" s="82">
        <v>7.5</v>
      </c>
      <c r="G69" s="171"/>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7"/>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I30:I32"/>
    <mergeCell ref="J30:J32"/>
    <mergeCell ref="O36:P38"/>
    <mergeCell ref="S36:S38"/>
    <mergeCell ref="C33:C35"/>
    <mergeCell ref="G33:G35"/>
    <mergeCell ref="H33:H35"/>
    <mergeCell ref="I33:I35"/>
    <mergeCell ref="J33:J35"/>
    <mergeCell ref="O33:P35"/>
    <mergeCell ref="S33:S35"/>
    <mergeCell ref="O30:P32"/>
    <mergeCell ref="S30:S32"/>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rgb="FF00B050"/>
    <pageSetUpPr fitToPage="1"/>
  </sheetPr>
  <dimension ref="A1:S226"/>
  <sheetViews>
    <sheetView showGridLines="0" workbookViewId="0">
      <pane ySplit="2" topLeftCell="A3" activePane="bottomLeft" state="frozen"/>
      <selection activeCell="A66" sqref="A66:XFD68"/>
      <selection pane="bottomLeft" activeCell="E17" sqref="E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GUN!A26</f>
        <v>44490</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50"/>
      <c r="F3" s="126"/>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50">
        <v>97</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0"/>
      <c r="F9" s="126"/>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50">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50">
        <v>105</v>
      </c>
      <c r="F15" s="126">
        <v>3.5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t="s">
        <v>87</v>
      </c>
      <c r="E16" s="134">
        <v>70</v>
      </c>
      <c r="F16" s="135">
        <v>3.5</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22</v>
      </c>
      <c r="F17" s="141">
        <v>0.5</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1</v>
      </c>
      <c r="D18" s="124" t="s">
        <v>78</v>
      </c>
      <c r="E18" s="150">
        <v>32</v>
      </c>
      <c r="F18" s="126">
        <v>1</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t="s">
        <v>80</v>
      </c>
      <c r="E19" s="134">
        <v>193</v>
      </c>
      <c r="F19" s="135">
        <v>6.5</v>
      </c>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50">
        <v>105</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50">
        <v>234</v>
      </c>
      <c r="F24" s="126">
        <v>7.5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50"/>
      <c r="F27" s="126"/>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v>1</v>
      </c>
      <c r="D30" s="124" t="s">
        <v>78</v>
      </c>
      <c r="E30" s="150">
        <v>66</v>
      </c>
      <c r="F30" s="126">
        <v>2</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81</v>
      </c>
      <c r="F31" s="135">
        <v>4</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67</v>
      </c>
      <c r="E32" s="140">
        <v>62</v>
      </c>
      <c r="F32" s="141">
        <v>1.5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50">
        <v>235</v>
      </c>
      <c r="F33" s="126">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50">
        <v>230</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65</v>
      </c>
      <c r="E39" s="150"/>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50">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83</v>
      </c>
      <c r="E45" s="150"/>
      <c r="F45" s="126">
        <v>0.5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t="s">
        <v>73</v>
      </c>
      <c r="E46" s="134">
        <v>95</v>
      </c>
      <c r="F46" s="135">
        <v>7</v>
      </c>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1</v>
      </c>
      <c r="D48" s="124" t="s">
        <v>78</v>
      </c>
      <c r="E48" s="150">
        <v>234</v>
      </c>
      <c r="F48" s="126">
        <v>7.5</v>
      </c>
      <c r="G48" s="181"/>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v>2</v>
      </c>
      <c r="D51" s="124" t="s">
        <v>78</v>
      </c>
      <c r="E51" s="150">
        <v>235</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3</v>
      </c>
      <c r="D54" s="124" t="s">
        <v>78</v>
      </c>
      <c r="E54" s="150">
        <v>234</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50">
        <v>100</v>
      </c>
      <c r="F57" s="126">
        <v>7.5</v>
      </c>
      <c r="G57" s="181"/>
      <c r="H57" s="179"/>
      <c r="I57" s="179"/>
      <c r="J57" s="186" t="str">
        <f>IF(SUM(F57:F59)+I57+G57+H57=7.5,"ü","û")</f>
        <v>ü</v>
      </c>
      <c r="K57" s="127"/>
      <c r="L57" s="144" t="s">
        <v>44</v>
      </c>
      <c r="M57" s="129"/>
      <c r="N57" s="129">
        <v>2.5</v>
      </c>
      <c r="O57" s="192"/>
      <c r="P57" s="193"/>
      <c r="Q57" s="130"/>
      <c r="R57" s="130"/>
      <c r="S57" s="196">
        <f t="shared" ref="S57" si="17">SUM(N57:N59)</f>
        <v>2.5</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0"/>
      <c r="F60" s="126"/>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v>3</v>
      </c>
      <c r="D63" s="124" t="s">
        <v>78</v>
      </c>
      <c r="E63" s="150">
        <v>30</v>
      </c>
      <c r="F63" s="126">
        <v>1</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t="s">
        <v>87</v>
      </c>
      <c r="E64" s="134">
        <v>102</v>
      </c>
      <c r="F64" s="135">
        <v>5</v>
      </c>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t="s">
        <v>67</v>
      </c>
      <c r="E65" s="140">
        <v>60</v>
      </c>
      <c r="F65" s="141">
        <v>1.5</v>
      </c>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87</v>
      </c>
      <c r="E66" s="150">
        <v>39</v>
      </c>
      <c r="F66" s="126">
        <v>2</v>
      </c>
      <c r="G66" s="181"/>
      <c r="H66" s="179"/>
      <c r="I66" s="179"/>
      <c r="J66" s="186" t="str">
        <f>IF(SUM(F66:F68)+I66+G66+H66=7.5,"ü","û")</f>
        <v>ü</v>
      </c>
      <c r="K66" s="127"/>
      <c r="L66" s="144" t="s">
        <v>44</v>
      </c>
      <c r="M66" s="129"/>
      <c r="N66" s="129">
        <v>2.5</v>
      </c>
      <c r="O66" s="192"/>
      <c r="P66" s="193"/>
      <c r="Q66" s="130"/>
      <c r="R66" s="130"/>
      <c r="S66" s="196">
        <f t="shared" ref="S66" si="20">SUM(N66:N68)</f>
        <v>2.5</v>
      </c>
    </row>
    <row r="67" spans="1:19" s="131" customFormat="1" ht="15.75" customHeight="1" x14ac:dyDescent="0.3">
      <c r="A67" s="132"/>
      <c r="B67" s="132"/>
      <c r="C67" s="179"/>
      <c r="D67" s="133" t="s">
        <v>80</v>
      </c>
      <c r="E67" s="134">
        <v>149</v>
      </c>
      <c r="F67" s="135">
        <v>5.5</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v>2</v>
      </c>
      <c r="D69" s="81" t="s">
        <v>78</v>
      </c>
      <c r="E69" s="106">
        <v>232</v>
      </c>
      <c r="F69" s="82">
        <v>7.5</v>
      </c>
      <c r="G69" s="171"/>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1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C51 C84 C48 C54 C45 C15 C63 C18 C69 C72 C75 C78 C60 C87 C90 C93 C96 C99 C102 C105 C108 C114 C111 C57 C66 C30 C42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rgb="FF00B050"/>
    <pageSetUpPr fitToPage="1"/>
  </sheetPr>
  <dimension ref="A1:S226"/>
  <sheetViews>
    <sheetView showGridLines="0" topLeftCell="D1" workbookViewId="0">
      <pane ySplit="2" topLeftCell="A3" activePane="bottomLeft" state="frozen"/>
      <selection activeCell="A66" sqref="A66:XFD68"/>
      <selection pane="bottomLeft" activeCell="Q19" sqref="Q19"/>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GUN!A27</f>
        <v>44491</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50"/>
      <c r="F3" s="126"/>
      <c r="G3" s="181"/>
      <c r="H3" s="179">
        <v>7.5</v>
      </c>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v>3</v>
      </c>
      <c r="D6" s="124" t="s">
        <v>73</v>
      </c>
      <c r="E6" s="150">
        <v>100</v>
      </c>
      <c r="F6" s="126">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0"/>
      <c r="F9" s="126"/>
      <c r="G9" s="181">
        <v>7.5</v>
      </c>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v>2</v>
      </c>
      <c r="D12" s="124" t="s">
        <v>74</v>
      </c>
      <c r="E12" s="150">
        <v>120</v>
      </c>
      <c r="F12" s="126">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v>2</v>
      </c>
      <c r="D15" s="124" t="s">
        <v>78</v>
      </c>
      <c r="E15" s="150">
        <v>75</v>
      </c>
      <c r="F15" s="126">
        <v>2.5</v>
      </c>
      <c r="G15" s="181"/>
      <c r="H15" s="179"/>
      <c r="I15" s="179"/>
      <c r="J15" s="186" t="str">
        <f>IF(SUM(F15:F17)+I15+G15+H15=7.5,"ü","û")</f>
        <v>û</v>
      </c>
      <c r="K15" s="127"/>
      <c r="L15" s="144" t="s">
        <v>65</v>
      </c>
      <c r="M15" s="129"/>
      <c r="N15" s="129">
        <v>1</v>
      </c>
      <c r="O15" s="192"/>
      <c r="P15" s="193"/>
      <c r="Q15" s="130"/>
      <c r="R15" s="130"/>
      <c r="S15" s="196">
        <f t="shared" ref="S15" si="3">SUM(N15:N17)</f>
        <v>1</v>
      </c>
    </row>
    <row r="16" spans="1:19" s="131" customFormat="1" ht="15.75" customHeight="1" x14ac:dyDescent="0.3">
      <c r="A16" s="132"/>
      <c r="B16" s="132"/>
      <c r="C16" s="179"/>
      <c r="D16" s="133" t="s">
        <v>87</v>
      </c>
      <c r="E16" s="134">
        <v>60</v>
      </c>
      <c r="F16" s="135">
        <v>3</v>
      </c>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t="s">
        <v>67</v>
      </c>
      <c r="E17" s="140">
        <v>40</v>
      </c>
      <c r="F17" s="141">
        <v>1</v>
      </c>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v>2</v>
      </c>
      <c r="D18" s="124" t="s">
        <v>80</v>
      </c>
      <c r="E18" s="150">
        <v>240</v>
      </c>
      <c r="F18" s="126">
        <v>7.5</v>
      </c>
      <c r="G18" s="181"/>
      <c r="H18" s="179"/>
      <c r="I18" s="179"/>
      <c r="J18" s="186" t="str">
        <f>IF(SUM(F18:F20)+I18+G18+H18=7.5,"ü","û")</f>
        <v>ü</v>
      </c>
      <c r="K18" s="127"/>
      <c r="L18" s="144"/>
      <c r="M18" s="129"/>
      <c r="N18" s="129"/>
      <c r="O18" s="192"/>
      <c r="P18" s="193"/>
      <c r="Q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v>2</v>
      </c>
      <c r="D21" s="124" t="s">
        <v>73</v>
      </c>
      <c r="E21" s="150">
        <v>108</v>
      </c>
      <c r="F21" s="126">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v>3</v>
      </c>
      <c r="D24" s="124" t="s">
        <v>78</v>
      </c>
      <c r="E24" s="150">
        <v>75</v>
      </c>
      <c r="F24" s="126">
        <v>2.5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60</v>
      </c>
      <c r="F25" s="135">
        <v>3</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76</v>
      </c>
      <c r="E26" s="140">
        <v>60</v>
      </c>
      <c r="F26" s="141">
        <v>2</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50"/>
      <c r="F27" s="126"/>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c r="E30" s="150"/>
      <c r="F30" s="126"/>
      <c r="G30" s="181">
        <v>7.5</v>
      </c>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50">
        <v>178</v>
      </c>
      <c r="F33" s="126">
        <v>5.5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t="s">
        <v>87</v>
      </c>
      <c r="E34" s="134">
        <v>40</v>
      </c>
      <c r="F34" s="135">
        <v>2</v>
      </c>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v>3</v>
      </c>
      <c r="D36" s="124" t="s">
        <v>80</v>
      </c>
      <c r="E36" s="150">
        <v>236</v>
      </c>
      <c r="F36" s="126">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v>3</v>
      </c>
      <c r="D39" s="124" t="s">
        <v>73</v>
      </c>
      <c r="E39" s="150">
        <v>105</v>
      </c>
      <c r="F39" s="126">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v>2</v>
      </c>
      <c r="D42" s="124" t="s">
        <v>74</v>
      </c>
      <c r="E42" s="150">
        <v>120</v>
      </c>
      <c r="F42" s="126">
        <v>7.5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v>3</v>
      </c>
      <c r="D45" s="124" t="s">
        <v>74</v>
      </c>
      <c r="E45" s="150">
        <v>124</v>
      </c>
      <c r="F45" s="126">
        <v>7.5</v>
      </c>
      <c r="G45" s="181"/>
      <c r="H45" s="179"/>
      <c r="I45" s="179"/>
      <c r="J45" s="186" t="str">
        <f>IF(SUM(F45:F47)+I45+G45+H45=7.5,"ü","û")</f>
        <v>ü</v>
      </c>
      <c r="K45" s="127"/>
      <c r="L45" s="12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1</v>
      </c>
      <c r="D48" s="124" t="s">
        <v>78</v>
      </c>
      <c r="E48" s="150">
        <v>221</v>
      </c>
      <c r="F48" s="126">
        <v>7</v>
      </c>
      <c r="G48" s="181"/>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t="s">
        <v>67</v>
      </c>
      <c r="E49" s="134">
        <v>23</v>
      </c>
      <c r="F49" s="135">
        <v>0.5</v>
      </c>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v>2</v>
      </c>
      <c r="D51" s="124" t="s">
        <v>78</v>
      </c>
      <c r="E51" s="150">
        <v>235</v>
      </c>
      <c r="F51" s="126">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v>3</v>
      </c>
      <c r="D54" s="124" t="s">
        <v>78</v>
      </c>
      <c r="E54" s="150">
        <v>240</v>
      </c>
      <c r="F54" s="126">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v>2</v>
      </c>
      <c r="D57" s="124" t="s">
        <v>73</v>
      </c>
      <c r="E57" s="150">
        <v>101</v>
      </c>
      <c r="F57" s="126">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0"/>
      <c r="F60" s="126"/>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c r="E63" s="150"/>
      <c r="F63" s="126"/>
      <c r="G63" s="181">
        <v>7.5</v>
      </c>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v>2</v>
      </c>
      <c r="D66" s="124" t="s">
        <v>44</v>
      </c>
      <c r="E66" s="150"/>
      <c r="F66" s="126">
        <v>7.5</v>
      </c>
      <c r="G66" s="181"/>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v>2</v>
      </c>
      <c r="D69" s="81" t="s">
        <v>78</v>
      </c>
      <c r="E69" s="106">
        <v>233</v>
      </c>
      <c r="F69" s="82">
        <v>7.5</v>
      </c>
      <c r="G69" s="171"/>
      <c r="H69" s="169"/>
      <c r="I69" s="169"/>
      <c r="J69" s="173" t="str">
        <f>IF(SUM(F69:F71)+I69+G69+H69=7.5,"ü","û")</f>
        <v>ü</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C57 C84 C51 C54 C45 C66 C63 C33 C69 C72 C75 C78 C81 C60 C87 C90 C93 C96 C99 C102 C105 C108 C114 C111 C18 C30 C42</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00B050"/>
    <pageSetUpPr fitToPage="1"/>
  </sheetPr>
  <dimension ref="A1:S226"/>
  <sheetViews>
    <sheetView showGridLines="0" workbookViewId="0">
      <pane ySplit="2" topLeftCell="A60" activePane="bottomLeft" state="frozen"/>
      <selection activeCell="A66" sqref="A66:XFD68"/>
      <selection pane="bottomLeft" activeCell="A3" sqref="A3:B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GUN!A28</f>
        <v>44492</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51"/>
      <c r="F3" s="152"/>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c r="E6" s="151"/>
      <c r="F6" s="152"/>
      <c r="G6" s="181">
        <v>7.5</v>
      </c>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1"/>
      <c r="F9" s="152"/>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c r="E12" s="151"/>
      <c r="F12" s="152"/>
      <c r="G12" s="181">
        <v>7.5</v>
      </c>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c r="E15" s="151"/>
      <c r="F15" s="152"/>
      <c r="G15" s="181">
        <v>7.5</v>
      </c>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c r="E18" s="151"/>
      <c r="F18" s="152"/>
      <c r="G18" s="181">
        <v>7.5</v>
      </c>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t="s">
        <v>73</v>
      </c>
      <c r="E21" s="151">
        <v>107</v>
      </c>
      <c r="F21" s="152">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c r="E24" s="151"/>
      <c r="F24" s="152"/>
      <c r="G24" s="181">
        <v>7.5</v>
      </c>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c r="E25" s="134"/>
      <c r="F25" s="135"/>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51"/>
      <c r="F27" s="152"/>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t="s">
        <v>78</v>
      </c>
      <c r="E30" s="151">
        <v>91</v>
      </c>
      <c r="F30" s="152">
        <v>3</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80</v>
      </c>
      <c r="F31" s="135">
        <v>4</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67</v>
      </c>
      <c r="E32" s="140">
        <v>22</v>
      </c>
      <c r="F32" s="141">
        <v>0.5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v>1</v>
      </c>
      <c r="D33" s="124" t="s">
        <v>78</v>
      </c>
      <c r="E33" s="151">
        <v>232</v>
      </c>
      <c r="F33" s="152">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t="s">
        <v>80</v>
      </c>
      <c r="E36" s="151">
        <v>230</v>
      </c>
      <c r="F36" s="152">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t="s">
        <v>73</v>
      </c>
      <c r="E39" s="151">
        <v>105</v>
      </c>
      <c r="F39" s="152">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t="s">
        <v>74</v>
      </c>
      <c r="E42" s="151">
        <v>112</v>
      </c>
      <c r="F42" s="152">
        <v>6.5</v>
      </c>
      <c r="G42" s="181"/>
      <c r="H42" s="179"/>
      <c r="I42" s="179"/>
      <c r="J42" s="186" t="str">
        <f>IF(SUM(F42:F44)+I42+G42+H42=7.5,"ü","û")</f>
        <v>ü</v>
      </c>
      <c r="K42" s="127"/>
      <c r="L42" s="144" t="s">
        <v>42</v>
      </c>
      <c r="M42" s="129"/>
      <c r="N42" s="129">
        <v>3</v>
      </c>
      <c r="O42" s="192"/>
      <c r="P42" s="193"/>
      <c r="Q42" s="130"/>
      <c r="R42" s="130"/>
      <c r="S42" s="196">
        <f t="shared" ref="S42" si="12">SUM(N42:N44)</f>
        <v>3</v>
      </c>
    </row>
    <row r="43" spans="1:19" s="131" customFormat="1" ht="15.75" customHeight="1" x14ac:dyDescent="0.3">
      <c r="A43" s="132"/>
      <c r="B43" s="132"/>
      <c r="C43" s="179"/>
      <c r="D43" s="133" t="s">
        <v>42</v>
      </c>
      <c r="E43" s="134"/>
      <c r="F43" s="135">
        <v>1</v>
      </c>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t="s">
        <v>74</v>
      </c>
      <c r="E45" s="151">
        <v>120</v>
      </c>
      <c r="F45" s="152">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v>1</v>
      </c>
      <c r="D48" s="124" t="s">
        <v>78</v>
      </c>
      <c r="E48" s="151">
        <v>197</v>
      </c>
      <c r="F48" s="152">
        <v>6.5</v>
      </c>
      <c r="G48" s="181"/>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t="s">
        <v>67</v>
      </c>
      <c r="E49" s="134">
        <v>40</v>
      </c>
      <c r="F49" s="135">
        <v>1</v>
      </c>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c r="D51" s="124"/>
      <c r="E51" s="151"/>
      <c r="F51" s="152"/>
      <c r="G51" s="181">
        <v>7.5</v>
      </c>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t="s">
        <v>78</v>
      </c>
      <c r="E54" s="151">
        <v>240</v>
      </c>
      <c r="F54" s="152">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c r="E57" s="151"/>
      <c r="F57" s="152"/>
      <c r="G57" s="181">
        <v>7.5</v>
      </c>
      <c r="H57" s="179"/>
      <c r="I57" s="179"/>
      <c r="J57" s="186" t="str">
        <f>IF(SUM(F57:F59)+I57+G57+H57=7.5,"ü","û")</f>
        <v>ü</v>
      </c>
      <c r="K57" s="127"/>
      <c r="L57" s="144" t="s">
        <v>73</v>
      </c>
      <c r="M57" s="129">
        <v>100</v>
      </c>
      <c r="N57" s="129">
        <v>7.5</v>
      </c>
      <c r="O57" s="192"/>
      <c r="P57" s="193"/>
      <c r="Q57" s="130"/>
      <c r="R57" s="130"/>
      <c r="S57" s="196">
        <f t="shared" ref="S57" si="17">SUM(N57:N59)</f>
        <v>7.5</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1"/>
      <c r="F60" s="152"/>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t="s">
        <v>78</v>
      </c>
      <c r="E63" s="151">
        <v>240</v>
      </c>
      <c r="F63" s="152">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t="s">
        <v>80</v>
      </c>
      <c r="E66" s="151">
        <v>177</v>
      </c>
      <c r="F66" s="152">
        <v>6.5</v>
      </c>
      <c r="G66" s="181"/>
      <c r="H66" s="179"/>
      <c r="I66" s="179"/>
      <c r="J66" s="186" t="str">
        <f>IF(SUM(F66:F68)+I66+G66+H66=7.5,"ü","û")</f>
        <v>ü</v>
      </c>
      <c r="K66" s="127"/>
      <c r="L66" s="144" t="s">
        <v>42</v>
      </c>
      <c r="M66" s="129"/>
      <c r="N66" s="129">
        <v>3</v>
      </c>
      <c r="O66" s="192"/>
      <c r="P66" s="193"/>
      <c r="Q66" s="130"/>
      <c r="R66" s="130"/>
      <c r="S66" s="196">
        <f t="shared" ref="S66" si="20">SUM(N66:N68)</f>
        <v>3</v>
      </c>
    </row>
    <row r="67" spans="1:19" s="131" customFormat="1" ht="15.75" customHeight="1" x14ac:dyDescent="0.3">
      <c r="A67" s="132"/>
      <c r="B67" s="132"/>
      <c r="C67" s="179"/>
      <c r="D67" s="133" t="s">
        <v>78</v>
      </c>
      <c r="E67" s="134">
        <v>16</v>
      </c>
      <c r="F67" s="135">
        <v>0.5</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t="s">
        <v>67</v>
      </c>
      <c r="E68" s="140">
        <v>21</v>
      </c>
      <c r="F68" s="141">
        <v>0.5</v>
      </c>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disablePrompts="1"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tabColor rgb="FF00B050"/>
    <pageSetUpPr fitToPage="1"/>
  </sheetPr>
  <dimension ref="A1:S226"/>
  <sheetViews>
    <sheetView showGridLines="0" workbookViewId="0">
      <pane ySplit="2" topLeftCell="A3" activePane="bottomLeft" state="frozen"/>
      <selection activeCell="A66" sqref="A66:XFD68"/>
      <selection pane="bottomLeft" activeCell="A6" sqref="A6"/>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GUN!A29</f>
        <v>44493</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c r="E3" s="151"/>
      <c r="F3" s="152"/>
      <c r="G3" s="181"/>
      <c r="H3" s="179"/>
      <c r="I3" s="179">
        <v>7.5</v>
      </c>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t="s">
        <v>73</v>
      </c>
      <c r="E6" s="151">
        <v>100</v>
      </c>
      <c r="F6" s="152">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1"/>
      <c r="F9" s="152"/>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t="s">
        <v>74</v>
      </c>
      <c r="E12" s="151">
        <v>110</v>
      </c>
      <c r="F12" s="152">
        <v>4</v>
      </c>
      <c r="G12" s="181"/>
      <c r="H12" s="179"/>
      <c r="I12" s="179"/>
      <c r="J12" s="186" t="str">
        <f>IF(SUM(F12:F14)+I12+G12+H12=7.5,"ü","û")</f>
        <v>ü</v>
      </c>
      <c r="K12" s="127"/>
      <c r="L12" s="144" t="s">
        <v>74</v>
      </c>
      <c r="M12" s="129"/>
      <c r="N12" s="129">
        <v>2.5</v>
      </c>
      <c r="O12" s="192"/>
      <c r="P12" s="193"/>
      <c r="Q12" s="130"/>
      <c r="R12" s="130"/>
      <c r="S12" s="196">
        <f t="shared" ref="S12" si="2">SUM(N12:N14)</f>
        <v>2.5</v>
      </c>
    </row>
    <row r="13" spans="1:19" s="131" customFormat="1" ht="15.75" customHeight="1" x14ac:dyDescent="0.3">
      <c r="A13" s="132"/>
      <c r="B13" s="132"/>
      <c r="C13" s="179"/>
      <c r="D13" s="133" t="s">
        <v>65</v>
      </c>
      <c r="E13" s="134"/>
      <c r="F13" s="135">
        <v>3.5</v>
      </c>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t="s">
        <v>78</v>
      </c>
      <c r="E15" s="151">
        <v>240</v>
      </c>
      <c r="F15" s="152">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t="s">
        <v>80</v>
      </c>
      <c r="E18" s="151">
        <v>220</v>
      </c>
      <c r="F18" s="152">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c r="E21" s="151"/>
      <c r="F21" s="152"/>
      <c r="G21" s="181">
        <v>7.5</v>
      </c>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t="s">
        <v>78</v>
      </c>
      <c r="E24" s="151">
        <v>215</v>
      </c>
      <c r="F24" s="152">
        <v>6.5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67</v>
      </c>
      <c r="E25" s="134"/>
      <c r="F25" s="135">
        <v>1</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c r="E27" s="151"/>
      <c r="F27" s="152"/>
      <c r="G27" s="181"/>
      <c r="H27" s="179">
        <v>7.5</v>
      </c>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t="s">
        <v>78</v>
      </c>
      <c r="E30" s="151">
        <v>91</v>
      </c>
      <c r="F30" s="152">
        <v>3</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80</v>
      </c>
      <c r="F31" s="135">
        <v>4</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42</v>
      </c>
      <c r="E32" s="140">
        <v>22</v>
      </c>
      <c r="F32" s="141">
        <v>0.5</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c r="E33" s="151"/>
      <c r="F33" s="152"/>
      <c r="G33" s="181">
        <v>7.5</v>
      </c>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c r="E36" s="151"/>
      <c r="F36" s="152"/>
      <c r="G36" s="181">
        <v>7.5</v>
      </c>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c r="E39" s="151"/>
      <c r="F39" s="152"/>
      <c r="G39" s="181">
        <v>7.5</v>
      </c>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c r="E42" s="151"/>
      <c r="F42" s="152"/>
      <c r="G42" s="181">
        <v>7.5</v>
      </c>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c r="E43" s="134"/>
      <c r="F43" s="135"/>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c r="E45" s="151"/>
      <c r="F45" s="152"/>
      <c r="G45" s="181">
        <v>7.5</v>
      </c>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c r="E48" s="151"/>
      <c r="F48" s="152"/>
      <c r="G48" s="181">
        <v>7.5</v>
      </c>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c r="D51" s="124" t="s">
        <v>78</v>
      </c>
      <c r="E51" s="151">
        <v>235</v>
      </c>
      <c r="F51" s="152">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c r="E54" s="151"/>
      <c r="F54" s="152"/>
      <c r="G54" s="181">
        <v>7.5</v>
      </c>
      <c r="H54" s="179"/>
      <c r="I54" s="179"/>
      <c r="J54" s="186" t="str">
        <f>IF(SUM(F54:F56)+I54+G54+H54=7.5,"ü","û")</f>
        <v>ü</v>
      </c>
      <c r="K54" s="127"/>
      <c r="L54" s="144" t="s">
        <v>78</v>
      </c>
      <c r="M54" s="129">
        <v>240</v>
      </c>
      <c r="N54" s="129">
        <v>7.5</v>
      </c>
      <c r="O54" s="192"/>
      <c r="P54" s="193"/>
      <c r="Q54" s="130"/>
      <c r="R54" s="130"/>
      <c r="S54" s="196">
        <f t="shared" ref="S54" si="16">SUM(N54:N56)</f>
        <v>7.5</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t="s">
        <v>42</v>
      </c>
      <c r="E57" s="151"/>
      <c r="F57" s="152">
        <v>2.5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t="s">
        <v>73</v>
      </c>
      <c r="E58" s="134">
        <v>67</v>
      </c>
      <c r="F58" s="135">
        <v>5</v>
      </c>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1"/>
      <c r="F60" s="152"/>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t="s">
        <v>78</v>
      </c>
      <c r="E63" s="151">
        <v>240</v>
      </c>
      <c r="F63" s="152">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c r="E66" s="151"/>
      <c r="F66" s="152"/>
      <c r="G66" s="181">
        <v>7.5</v>
      </c>
      <c r="H66" s="179"/>
      <c r="I66" s="179"/>
      <c r="J66" s="186" t="str">
        <f>IF(SUM(F66:F68)+I66+G66+H66=7.5,"ü","û")</f>
        <v>ü</v>
      </c>
      <c r="K66" s="127"/>
      <c r="L66" s="144"/>
      <c r="M66" s="129"/>
      <c r="N66" s="129"/>
      <c r="O66" s="192"/>
      <c r="P66" s="193"/>
      <c r="Q66" s="130"/>
      <c r="R66" s="130"/>
      <c r="S66" s="196">
        <f t="shared" ref="S66" si="20">SUM(N66:N68)</f>
        <v>0</v>
      </c>
    </row>
    <row r="67" spans="1:19" s="131" customFormat="1" ht="15.75" customHeight="1" x14ac:dyDescent="0.3">
      <c r="A67" s="132"/>
      <c r="B67" s="132"/>
      <c r="C67" s="179"/>
      <c r="D67" s="133"/>
      <c r="E67" s="134"/>
      <c r="F67" s="135"/>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tabColor rgb="FF00B050"/>
    <pageSetUpPr fitToPage="1"/>
  </sheetPr>
  <dimension ref="A1:S226"/>
  <sheetViews>
    <sheetView showGridLines="0" workbookViewId="0">
      <pane ySplit="2" topLeftCell="A3" activePane="bottomLeft" state="frozen"/>
      <selection activeCell="A66" sqref="A66:XFD68"/>
      <selection pane="bottomLeft" activeCell="A66" sqref="A66:XFD6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GUN!A30</f>
        <v>44494</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t="s">
        <v>80</v>
      </c>
      <c r="E3" s="151">
        <v>230</v>
      </c>
      <c r="F3" s="152">
        <v>7.5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c r="E4" s="134"/>
      <c r="F4" s="135"/>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t="s">
        <v>73</v>
      </c>
      <c r="E6" s="151">
        <v>100</v>
      </c>
      <c r="F6" s="152">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c r="E9" s="151"/>
      <c r="F9" s="152"/>
      <c r="G9" s="181"/>
      <c r="H9" s="179"/>
      <c r="I9" s="179">
        <v>7.5</v>
      </c>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c r="E10" s="134"/>
      <c r="F10" s="135"/>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c r="E11" s="140"/>
      <c r="F11" s="141"/>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t="s">
        <v>74</v>
      </c>
      <c r="E12" s="151">
        <v>120</v>
      </c>
      <c r="F12" s="152">
        <v>7.5</v>
      </c>
      <c r="G12" s="181"/>
      <c r="H12" s="179"/>
      <c r="I12" s="179"/>
      <c r="J12" s="186" t="str">
        <f>IF(SUM(F12:F14)+I12+G12+H12=7.5,"ü","û")</f>
        <v>ü</v>
      </c>
      <c r="K12" s="127"/>
      <c r="L12" s="144"/>
      <c r="M12" s="129"/>
      <c r="N12" s="129"/>
      <c r="O12" s="192"/>
      <c r="P12" s="193"/>
      <c r="Q12" s="130"/>
      <c r="R12" s="130"/>
      <c r="S12" s="196">
        <f t="shared" ref="S12" si="2">SUM(N12:N14)</f>
        <v>0</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t="s">
        <v>78</v>
      </c>
      <c r="E15" s="151">
        <v>240</v>
      </c>
      <c r="F15" s="152">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t="s">
        <v>80</v>
      </c>
      <c r="E18" s="151">
        <v>220</v>
      </c>
      <c r="F18" s="152">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t="s">
        <v>73</v>
      </c>
      <c r="E21" s="151">
        <v>107</v>
      </c>
      <c r="F21" s="152">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t="s">
        <v>78</v>
      </c>
      <c r="E24" s="151">
        <v>200</v>
      </c>
      <c r="F24" s="152">
        <v>6</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67</v>
      </c>
      <c r="E25" s="134"/>
      <c r="F25" s="135">
        <v>1.5</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c r="E26" s="140"/>
      <c r="F26" s="141"/>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t="s">
        <v>73</v>
      </c>
      <c r="E27" s="151">
        <v>93</v>
      </c>
      <c r="F27" s="152">
        <v>7.5</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c r="E28" s="134"/>
      <c r="F28" s="135"/>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t="s">
        <v>71</v>
      </c>
      <c r="E30" s="151"/>
      <c r="F30" s="152">
        <v>7.5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c r="E31" s="134"/>
      <c r="F31" s="135"/>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c r="E32" s="140"/>
      <c r="F32" s="141"/>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t="s">
        <v>78</v>
      </c>
      <c r="E33" s="151">
        <v>232</v>
      </c>
      <c r="F33" s="152">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t="s">
        <v>80</v>
      </c>
      <c r="E36" s="151">
        <v>230</v>
      </c>
      <c r="F36" s="152">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t="s">
        <v>73</v>
      </c>
      <c r="E39" s="151">
        <v>105</v>
      </c>
      <c r="F39" s="152">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t="s">
        <v>74</v>
      </c>
      <c r="E42" s="151">
        <v>112</v>
      </c>
      <c r="F42" s="152">
        <v>6.5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t="s">
        <v>42</v>
      </c>
      <c r="E43" s="134"/>
      <c r="F43" s="135">
        <v>1</v>
      </c>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t="s">
        <v>74</v>
      </c>
      <c r="E45" s="151">
        <v>120</v>
      </c>
      <c r="F45" s="152">
        <v>7.5</v>
      </c>
      <c r="G45" s="181"/>
      <c r="H45" s="179"/>
      <c r="I45" s="179"/>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t="s">
        <v>78</v>
      </c>
      <c r="E48" s="151">
        <v>234</v>
      </c>
      <c r="F48" s="152">
        <v>7.5</v>
      </c>
      <c r="G48" s="181"/>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c r="D51" s="124" t="s">
        <v>78</v>
      </c>
      <c r="E51" s="151">
        <v>234</v>
      </c>
      <c r="F51" s="152">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t="s">
        <v>78</v>
      </c>
      <c r="E54" s="151">
        <v>240</v>
      </c>
      <c r="F54" s="152">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t="s">
        <v>73</v>
      </c>
      <c r="E57" s="151">
        <v>101</v>
      </c>
      <c r="F57" s="152">
        <v>7.5</v>
      </c>
      <c r="G57" s="181"/>
      <c r="H57" s="179"/>
      <c r="I57" s="179"/>
      <c r="J57" s="186" t="str">
        <f>IF(SUM(F57:F59)+I57+G57+H57=7.5,"ü","û")</f>
        <v>ü</v>
      </c>
      <c r="K57" s="127"/>
      <c r="L57" s="144"/>
      <c r="M57" s="129"/>
      <c r="N57" s="129"/>
      <c r="O57" s="192"/>
      <c r="P57" s="193"/>
      <c r="Q57" s="130"/>
      <c r="R57" s="130"/>
      <c r="S57" s="196">
        <f t="shared" ref="S57" si="17">SUM(N57:N59)</f>
        <v>0</v>
      </c>
    </row>
    <row r="58" spans="1:19" s="131" customFormat="1" ht="15.75" customHeight="1" x14ac:dyDescent="0.3">
      <c r="A58" s="132"/>
      <c r="B58" s="132"/>
      <c r="C58" s="179"/>
      <c r="D58" s="133"/>
      <c r="E58" s="134"/>
      <c r="F58" s="135"/>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1"/>
      <c r="F60" s="152"/>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t="s">
        <v>78</v>
      </c>
      <c r="E63" s="151">
        <v>240</v>
      </c>
      <c r="F63" s="152">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t="s">
        <v>80</v>
      </c>
      <c r="E66" s="151">
        <v>177</v>
      </c>
      <c r="F66" s="152">
        <v>6.5</v>
      </c>
      <c r="G66" s="181"/>
      <c r="H66" s="179"/>
      <c r="I66" s="179"/>
      <c r="J66" s="186" t="str">
        <f>IF(SUM(F66:F68)+I66+G66+H66=7.5,"ü","û")</f>
        <v>ü</v>
      </c>
      <c r="K66" s="127"/>
      <c r="L66" s="144" t="s">
        <v>44</v>
      </c>
      <c r="M66" s="129"/>
      <c r="N66" s="129">
        <v>3</v>
      </c>
      <c r="O66" s="192"/>
      <c r="P66" s="193"/>
      <c r="Q66" s="130"/>
      <c r="R66" s="130"/>
      <c r="S66" s="196">
        <f t="shared" ref="S66" si="20">SUM(N66:N68)</f>
        <v>3</v>
      </c>
    </row>
    <row r="67" spans="1:19" s="131" customFormat="1" ht="15.75" customHeight="1" x14ac:dyDescent="0.3">
      <c r="A67" s="132"/>
      <c r="B67" s="132"/>
      <c r="C67" s="179"/>
      <c r="D67" s="133" t="s">
        <v>42</v>
      </c>
      <c r="E67" s="134">
        <v>16</v>
      </c>
      <c r="F67" s="135">
        <v>1</v>
      </c>
      <c r="G67" s="181"/>
      <c r="H67" s="179"/>
      <c r="I67" s="179"/>
      <c r="J67" s="186"/>
      <c r="K67" s="127"/>
      <c r="L67" s="128"/>
      <c r="M67" s="136"/>
      <c r="N67" s="136"/>
      <c r="O67" s="188"/>
      <c r="P67" s="189"/>
      <c r="Q67" s="130"/>
      <c r="R67" s="130"/>
      <c r="S67" s="196"/>
    </row>
    <row r="68" spans="1:19" s="131" customFormat="1" ht="15.75" customHeight="1" x14ac:dyDescent="0.3">
      <c r="A68" s="137"/>
      <c r="B68" s="138"/>
      <c r="C68" s="180"/>
      <c r="D68" s="139"/>
      <c r="E68" s="140">
        <v>21</v>
      </c>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 ref="C90:C92"/>
    <mergeCell ref="C93:C95"/>
    <mergeCell ref="C96:C98"/>
    <mergeCell ref="C99:C101"/>
    <mergeCell ref="C117:C119"/>
    <mergeCell ref="C120:C122"/>
    <mergeCell ref="C102:C104"/>
    <mergeCell ref="C105:C107"/>
    <mergeCell ref="C108:C110"/>
    <mergeCell ref="C111:C113"/>
    <mergeCell ref="C114:C116"/>
    <mergeCell ref="C42:C44"/>
    <mergeCell ref="C63:C65"/>
    <mergeCell ref="C66:C68"/>
    <mergeCell ref="C69:C71"/>
    <mergeCell ref="C72:C74"/>
    <mergeCell ref="C45:C47"/>
    <mergeCell ref="C51:C53"/>
    <mergeCell ref="C54:C56"/>
    <mergeCell ref="C57:C59"/>
    <mergeCell ref="C60:C62"/>
    <mergeCell ref="C48:C50"/>
    <mergeCell ref="C12:C14"/>
    <mergeCell ref="C15:C17"/>
    <mergeCell ref="C18:C20"/>
    <mergeCell ref="C21:C23"/>
    <mergeCell ref="C24:C26"/>
    <mergeCell ref="C27:C29"/>
    <mergeCell ref="C33:C35"/>
    <mergeCell ref="C36:C38"/>
    <mergeCell ref="C39:C41"/>
    <mergeCell ref="C30:C32"/>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tabColor rgb="FF00B050"/>
    <pageSetUpPr fitToPage="1"/>
  </sheetPr>
  <dimension ref="A1:S226"/>
  <sheetViews>
    <sheetView showGridLines="0" workbookViewId="0">
      <pane ySplit="2" topLeftCell="A137" activePane="bottomLeft" state="frozen"/>
      <selection activeCell="A66" sqref="A66:XFD68"/>
      <selection pane="bottomLeft" activeCell="D3" sqref="D3:M158"/>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184" t="s">
        <v>62</v>
      </c>
      <c r="B1" s="185"/>
      <c r="C1" s="185"/>
      <c r="D1" s="185"/>
      <c r="E1" s="185"/>
      <c r="F1" s="185"/>
      <c r="G1" s="185"/>
      <c r="H1" s="185"/>
      <c r="I1" s="185"/>
      <c r="J1" s="185"/>
      <c r="K1" s="185"/>
      <c r="L1" s="185"/>
      <c r="M1" s="185"/>
      <c r="N1" s="16" t="s">
        <v>61</v>
      </c>
      <c r="O1" s="183">
        <f>GUN!A31</f>
        <v>44495</v>
      </c>
      <c r="P1" s="183"/>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1" customFormat="1" ht="15.75" customHeight="1" x14ac:dyDescent="0.3">
      <c r="A3" s="123">
        <v>38106</v>
      </c>
      <c r="B3" s="123" t="s">
        <v>95</v>
      </c>
      <c r="C3" s="179"/>
      <c r="D3" s="124" t="s">
        <v>78</v>
      </c>
      <c r="E3" s="151">
        <v>80</v>
      </c>
      <c r="F3" s="152">
        <v>2.5</v>
      </c>
      <c r="G3" s="181"/>
      <c r="H3" s="179"/>
      <c r="I3" s="179"/>
      <c r="J3" s="186" t="str">
        <f>IF(SUM(F3:F5)+I3+G3+H3=7.5,"ü","û")</f>
        <v>ü</v>
      </c>
      <c r="K3" s="127"/>
      <c r="L3" s="128"/>
      <c r="M3" s="129"/>
      <c r="N3" s="129"/>
      <c r="O3" s="188"/>
      <c r="P3" s="189"/>
      <c r="Q3" s="130"/>
      <c r="R3" s="130"/>
      <c r="S3" s="196">
        <f>SUM(N3:N5)</f>
        <v>0</v>
      </c>
    </row>
    <row r="4" spans="1:19" s="131" customFormat="1" ht="15.75" customHeight="1" x14ac:dyDescent="0.3">
      <c r="A4" s="132"/>
      <c r="B4" s="132"/>
      <c r="C4" s="179"/>
      <c r="D4" s="133" t="s">
        <v>81</v>
      </c>
      <c r="E4" s="134">
        <v>150</v>
      </c>
      <c r="F4" s="135">
        <v>5</v>
      </c>
      <c r="G4" s="181"/>
      <c r="H4" s="179"/>
      <c r="I4" s="179"/>
      <c r="J4" s="186"/>
      <c r="K4" s="127"/>
      <c r="L4" s="128"/>
      <c r="M4" s="136"/>
      <c r="N4" s="136"/>
      <c r="O4" s="188"/>
      <c r="P4" s="189"/>
      <c r="Q4" s="130"/>
      <c r="R4" s="130"/>
      <c r="S4" s="196"/>
    </row>
    <row r="5" spans="1:19" s="131" customFormat="1" ht="15.75" customHeight="1" x14ac:dyDescent="0.3">
      <c r="A5" s="137"/>
      <c r="B5" s="138"/>
      <c r="C5" s="180"/>
      <c r="D5" s="139"/>
      <c r="E5" s="140"/>
      <c r="F5" s="141"/>
      <c r="G5" s="182"/>
      <c r="H5" s="180"/>
      <c r="I5" s="180"/>
      <c r="J5" s="187"/>
      <c r="K5" s="127"/>
      <c r="L5" s="142"/>
      <c r="M5" s="143"/>
      <c r="N5" s="143"/>
      <c r="O5" s="190"/>
      <c r="P5" s="191"/>
      <c r="Q5" s="130"/>
      <c r="R5" s="130"/>
      <c r="S5" s="196"/>
    </row>
    <row r="6" spans="1:19" s="131" customFormat="1" ht="15.75" customHeight="1" x14ac:dyDescent="0.3">
      <c r="A6" s="123">
        <v>22010</v>
      </c>
      <c r="B6" s="123" t="s">
        <v>96</v>
      </c>
      <c r="C6" s="179"/>
      <c r="D6" s="124" t="s">
        <v>73</v>
      </c>
      <c r="E6" s="151">
        <v>100</v>
      </c>
      <c r="F6" s="152">
        <v>7.5</v>
      </c>
      <c r="G6" s="181"/>
      <c r="H6" s="179"/>
      <c r="I6" s="179"/>
      <c r="J6" s="186" t="str">
        <f>IF(SUM(F6:F8)+I6+G6+H6=7.5,"ü","û")</f>
        <v>ü</v>
      </c>
      <c r="K6" s="127"/>
      <c r="L6" s="144"/>
      <c r="M6" s="129"/>
      <c r="N6" s="129"/>
      <c r="O6" s="192"/>
      <c r="P6" s="193"/>
      <c r="Q6" s="130"/>
      <c r="R6" s="130"/>
      <c r="S6" s="196">
        <f t="shared" ref="S6" si="0">SUM(N6:N8)</f>
        <v>0</v>
      </c>
    </row>
    <row r="7" spans="1:19" s="131" customFormat="1" ht="15.75" customHeight="1" x14ac:dyDescent="0.3">
      <c r="A7" s="132"/>
      <c r="B7" s="132"/>
      <c r="C7" s="179"/>
      <c r="D7" s="133"/>
      <c r="E7" s="134"/>
      <c r="F7" s="135"/>
      <c r="G7" s="181"/>
      <c r="H7" s="179"/>
      <c r="I7" s="179"/>
      <c r="J7" s="186"/>
      <c r="K7" s="127"/>
      <c r="L7" s="128"/>
      <c r="M7" s="136"/>
      <c r="N7" s="136"/>
      <c r="O7" s="188"/>
      <c r="P7" s="189"/>
      <c r="Q7" s="130"/>
      <c r="R7" s="130"/>
      <c r="S7" s="196"/>
    </row>
    <row r="8" spans="1:19" s="131" customFormat="1" ht="15.75" customHeight="1" x14ac:dyDescent="0.3">
      <c r="A8" s="137"/>
      <c r="B8" s="138"/>
      <c r="C8" s="180"/>
      <c r="D8" s="139"/>
      <c r="E8" s="140"/>
      <c r="F8" s="141"/>
      <c r="G8" s="182"/>
      <c r="H8" s="180"/>
      <c r="I8" s="180"/>
      <c r="J8" s="187"/>
      <c r="K8" s="127"/>
      <c r="L8" s="142"/>
      <c r="M8" s="143"/>
      <c r="N8" s="143"/>
      <c r="O8" s="190"/>
      <c r="P8" s="191"/>
      <c r="Q8" s="130"/>
      <c r="R8" s="130"/>
      <c r="S8" s="196"/>
    </row>
    <row r="9" spans="1:19" s="131" customFormat="1" ht="15.75" customHeight="1" x14ac:dyDescent="0.3">
      <c r="A9" s="123">
        <v>19183</v>
      </c>
      <c r="B9" s="123" t="s">
        <v>99</v>
      </c>
      <c r="C9" s="179"/>
      <c r="D9" s="124" t="s">
        <v>78</v>
      </c>
      <c r="E9" s="151">
        <v>105</v>
      </c>
      <c r="F9" s="152">
        <v>3.5</v>
      </c>
      <c r="G9" s="181"/>
      <c r="H9" s="179"/>
      <c r="I9" s="179"/>
      <c r="J9" s="186" t="str">
        <f>IF(SUM(F9:F11)+I9+G9+H9=7.5,"ü","û")</f>
        <v>ü</v>
      </c>
      <c r="K9" s="127"/>
      <c r="L9" s="144"/>
      <c r="M9" s="129"/>
      <c r="N9" s="129"/>
      <c r="O9" s="192"/>
      <c r="P9" s="193"/>
      <c r="Q9" s="130"/>
      <c r="R9" s="130"/>
      <c r="S9" s="196">
        <f t="shared" ref="S9" si="1">SUM(N9:N11)</f>
        <v>0</v>
      </c>
    </row>
    <row r="10" spans="1:19" s="131" customFormat="1" ht="15.75" customHeight="1" x14ac:dyDescent="0.3">
      <c r="A10" s="145"/>
      <c r="B10" s="145"/>
      <c r="C10" s="179"/>
      <c r="D10" s="133" t="s">
        <v>87</v>
      </c>
      <c r="E10" s="134">
        <v>60</v>
      </c>
      <c r="F10" s="135">
        <v>3</v>
      </c>
      <c r="G10" s="181"/>
      <c r="H10" s="179"/>
      <c r="I10" s="179"/>
      <c r="J10" s="186"/>
      <c r="K10" s="127"/>
      <c r="L10" s="128"/>
      <c r="M10" s="136"/>
      <c r="N10" s="136"/>
      <c r="O10" s="188"/>
      <c r="P10" s="189"/>
      <c r="Q10" s="130"/>
      <c r="R10" s="130"/>
      <c r="S10" s="196"/>
    </row>
    <row r="11" spans="1:19" s="131" customFormat="1" ht="15.75" customHeight="1" x14ac:dyDescent="0.3">
      <c r="A11" s="137"/>
      <c r="B11" s="137"/>
      <c r="C11" s="180"/>
      <c r="D11" s="139" t="s">
        <v>67</v>
      </c>
      <c r="E11" s="140"/>
      <c r="F11" s="141">
        <v>1</v>
      </c>
      <c r="G11" s="182"/>
      <c r="H11" s="180"/>
      <c r="I11" s="180"/>
      <c r="J11" s="187"/>
      <c r="K11" s="127"/>
      <c r="L11" s="142"/>
      <c r="M11" s="143"/>
      <c r="N11" s="143"/>
      <c r="O11" s="190"/>
      <c r="P11" s="191"/>
      <c r="Q11" s="130"/>
      <c r="R11" s="130"/>
      <c r="S11" s="196"/>
    </row>
    <row r="12" spans="1:19" s="131" customFormat="1" ht="15.75" customHeight="1" x14ac:dyDescent="0.3">
      <c r="A12" s="123">
        <v>13132</v>
      </c>
      <c r="B12" s="123" t="s">
        <v>11</v>
      </c>
      <c r="C12" s="179"/>
      <c r="D12" s="124" t="s">
        <v>74</v>
      </c>
      <c r="E12" s="151">
        <v>120</v>
      </c>
      <c r="F12" s="152">
        <v>7.5</v>
      </c>
      <c r="G12" s="181"/>
      <c r="H12" s="179"/>
      <c r="I12" s="179"/>
      <c r="J12" s="186" t="str">
        <f>IF(SUM(F12:F14)+I12+G12+H12=7.5,"ü","û")</f>
        <v>ü</v>
      </c>
      <c r="K12" s="127"/>
      <c r="L12" s="144" t="s">
        <v>74</v>
      </c>
      <c r="M12" s="129">
        <v>41</v>
      </c>
      <c r="N12" s="129">
        <v>2.5</v>
      </c>
      <c r="O12" s="192"/>
      <c r="P12" s="193"/>
      <c r="Q12" s="130"/>
      <c r="R12" s="130"/>
      <c r="S12" s="196">
        <f t="shared" ref="S12" si="2">SUM(N12:N14)</f>
        <v>2.5</v>
      </c>
    </row>
    <row r="13" spans="1:19" s="131" customFormat="1" ht="15.75" customHeight="1" x14ac:dyDescent="0.3">
      <c r="A13" s="132"/>
      <c r="B13" s="132"/>
      <c r="C13" s="179"/>
      <c r="D13" s="133"/>
      <c r="E13" s="134"/>
      <c r="F13" s="135"/>
      <c r="G13" s="181"/>
      <c r="H13" s="179"/>
      <c r="I13" s="179"/>
      <c r="J13" s="186"/>
      <c r="K13" s="127"/>
      <c r="L13" s="128"/>
      <c r="M13" s="136"/>
      <c r="N13" s="136"/>
      <c r="O13" s="188"/>
      <c r="P13" s="189"/>
      <c r="Q13" s="130"/>
      <c r="R13" s="130"/>
      <c r="S13" s="196"/>
    </row>
    <row r="14" spans="1:19" s="131" customFormat="1" ht="15.75" customHeight="1" x14ac:dyDescent="0.3">
      <c r="A14" s="137"/>
      <c r="B14" s="138"/>
      <c r="C14" s="180"/>
      <c r="D14" s="139"/>
      <c r="E14" s="140"/>
      <c r="F14" s="141"/>
      <c r="G14" s="182"/>
      <c r="H14" s="180"/>
      <c r="I14" s="180"/>
      <c r="J14" s="187"/>
      <c r="K14" s="127"/>
      <c r="L14" s="142"/>
      <c r="M14" s="143"/>
      <c r="N14" s="143"/>
      <c r="O14" s="190"/>
      <c r="P14" s="191"/>
      <c r="Q14" s="130"/>
      <c r="R14" s="130"/>
      <c r="S14" s="196"/>
    </row>
    <row r="15" spans="1:19" s="131" customFormat="1" ht="15.75" customHeight="1" x14ac:dyDescent="0.3">
      <c r="A15" s="123">
        <v>30596</v>
      </c>
      <c r="B15" s="123" t="s">
        <v>100</v>
      </c>
      <c r="C15" s="179"/>
      <c r="D15" s="124" t="s">
        <v>78</v>
      </c>
      <c r="E15" s="151">
        <v>240</v>
      </c>
      <c r="F15" s="152">
        <v>7.5</v>
      </c>
      <c r="G15" s="181"/>
      <c r="H15" s="179"/>
      <c r="I15" s="179"/>
      <c r="J15" s="186" t="str">
        <f>IF(SUM(F15:F17)+I15+G15+H15=7.5,"ü","û")</f>
        <v>ü</v>
      </c>
      <c r="K15" s="127"/>
      <c r="L15" s="144"/>
      <c r="M15" s="129"/>
      <c r="N15" s="129"/>
      <c r="O15" s="192"/>
      <c r="P15" s="193"/>
      <c r="Q15" s="130"/>
      <c r="R15" s="130"/>
      <c r="S15" s="196">
        <f t="shared" ref="S15" si="3">SUM(N15:N17)</f>
        <v>0</v>
      </c>
    </row>
    <row r="16" spans="1:19" s="131" customFormat="1" ht="15.75" customHeight="1" x14ac:dyDescent="0.3">
      <c r="A16" s="132"/>
      <c r="B16" s="132"/>
      <c r="C16" s="179"/>
      <c r="D16" s="133"/>
      <c r="E16" s="134"/>
      <c r="F16" s="135"/>
      <c r="G16" s="181"/>
      <c r="H16" s="179"/>
      <c r="I16" s="179"/>
      <c r="J16" s="186"/>
      <c r="K16" s="127"/>
      <c r="L16" s="128"/>
      <c r="M16" s="136"/>
      <c r="N16" s="136"/>
      <c r="O16" s="188"/>
      <c r="P16" s="189"/>
      <c r="Q16" s="130"/>
      <c r="R16" s="130"/>
      <c r="S16" s="196"/>
    </row>
    <row r="17" spans="1:19" s="131" customFormat="1" ht="15.75" customHeight="1" x14ac:dyDescent="0.3">
      <c r="A17" s="137"/>
      <c r="B17" s="138"/>
      <c r="C17" s="180"/>
      <c r="D17" s="139"/>
      <c r="E17" s="140"/>
      <c r="F17" s="141"/>
      <c r="G17" s="182"/>
      <c r="H17" s="180"/>
      <c r="I17" s="180"/>
      <c r="J17" s="187"/>
      <c r="K17" s="127"/>
      <c r="L17" s="142"/>
      <c r="M17" s="143"/>
      <c r="N17" s="143"/>
      <c r="O17" s="190"/>
      <c r="P17" s="191"/>
      <c r="Q17" s="130"/>
      <c r="R17" s="130"/>
      <c r="S17" s="196"/>
    </row>
    <row r="18" spans="1:19" s="131" customFormat="1" ht="15.75" customHeight="1" x14ac:dyDescent="0.3">
      <c r="A18" s="123">
        <v>36541</v>
      </c>
      <c r="B18" s="123" t="s">
        <v>93</v>
      </c>
      <c r="C18" s="179"/>
      <c r="D18" s="124" t="s">
        <v>80</v>
      </c>
      <c r="E18" s="151">
        <v>220</v>
      </c>
      <c r="F18" s="152">
        <v>7.5</v>
      </c>
      <c r="G18" s="181"/>
      <c r="H18" s="179"/>
      <c r="I18" s="179"/>
      <c r="J18" s="186" t="str">
        <f>IF(SUM(F18:F20)+I18+G18+H18=7.5,"ü","û")</f>
        <v>ü</v>
      </c>
      <c r="K18" s="127"/>
      <c r="L18" s="144"/>
      <c r="M18" s="129"/>
      <c r="N18" s="129"/>
      <c r="O18" s="192"/>
      <c r="P18" s="193"/>
      <c r="Q18" s="130"/>
      <c r="R18" s="130"/>
      <c r="S18" s="196">
        <f t="shared" ref="S18" si="4">SUM(N18:N20)</f>
        <v>0</v>
      </c>
    </row>
    <row r="19" spans="1:19" s="131" customFormat="1" ht="15.75" customHeight="1" x14ac:dyDescent="0.3">
      <c r="A19" s="132"/>
      <c r="B19" s="132"/>
      <c r="C19" s="179"/>
      <c r="D19" s="133"/>
      <c r="E19" s="134"/>
      <c r="F19" s="135"/>
      <c r="G19" s="181"/>
      <c r="H19" s="179"/>
      <c r="I19" s="179"/>
      <c r="J19" s="186"/>
      <c r="K19" s="127"/>
      <c r="L19" s="128"/>
      <c r="M19" s="136"/>
      <c r="N19" s="136"/>
      <c r="O19" s="188"/>
      <c r="P19" s="189"/>
      <c r="Q19" s="130"/>
      <c r="R19" s="130"/>
      <c r="S19" s="196"/>
    </row>
    <row r="20" spans="1:19" s="131" customFormat="1" ht="15.75" customHeight="1" x14ac:dyDescent="0.3">
      <c r="A20" s="137"/>
      <c r="B20" s="138"/>
      <c r="C20" s="180"/>
      <c r="D20" s="139"/>
      <c r="E20" s="140"/>
      <c r="F20" s="141"/>
      <c r="G20" s="182"/>
      <c r="H20" s="180"/>
      <c r="I20" s="180"/>
      <c r="J20" s="187"/>
      <c r="K20" s="127"/>
      <c r="L20" s="142"/>
      <c r="M20" s="143"/>
      <c r="N20" s="143"/>
      <c r="O20" s="190"/>
      <c r="P20" s="191"/>
      <c r="Q20" s="130"/>
      <c r="R20" s="130"/>
      <c r="S20" s="196"/>
    </row>
    <row r="21" spans="1:19" s="131" customFormat="1" ht="15.75" customHeight="1" x14ac:dyDescent="0.3">
      <c r="A21" s="123">
        <v>33122</v>
      </c>
      <c r="B21" s="123" t="s">
        <v>40</v>
      </c>
      <c r="C21" s="179"/>
      <c r="D21" s="124" t="s">
        <v>73</v>
      </c>
      <c r="E21" s="151">
        <v>107</v>
      </c>
      <c r="F21" s="152">
        <v>7.5</v>
      </c>
      <c r="G21" s="181"/>
      <c r="H21" s="179"/>
      <c r="I21" s="179"/>
      <c r="J21" s="186" t="str">
        <f>IF(SUM(F21:F23)+I21+G21+H21=7.5,"ü","û")</f>
        <v>ü</v>
      </c>
      <c r="K21" s="127"/>
      <c r="L21" s="144"/>
      <c r="M21" s="129"/>
      <c r="N21" s="129"/>
      <c r="O21" s="192"/>
      <c r="P21" s="193"/>
      <c r="Q21" s="130"/>
      <c r="R21" s="130"/>
      <c r="S21" s="196">
        <f t="shared" ref="S21" si="5">SUM(N21:N23)</f>
        <v>0</v>
      </c>
    </row>
    <row r="22" spans="1:19" s="131" customFormat="1" ht="15.75" customHeight="1" x14ac:dyDescent="0.3">
      <c r="A22" s="132"/>
      <c r="B22" s="132"/>
      <c r="C22" s="179"/>
      <c r="D22" s="133"/>
      <c r="E22" s="134"/>
      <c r="F22" s="135"/>
      <c r="G22" s="181"/>
      <c r="H22" s="179"/>
      <c r="I22" s="179"/>
      <c r="J22" s="186"/>
      <c r="K22" s="127"/>
      <c r="L22" s="128"/>
      <c r="M22" s="136"/>
      <c r="N22" s="136"/>
      <c r="O22" s="188"/>
      <c r="P22" s="189"/>
      <c r="Q22" s="130"/>
      <c r="R22" s="130"/>
      <c r="S22" s="196"/>
    </row>
    <row r="23" spans="1:19" s="131" customFormat="1" ht="15.75" customHeight="1" x14ac:dyDescent="0.3">
      <c r="A23" s="137"/>
      <c r="B23" s="138"/>
      <c r="C23" s="180"/>
      <c r="D23" s="139"/>
      <c r="E23" s="140"/>
      <c r="F23" s="141"/>
      <c r="G23" s="182"/>
      <c r="H23" s="180"/>
      <c r="I23" s="180"/>
      <c r="J23" s="187"/>
      <c r="K23" s="127"/>
      <c r="L23" s="142"/>
      <c r="M23" s="143"/>
      <c r="N23" s="143"/>
      <c r="O23" s="190"/>
      <c r="P23" s="191"/>
      <c r="Q23" s="130"/>
      <c r="R23" s="130"/>
      <c r="S23" s="196"/>
    </row>
    <row r="24" spans="1:19" s="131" customFormat="1" ht="15.75" customHeight="1" x14ac:dyDescent="0.3">
      <c r="A24" s="123">
        <v>21558</v>
      </c>
      <c r="B24" s="123" t="s">
        <v>19</v>
      </c>
      <c r="C24" s="179"/>
      <c r="D24" s="124" t="s">
        <v>78</v>
      </c>
      <c r="E24" s="151">
        <v>17</v>
      </c>
      <c r="F24" s="152">
        <v>0.5</v>
      </c>
      <c r="G24" s="181"/>
      <c r="H24" s="179"/>
      <c r="I24" s="179"/>
      <c r="J24" s="186" t="str">
        <f>IF(SUM(F24:F26)+I24+G24+H24=7.5,"ü","û")</f>
        <v>ü</v>
      </c>
      <c r="K24" s="127"/>
      <c r="L24" s="144"/>
      <c r="M24" s="129"/>
      <c r="N24" s="129"/>
      <c r="O24" s="192"/>
      <c r="P24" s="193"/>
      <c r="Q24" s="130"/>
      <c r="R24" s="130"/>
      <c r="S24" s="196">
        <f t="shared" ref="S24" si="6">SUM(N24:N26)</f>
        <v>0</v>
      </c>
    </row>
    <row r="25" spans="1:19" s="131" customFormat="1" ht="15.75" customHeight="1" x14ac:dyDescent="0.3">
      <c r="A25" s="132"/>
      <c r="B25" s="132"/>
      <c r="C25" s="179"/>
      <c r="D25" s="133" t="s">
        <v>87</v>
      </c>
      <c r="E25" s="134">
        <v>125</v>
      </c>
      <c r="F25" s="135">
        <v>6</v>
      </c>
      <c r="G25" s="181"/>
      <c r="H25" s="179"/>
      <c r="I25" s="179"/>
      <c r="J25" s="186"/>
      <c r="K25" s="127"/>
      <c r="L25" s="128"/>
      <c r="M25" s="136"/>
      <c r="N25" s="136"/>
      <c r="O25" s="188"/>
      <c r="P25" s="189"/>
      <c r="Q25" s="130"/>
      <c r="R25" s="130"/>
      <c r="S25" s="196"/>
    </row>
    <row r="26" spans="1:19" s="131" customFormat="1" ht="15.75" customHeight="1" x14ac:dyDescent="0.3">
      <c r="A26" s="137"/>
      <c r="B26" s="138"/>
      <c r="C26" s="180"/>
      <c r="D26" s="139" t="s">
        <v>67</v>
      </c>
      <c r="E26" s="140"/>
      <c r="F26" s="141">
        <v>1</v>
      </c>
      <c r="G26" s="182"/>
      <c r="H26" s="180"/>
      <c r="I26" s="180"/>
      <c r="J26" s="187"/>
      <c r="K26" s="127"/>
      <c r="L26" s="142"/>
      <c r="M26" s="143"/>
      <c r="N26" s="143"/>
      <c r="O26" s="190"/>
      <c r="P26" s="191"/>
      <c r="Q26" s="130"/>
      <c r="R26" s="130"/>
      <c r="S26" s="196"/>
    </row>
    <row r="27" spans="1:19" s="131" customFormat="1" ht="15.75" customHeight="1" x14ac:dyDescent="0.3">
      <c r="A27" s="123">
        <v>25673</v>
      </c>
      <c r="B27" s="123" t="s">
        <v>26</v>
      </c>
      <c r="C27" s="179"/>
      <c r="D27" s="124" t="s">
        <v>73</v>
      </c>
      <c r="E27" s="151">
        <v>93</v>
      </c>
      <c r="F27" s="152">
        <v>7</v>
      </c>
      <c r="G27" s="181"/>
      <c r="H27" s="179"/>
      <c r="I27" s="179"/>
      <c r="J27" s="186" t="str">
        <f>IF(SUM(F27:F29)+I27+G27+H27=7.5,"ü","û")</f>
        <v>ü</v>
      </c>
      <c r="K27" s="127"/>
      <c r="L27" s="144"/>
      <c r="M27" s="129"/>
      <c r="N27" s="129"/>
      <c r="O27" s="192"/>
      <c r="P27" s="193"/>
      <c r="Q27" s="130"/>
      <c r="R27" s="130"/>
      <c r="S27" s="196">
        <f t="shared" ref="S27" si="7">SUM(N27:N29)</f>
        <v>0</v>
      </c>
    </row>
    <row r="28" spans="1:19" s="131" customFormat="1" ht="15.75" customHeight="1" x14ac:dyDescent="0.3">
      <c r="A28" s="132"/>
      <c r="B28" s="132"/>
      <c r="C28" s="179"/>
      <c r="D28" s="133" t="s">
        <v>42</v>
      </c>
      <c r="E28" s="134"/>
      <c r="F28" s="135">
        <v>0.5</v>
      </c>
      <c r="G28" s="181"/>
      <c r="H28" s="179"/>
      <c r="I28" s="179"/>
      <c r="J28" s="186"/>
      <c r="K28" s="127"/>
      <c r="L28" s="128"/>
      <c r="M28" s="136"/>
      <c r="N28" s="136"/>
      <c r="O28" s="188"/>
      <c r="P28" s="189"/>
      <c r="Q28" s="130"/>
      <c r="R28" s="130"/>
      <c r="S28" s="196"/>
    </row>
    <row r="29" spans="1:19" s="131" customFormat="1" ht="15.75" customHeight="1" x14ac:dyDescent="0.3">
      <c r="A29" s="137"/>
      <c r="B29" s="138"/>
      <c r="C29" s="180"/>
      <c r="D29" s="139"/>
      <c r="E29" s="140"/>
      <c r="F29" s="141"/>
      <c r="G29" s="182"/>
      <c r="H29" s="180"/>
      <c r="I29" s="180"/>
      <c r="J29" s="187"/>
      <c r="K29" s="127"/>
      <c r="L29" s="142"/>
      <c r="M29" s="143"/>
      <c r="N29" s="143"/>
      <c r="O29" s="190"/>
      <c r="P29" s="191"/>
      <c r="Q29" s="130"/>
      <c r="R29" s="130"/>
      <c r="S29" s="196"/>
    </row>
    <row r="30" spans="1:19" s="131" customFormat="1" ht="15.75" customHeight="1" x14ac:dyDescent="0.3">
      <c r="A30" s="123">
        <v>25472</v>
      </c>
      <c r="B30" s="123" t="s">
        <v>25</v>
      </c>
      <c r="C30" s="179"/>
      <c r="D30" s="124" t="s">
        <v>78</v>
      </c>
      <c r="E30" s="151">
        <v>80</v>
      </c>
      <c r="F30" s="152">
        <v>2.5</v>
      </c>
      <c r="G30" s="181"/>
      <c r="H30" s="179"/>
      <c r="I30" s="179"/>
      <c r="J30" s="186" t="str">
        <f>IF(SUM(F30:F32)+I30+G30+H30=7.5,"ü","û")</f>
        <v>ü</v>
      </c>
      <c r="K30" s="127"/>
      <c r="L30" s="144"/>
      <c r="M30" s="129"/>
      <c r="N30" s="129"/>
      <c r="O30" s="192"/>
      <c r="P30" s="193"/>
      <c r="Q30" s="130"/>
      <c r="R30" s="130"/>
      <c r="S30" s="196">
        <f t="shared" ref="S30" si="8">SUM(N30:N32)</f>
        <v>0</v>
      </c>
    </row>
    <row r="31" spans="1:19" s="131" customFormat="1" ht="15.75" customHeight="1" x14ac:dyDescent="0.3">
      <c r="A31" s="132"/>
      <c r="B31" s="132"/>
      <c r="C31" s="179"/>
      <c r="D31" s="133" t="s">
        <v>87</v>
      </c>
      <c r="E31" s="134">
        <v>81</v>
      </c>
      <c r="F31" s="135">
        <v>4</v>
      </c>
      <c r="G31" s="181"/>
      <c r="H31" s="179"/>
      <c r="I31" s="179"/>
      <c r="J31" s="186"/>
      <c r="K31" s="127"/>
      <c r="L31" s="128"/>
      <c r="M31" s="136"/>
      <c r="N31" s="136"/>
      <c r="O31" s="188"/>
      <c r="P31" s="189"/>
      <c r="Q31" s="130"/>
      <c r="R31" s="130"/>
      <c r="S31" s="196"/>
    </row>
    <row r="32" spans="1:19" s="131" customFormat="1" ht="15.75" customHeight="1" x14ac:dyDescent="0.3">
      <c r="A32" s="137"/>
      <c r="B32" s="138"/>
      <c r="C32" s="180"/>
      <c r="D32" s="139" t="s">
        <v>67</v>
      </c>
      <c r="E32" s="140"/>
      <c r="F32" s="141">
        <v>1</v>
      </c>
      <c r="G32" s="182"/>
      <c r="H32" s="180"/>
      <c r="I32" s="180"/>
      <c r="J32" s="187"/>
      <c r="K32" s="127"/>
      <c r="L32" s="142"/>
      <c r="M32" s="143"/>
      <c r="N32" s="143"/>
      <c r="O32" s="190"/>
      <c r="P32" s="191"/>
      <c r="Q32" s="130"/>
      <c r="R32" s="130"/>
      <c r="S32" s="196"/>
    </row>
    <row r="33" spans="1:19" s="131" customFormat="1" ht="15.75" customHeight="1" x14ac:dyDescent="0.3">
      <c r="A33" s="123">
        <v>13580</v>
      </c>
      <c r="B33" s="123" t="s">
        <v>102</v>
      </c>
      <c r="C33" s="179"/>
      <c r="D33" s="124" t="s">
        <v>78</v>
      </c>
      <c r="E33" s="151">
        <v>230</v>
      </c>
      <c r="F33" s="152">
        <v>7.5</v>
      </c>
      <c r="G33" s="181"/>
      <c r="H33" s="179"/>
      <c r="I33" s="179"/>
      <c r="J33" s="186" t="str">
        <f>IF(SUM(F33:F35)+I33+G33+H33=7.5,"ü","û")</f>
        <v>ü</v>
      </c>
      <c r="K33" s="127"/>
      <c r="L33" s="144"/>
      <c r="M33" s="129"/>
      <c r="N33" s="129"/>
      <c r="O33" s="192"/>
      <c r="P33" s="193"/>
      <c r="Q33" s="130"/>
      <c r="R33" s="130"/>
      <c r="S33" s="196">
        <f t="shared" ref="S33" si="9">SUM(N33:N35)</f>
        <v>0</v>
      </c>
    </row>
    <row r="34" spans="1:19" s="131" customFormat="1" ht="15.75" customHeight="1" x14ac:dyDescent="0.3">
      <c r="A34" s="132"/>
      <c r="B34" s="132"/>
      <c r="C34" s="179"/>
      <c r="D34" s="133"/>
      <c r="E34" s="134"/>
      <c r="F34" s="135"/>
      <c r="G34" s="181"/>
      <c r="H34" s="179"/>
      <c r="I34" s="179"/>
      <c r="J34" s="186"/>
      <c r="K34" s="127"/>
      <c r="L34" s="128"/>
      <c r="M34" s="136"/>
      <c r="N34" s="136"/>
      <c r="O34" s="188"/>
      <c r="P34" s="189"/>
      <c r="Q34" s="130"/>
      <c r="R34" s="130"/>
      <c r="S34" s="196"/>
    </row>
    <row r="35" spans="1:19" s="131" customFormat="1" ht="15.75" customHeight="1" x14ac:dyDescent="0.3">
      <c r="A35" s="137"/>
      <c r="B35" s="138"/>
      <c r="C35" s="180"/>
      <c r="D35" s="139"/>
      <c r="E35" s="140"/>
      <c r="F35" s="141"/>
      <c r="G35" s="182"/>
      <c r="H35" s="180"/>
      <c r="I35" s="180"/>
      <c r="J35" s="187"/>
      <c r="K35" s="127"/>
      <c r="L35" s="142"/>
      <c r="M35" s="143"/>
      <c r="N35" s="143"/>
      <c r="O35" s="190"/>
      <c r="P35" s="191"/>
      <c r="Q35" s="130"/>
      <c r="R35" s="130"/>
      <c r="S35" s="196"/>
    </row>
    <row r="36" spans="1:19" s="131" customFormat="1" ht="15.75" customHeight="1" x14ac:dyDescent="0.3">
      <c r="A36" s="123">
        <v>2844</v>
      </c>
      <c r="B36" s="123" t="s">
        <v>10</v>
      </c>
      <c r="C36" s="179"/>
      <c r="D36" s="124" t="s">
        <v>80</v>
      </c>
      <c r="E36" s="151">
        <v>230</v>
      </c>
      <c r="F36" s="152">
        <v>7.5</v>
      </c>
      <c r="G36" s="181"/>
      <c r="H36" s="179"/>
      <c r="I36" s="179"/>
      <c r="J36" s="186" t="str">
        <f>IF(SUM(F36:F38)+I36+G36+H36=7.5,"ü","û")</f>
        <v>ü</v>
      </c>
      <c r="K36" s="127"/>
      <c r="L36" s="144"/>
      <c r="M36" s="129"/>
      <c r="N36" s="129"/>
      <c r="O36" s="192"/>
      <c r="P36" s="193"/>
      <c r="Q36" s="130"/>
      <c r="R36" s="130"/>
      <c r="S36" s="196">
        <f t="shared" ref="S36" si="10">SUM(N36:N38)</f>
        <v>0</v>
      </c>
    </row>
    <row r="37" spans="1:19" s="131" customFormat="1" ht="15.75" customHeight="1" x14ac:dyDescent="0.3">
      <c r="A37" s="132"/>
      <c r="B37" s="132"/>
      <c r="C37" s="179"/>
      <c r="D37" s="133"/>
      <c r="E37" s="134"/>
      <c r="F37" s="135"/>
      <c r="G37" s="181"/>
      <c r="H37" s="179"/>
      <c r="I37" s="179"/>
      <c r="J37" s="186"/>
      <c r="K37" s="127"/>
      <c r="L37" s="128"/>
      <c r="M37" s="136"/>
      <c r="N37" s="136"/>
      <c r="O37" s="188"/>
      <c r="P37" s="189"/>
      <c r="Q37" s="130"/>
      <c r="R37" s="130"/>
      <c r="S37" s="196"/>
    </row>
    <row r="38" spans="1:19" s="131" customFormat="1" ht="15.75" customHeight="1" x14ac:dyDescent="0.3">
      <c r="A38" s="137"/>
      <c r="B38" s="138"/>
      <c r="C38" s="180"/>
      <c r="D38" s="139"/>
      <c r="E38" s="140"/>
      <c r="F38" s="141"/>
      <c r="G38" s="182"/>
      <c r="H38" s="180"/>
      <c r="I38" s="180"/>
      <c r="J38" s="187"/>
      <c r="K38" s="127"/>
      <c r="L38" s="142"/>
      <c r="M38" s="143"/>
      <c r="N38" s="143"/>
      <c r="O38" s="190"/>
      <c r="P38" s="191"/>
      <c r="Q38" s="130"/>
      <c r="R38" s="130"/>
      <c r="S38" s="196"/>
    </row>
    <row r="39" spans="1:19" s="131" customFormat="1" ht="15.75" customHeight="1" x14ac:dyDescent="0.3">
      <c r="A39" s="123">
        <v>39462</v>
      </c>
      <c r="B39" s="123" t="s">
        <v>97</v>
      </c>
      <c r="C39" s="179"/>
      <c r="D39" s="124" t="s">
        <v>81</v>
      </c>
      <c r="E39" s="151">
        <v>230</v>
      </c>
      <c r="F39" s="152">
        <v>7.5</v>
      </c>
      <c r="G39" s="181"/>
      <c r="H39" s="179"/>
      <c r="I39" s="179"/>
      <c r="J39" s="186" t="str">
        <f>IF(SUM(F39:F41)+I39+G39+H39=7.5,"ü","û")</f>
        <v>ü</v>
      </c>
      <c r="K39" s="127"/>
      <c r="L39" s="144"/>
      <c r="M39" s="129"/>
      <c r="N39" s="129"/>
      <c r="O39" s="192"/>
      <c r="P39" s="193"/>
      <c r="Q39" s="130"/>
      <c r="R39" s="130"/>
      <c r="S39" s="196">
        <f t="shared" ref="S39" si="11">SUM(N39:N41)</f>
        <v>0</v>
      </c>
    </row>
    <row r="40" spans="1:19" s="131" customFormat="1" ht="15.75" customHeight="1" x14ac:dyDescent="0.3">
      <c r="A40" s="132"/>
      <c r="B40" s="132"/>
      <c r="C40" s="179"/>
      <c r="D40" s="133"/>
      <c r="E40" s="134"/>
      <c r="F40" s="135"/>
      <c r="G40" s="181"/>
      <c r="H40" s="179"/>
      <c r="I40" s="179"/>
      <c r="J40" s="186"/>
      <c r="K40" s="127"/>
      <c r="L40" s="128"/>
      <c r="M40" s="136"/>
      <c r="N40" s="136"/>
      <c r="O40" s="188"/>
      <c r="P40" s="189"/>
      <c r="Q40" s="130"/>
      <c r="R40" s="130"/>
      <c r="S40" s="196"/>
    </row>
    <row r="41" spans="1:19" s="131" customFormat="1" ht="15.75" customHeight="1" x14ac:dyDescent="0.3">
      <c r="A41" s="137"/>
      <c r="B41" s="138"/>
      <c r="C41" s="180"/>
      <c r="D41" s="139"/>
      <c r="E41" s="140"/>
      <c r="F41" s="141"/>
      <c r="G41" s="182"/>
      <c r="H41" s="180"/>
      <c r="I41" s="180"/>
      <c r="J41" s="187"/>
      <c r="K41" s="127"/>
      <c r="L41" s="142"/>
      <c r="M41" s="143"/>
      <c r="N41" s="143"/>
      <c r="O41" s="190"/>
      <c r="P41" s="191"/>
      <c r="Q41" s="130"/>
      <c r="R41" s="130"/>
      <c r="S41" s="196"/>
    </row>
    <row r="42" spans="1:19" s="131" customFormat="1" ht="15.75" customHeight="1" x14ac:dyDescent="0.3">
      <c r="A42" s="123">
        <v>19118</v>
      </c>
      <c r="B42" s="123" t="s">
        <v>16</v>
      </c>
      <c r="C42" s="179"/>
      <c r="D42" s="124" t="s">
        <v>74</v>
      </c>
      <c r="E42" s="151">
        <v>112</v>
      </c>
      <c r="F42" s="152">
        <v>6.5</v>
      </c>
      <c r="G42" s="181"/>
      <c r="H42" s="179"/>
      <c r="I42" s="179"/>
      <c r="J42" s="186" t="str">
        <f>IF(SUM(F42:F44)+I42+G42+H42=7.5,"ü","û")</f>
        <v>ü</v>
      </c>
      <c r="K42" s="127"/>
      <c r="L42" s="144"/>
      <c r="M42" s="129"/>
      <c r="N42" s="129"/>
      <c r="O42" s="192"/>
      <c r="P42" s="193"/>
      <c r="Q42" s="130"/>
      <c r="R42" s="130"/>
      <c r="S42" s="196">
        <f t="shared" ref="S42" si="12">SUM(N42:N44)</f>
        <v>0</v>
      </c>
    </row>
    <row r="43" spans="1:19" s="131" customFormat="1" ht="15.75" customHeight="1" x14ac:dyDescent="0.3">
      <c r="A43" s="132"/>
      <c r="B43" s="132"/>
      <c r="C43" s="179"/>
      <c r="D43" s="133" t="s">
        <v>42</v>
      </c>
      <c r="E43" s="134"/>
      <c r="F43" s="135">
        <v>1</v>
      </c>
      <c r="G43" s="181"/>
      <c r="H43" s="179"/>
      <c r="I43" s="179"/>
      <c r="J43" s="186"/>
      <c r="K43" s="127"/>
      <c r="L43" s="128"/>
      <c r="M43" s="136"/>
      <c r="N43" s="136"/>
      <c r="O43" s="188"/>
      <c r="P43" s="189"/>
      <c r="Q43" s="130"/>
      <c r="R43" s="130"/>
      <c r="S43" s="196"/>
    </row>
    <row r="44" spans="1:19" s="131" customFormat="1" ht="15.75" customHeight="1" x14ac:dyDescent="0.3">
      <c r="A44" s="137"/>
      <c r="B44" s="138"/>
      <c r="C44" s="180"/>
      <c r="D44" s="139"/>
      <c r="E44" s="140"/>
      <c r="F44" s="141"/>
      <c r="G44" s="182"/>
      <c r="H44" s="180"/>
      <c r="I44" s="180"/>
      <c r="J44" s="187"/>
      <c r="K44" s="127"/>
      <c r="L44" s="142"/>
      <c r="M44" s="143"/>
      <c r="N44" s="143"/>
      <c r="O44" s="190"/>
      <c r="P44" s="191"/>
      <c r="Q44" s="130"/>
      <c r="R44" s="130"/>
      <c r="S44" s="196"/>
    </row>
    <row r="45" spans="1:19" s="131" customFormat="1" ht="15.75" customHeight="1" x14ac:dyDescent="0.3">
      <c r="A45" s="123">
        <v>21557</v>
      </c>
      <c r="B45" s="123" t="s">
        <v>18</v>
      </c>
      <c r="C45" s="179"/>
      <c r="D45" s="124"/>
      <c r="E45" s="151"/>
      <c r="F45" s="152"/>
      <c r="G45" s="181"/>
      <c r="H45" s="179"/>
      <c r="I45" s="179">
        <v>7.5</v>
      </c>
      <c r="J45" s="186" t="str">
        <f>IF(SUM(F45:F47)+I45+G45+H45=7.5,"ü","û")</f>
        <v>ü</v>
      </c>
      <c r="K45" s="127"/>
      <c r="L45" s="144"/>
      <c r="M45" s="129"/>
      <c r="N45" s="129"/>
      <c r="O45" s="192"/>
      <c r="P45" s="193"/>
      <c r="Q45" s="130"/>
      <c r="R45" s="130"/>
      <c r="S45" s="196">
        <f t="shared" ref="S45" si="13">SUM(N45:N47)</f>
        <v>0</v>
      </c>
    </row>
    <row r="46" spans="1:19" s="131" customFormat="1" ht="15.75" customHeight="1" x14ac:dyDescent="0.3">
      <c r="A46" s="132"/>
      <c r="B46" s="132"/>
      <c r="C46" s="179"/>
      <c r="D46" s="133"/>
      <c r="E46" s="134"/>
      <c r="F46" s="135"/>
      <c r="G46" s="181"/>
      <c r="H46" s="179"/>
      <c r="I46" s="179"/>
      <c r="J46" s="186"/>
      <c r="K46" s="127"/>
      <c r="L46" s="128"/>
      <c r="M46" s="136"/>
      <c r="N46" s="136"/>
      <c r="O46" s="188"/>
      <c r="P46" s="189"/>
      <c r="Q46" s="130"/>
      <c r="R46" s="130"/>
      <c r="S46" s="196"/>
    </row>
    <row r="47" spans="1:19" s="131" customFormat="1" ht="15.75" customHeight="1" x14ac:dyDescent="0.3">
      <c r="A47" s="137"/>
      <c r="B47" s="138"/>
      <c r="C47" s="180"/>
      <c r="D47" s="139"/>
      <c r="E47" s="140"/>
      <c r="F47" s="141"/>
      <c r="G47" s="182"/>
      <c r="H47" s="180"/>
      <c r="I47" s="180"/>
      <c r="J47" s="187"/>
      <c r="K47" s="127"/>
      <c r="L47" s="142"/>
      <c r="M47" s="143"/>
      <c r="N47" s="143"/>
      <c r="O47" s="190"/>
      <c r="P47" s="191"/>
      <c r="Q47" s="130"/>
      <c r="R47" s="130"/>
      <c r="S47" s="196"/>
    </row>
    <row r="48" spans="1:19" s="131" customFormat="1" ht="15.75" customHeight="1" x14ac:dyDescent="0.3">
      <c r="A48" s="123">
        <v>2179</v>
      </c>
      <c r="B48" s="123" t="s">
        <v>103</v>
      </c>
      <c r="C48" s="179"/>
      <c r="D48" s="124" t="s">
        <v>78</v>
      </c>
      <c r="E48" s="151">
        <v>230</v>
      </c>
      <c r="F48" s="152">
        <v>7.5</v>
      </c>
      <c r="G48" s="181"/>
      <c r="H48" s="179"/>
      <c r="I48" s="179"/>
      <c r="J48" s="186" t="str">
        <f>IF(SUM(F48:F50)+I48+G48+H48=7.5,"ü","û")</f>
        <v>ü</v>
      </c>
      <c r="K48" s="127"/>
      <c r="L48" s="144"/>
      <c r="M48" s="129"/>
      <c r="N48" s="129"/>
      <c r="O48" s="236"/>
      <c r="P48" s="237"/>
      <c r="Q48" s="130"/>
      <c r="R48" s="130"/>
      <c r="S48" s="196">
        <f t="shared" ref="S48" si="14">SUM(N48:N50)</f>
        <v>0</v>
      </c>
    </row>
    <row r="49" spans="1:19" s="131" customFormat="1" ht="15.75" customHeight="1" x14ac:dyDescent="0.3">
      <c r="A49" s="132"/>
      <c r="B49" s="132"/>
      <c r="C49" s="179"/>
      <c r="D49" s="133"/>
      <c r="E49" s="134"/>
      <c r="F49" s="135"/>
      <c r="G49" s="181"/>
      <c r="H49" s="179"/>
      <c r="I49" s="179"/>
      <c r="J49" s="186"/>
      <c r="K49" s="127"/>
      <c r="L49" s="128"/>
      <c r="M49" s="136"/>
      <c r="N49" s="136"/>
      <c r="O49" s="238"/>
      <c r="P49" s="239"/>
      <c r="Q49" s="130"/>
      <c r="R49" s="130"/>
      <c r="S49" s="196"/>
    </row>
    <row r="50" spans="1:19" s="131" customFormat="1" ht="15.75" customHeight="1" x14ac:dyDescent="0.3">
      <c r="A50" s="137"/>
      <c r="B50" s="138"/>
      <c r="C50" s="180"/>
      <c r="D50" s="139"/>
      <c r="E50" s="140"/>
      <c r="F50" s="141"/>
      <c r="G50" s="182"/>
      <c r="H50" s="180"/>
      <c r="I50" s="180"/>
      <c r="J50" s="187"/>
      <c r="K50" s="127"/>
      <c r="L50" s="142"/>
      <c r="M50" s="143"/>
      <c r="N50" s="143"/>
      <c r="O50" s="240"/>
      <c r="P50" s="241"/>
      <c r="Q50" s="130"/>
      <c r="R50" s="130"/>
      <c r="S50" s="196"/>
    </row>
    <row r="51" spans="1:19" s="131" customFormat="1" ht="15.75" customHeight="1" x14ac:dyDescent="0.3">
      <c r="A51" s="123">
        <v>23065</v>
      </c>
      <c r="B51" s="123" t="s">
        <v>104</v>
      </c>
      <c r="C51" s="179"/>
      <c r="D51" s="124" t="s">
        <v>78</v>
      </c>
      <c r="E51" s="151">
        <v>230</v>
      </c>
      <c r="F51" s="152">
        <v>7.5</v>
      </c>
      <c r="G51" s="181"/>
      <c r="H51" s="179"/>
      <c r="I51" s="179"/>
      <c r="J51" s="186" t="str">
        <f>IF(SUM(F51:F53)+I51+G51+H51=7.5,"ü","û")</f>
        <v>ü</v>
      </c>
      <c r="K51" s="127"/>
      <c r="L51" s="144"/>
      <c r="M51" s="129"/>
      <c r="N51" s="129"/>
      <c r="O51" s="192"/>
      <c r="P51" s="193"/>
      <c r="Q51" s="130"/>
      <c r="R51" s="130"/>
      <c r="S51" s="196">
        <f t="shared" ref="S51" si="15">SUM(N51:N53)</f>
        <v>0</v>
      </c>
    </row>
    <row r="52" spans="1:19" s="131" customFormat="1" ht="15.75" customHeight="1" x14ac:dyDescent="0.3">
      <c r="A52" s="132"/>
      <c r="B52" s="132"/>
      <c r="C52" s="179"/>
      <c r="D52" s="133"/>
      <c r="E52" s="134"/>
      <c r="F52" s="135"/>
      <c r="G52" s="181"/>
      <c r="H52" s="179"/>
      <c r="I52" s="179"/>
      <c r="J52" s="186"/>
      <c r="K52" s="127"/>
      <c r="L52" s="128"/>
      <c r="M52" s="136"/>
      <c r="N52" s="136"/>
      <c r="O52" s="188"/>
      <c r="P52" s="189"/>
      <c r="Q52" s="130"/>
      <c r="R52" s="130"/>
      <c r="S52" s="196"/>
    </row>
    <row r="53" spans="1:19" s="131" customFormat="1" ht="15.75" customHeight="1" x14ac:dyDescent="0.3">
      <c r="A53" s="137"/>
      <c r="B53" s="138"/>
      <c r="C53" s="180"/>
      <c r="D53" s="139"/>
      <c r="E53" s="140"/>
      <c r="F53" s="141"/>
      <c r="G53" s="182"/>
      <c r="H53" s="180"/>
      <c r="I53" s="180"/>
      <c r="J53" s="187"/>
      <c r="K53" s="127"/>
      <c r="L53" s="142"/>
      <c r="M53" s="143"/>
      <c r="N53" s="143"/>
      <c r="O53" s="190"/>
      <c r="P53" s="191"/>
      <c r="Q53" s="130"/>
      <c r="R53" s="130"/>
      <c r="S53" s="196"/>
    </row>
    <row r="54" spans="1:19" s="131" customFormat="1" ht="15.75" customHeight="1" x14ac:dyDescent="0.3">
      <c r="A54" s="123">
        <v>2297</v>
      </c>
      <c r="B54" s="123" t="s">
        <v>5</v>
      </c>
      <c r="C54" s="179"/>
      <c r="D54" s="124" t="s">
        <v>78</v>
      </c>
      <c r="E54" s="151">
        <v>240</v>
      </c>
      <c r="F54" s="152">
        <v>7.5</v>
      </c>
      <c r="G54" s="181"/>
      <c r="H54" s="179"/>
      <c r="I54" s="179"/>
      <c r="J54" s="186" t="str">
        <f>IF(SUM(F54:F56)+I54+G54+H54=7.5,"ü","û")</f>
        <v>ü</v>
      </c>
      <c r="K54" s="127"/>
      <c r="L54" s="144"/>
      <c r="M54" s="129"/>
      <c r="N54" s="129"/>
      <c r="O54" s="192"/>
      <c r="P54" s="193"/>
      <c r="Q54" s="130"/>
      <c r="R54" s="130"/>
      <c r="S54" s="196">
        <f t="shared" ref="S54" si="16">SUM(N54:N56)</f>
        <v>0</v>
      </c>
    </row>
    <row r="55" spans="1:19" s="131" customFormat="1" ht="15.75" customHeight="1" x14ac:dyDescent="0.3">
      <c r="A55" s="132"/>
      <c r="B55" s="132"/>
      <c r="C55" s="179"/>
      <c r="D55" s="133"/>
      <c r="E55" s="134"/>
      <c r="F55" s="135"/>
      <c r="G55" s="181"/>
      <c r="H55" s="179"/>
      <c r="I55" s="179"/>
      <c r="J55" s="186"/>
      <c r="K55" s="127"/>
      <c r="L55" s="128"/>
      <c r="M55" s="136"/>
      <c r="N55" s="136"/>
      <c r="O55" s="188"/>
      <c r="P55" s="189"/>
      <c r="Q55" s="130"/>
      <c r="R55" s="130"/>
      <c r="S55" s="196"/>
    </row>
    <row r="56" spans="1:19" s="131" customFormat="1" ht="15.75" customHeight="1" x14ac:dyDescent="0.3">
      <c r="A56" s="137"/>
      <c r="B56" s="138"/>
      <c r="C56" s="180"/>
      <c r="D56" s="139"/>
      <c r="E56" s="140"/>
      <c r="F56" s="141"/>
      <c r="G56" s="182"/>
      <c r="H56" s="180"/>
      <c r="I56" s="180"/>
      <c r="J56" s="187"/>
      <c r="K56" s="127"/>
      <c r="L56" s="142"/>
      <c r="M56" s="143"/>
      <c r="N56" s="143"/>
      <c r="O56" s="190"/>
      <c r="P56" s="191"/>
      <c r="Q56" s="130"/>
      <c r="R56" s="130"/>
      <c r="S56" s="196"/>
    </row>
    <row r="57" spans="1:19" s="131" customFormat="1" ht="15.75" customHeight="1" x14ac:dyDescent="0.3">
      <c r="A57" s="123">
        <v>30623</v>
      </c>
      <c r="B57" s="123" t="s">
        <v>33</v>
      </c>
      <c r="C57" s="179"/>
      <c r="D57" s="124" t="s">
        <v>42</v>
      </c>
      <c r="E57" s="151"/>
      <c r="F57" s="152">
        <v>3.5</v>
      </c>
      <c r="G57" s="181"/>
      <c r="H57" s="179"/>
      <c r="I57" s="179"/>
      <c r="J57" s="186" t="str">
        <f>IF(SUM(F57:F59)+I57+G57+H57=7.5,"ü","û")</f>
        <v>ü</v>
      </c>
      <c r="K57" s="127"/>
      <c r="L57" s="144" t="s">
        <v>42</v>
      </c>
      <c r="M57" s="129"/>
      <c r="N57" s="129">
        <v>3</v>
      </c>
      <c r="O57" s="192"/>
      <c r="P57" s="193"/>
      <c r="Q57" s="130"/>
      <c r="R57" s="130"/>
      <c r="S57" s="196">
        <f t="shared" ref="S57" si="17">SUM(N57:N59)</f>
        <v>3</v>
      </c>
    </row>
    <row r="58" spans="1:19" s="131" customFormat="1" ht="15.75" customHeight="1" x14ac:dyDescent="0.3">
      <c r="A58" s="132"/>
      <c r="B58" s="132"/>
      <c r="C58" s="179"/>
      <c r="D58" s="133" t="s">
        <v>73</v>
      </c>
      <c r="E58" s="134">
        <v>53</v>
      </c>
      <c r="F58" s="135">
        <v>4</v>
      </c>
      <c r="G58" s="181"/>
      <c r="H58" s="179"/>
      <c r="I58" s="179"/>
      <c r="J58" s="186"/>
      <c r="K58" s="127"/>
      <c r="L58" s="128"/>
      <c r="M58" s="136"/>
      <c r="N58" s="136"/>
      <c r="O58" s="188"/>
      <c r="P58" s="189"/>
      <c r="Q58" s="130"/>
      <c r="R58" s="130"/>
      <c r="S58" s="196"/>
    </row>
    <row r="59" spans="1:19" s="131" customFormat="1" ht="15.75" customHeight="1" x14ac:dyDescent="0.3">
      <c r="A59" s="137"/>
      <c r="B59" s="138"/>
      <c r="C59" s="180"/>
      <c r="D59" s="139"/>
      <c r="E59" s="140"/>
      <c r="F59" s="141"/>
      <c r="G59" s="182"/>
      <c r="H59" s="180"/>
      <c r="I59" s="180"/>
      <c r="J59" s="187"/>
      <c r="K59" s="127"/>
      <c r="L59" s="142"/>
      <c r="M59" s="143"/>
      <c r="N59" s="143"/>
      <c r="O59" s="190"/>
      <c r="P59" s="191"/>
      <c r="Q59" s="130"/>
      <c r="R59" s="130"/>
      <c r="S59" s="196"/>
    </row>
    <row r="60" spans="1:19" s="131" customFormat="1" ht="15.75" customHeight="1" x14ac:dyDescent="0.3">
      <c r="A60" s="123">
        <v>2289</v>
      </c>
      <c r="B60" s="123" t="s">
        <v>4</v>
      </c>
      <c r="C60" s="179"/>
      <c r="D60" s="124"/>
      <c r="E60" s="151"/>
      <c r="F60" s="152"/>
      <c r="G60" s="181"/>
      <c r="H60" s="179"/>
      <c r="I60" s="179">
        <v>7.5</v>
      </c>
      <c r="J60" s="186" t="str">
        <f>IF(SUM(F60:F62)+I60+G60+H60=7.5,"ü","û")</f>
        <v>ü</v>
      </c>
      <c r="K60" s="127"/>
      <c r="L60" s="144"/>
      <c r="M60" s="129"/>
      <c r="N60" s="129"/>
      <c r="O60" s="192"/>
      <c r="P60" s="193"/>
      <c r="Q60" s="130"/>
      <c r="R60" s="130"/>
      <c r="S60" s="196">
        <f t="shared" ref="S60" si="18">SUM(N60:N62)</f>
        <v>0</v>
      </c>
    </row>
    <row r="61" spans="1:19" s="131" customFormat="1" ht="15.75" customHeight="1" x14ac:dyDescent="0.3">
      <c r="A61" s="132"/>
      <c r="B61" s="132"/>
      <c r="C61" s="179"/>
      <c r="D61" s="133"/>
      <c r="E61" s="134"/>
      <c r="F61" s="135"/>
      <c r="G61" s="181"/>
      <c r="H61" s="179"/>
      <c r="I61" s="179"/>
      <c r="J61" s="186"/>
      <c r="K61" s="127"/>
      <c r="L61" s="128"/>
      <c r="M61" s="136"/>
      <c r="N61" s="136"/>
      <c r="O61" s="188"/>
      <c r="P61" s="189"/>
      <c r="Q61" s="130"/>
      <c r="R61" s="130"/>
      <c r="S61" s="196"/>
    </row>
    <row r="62" spans="1:19" s="131" customFormat="1" ht="15.75" customHeight="1" x14ac:dyDescent="0.3">
      <c r="A62" s="137"/>
      <c r="B62" s="138"/>
      <c r="C62" s="180"/>
      <c r="D62" s="139"/>
      <c r="E62" s="140"/>
      <c r="F62" s="141"/>
      <c r="G62" s="182"/>
      <c r="H62" s="180"/>
      <c r="I62" s="180"/>
      <c r="J62" s="187"/>
      <c r="K62" s="127"/>
      <c r="L62" s="142"/>
      <c r="M62" s="143"/>
      <c r="N62" s="143"/>
      <c r="O62" s="190"/>
      <c r="P62" s="191"/>
      <c r="Q62" s="130"/>
      <c r="R62" s="130"/>
      <c r="S62" s="196"/>
    </row>
    <row r="63" spans="1:19" s="131" customFormat="1" ht="15.75" customHeight="1" x14ac:dyDescent="0.3">
      <c r="A63" s="123">
        <v>36982</v>
      </c>
      <c r="B63" s="123" t="s">
        <v>98</v>
      </c>
      <c r="C63" s="179"/>
      <c r="D63" s="124" t="s">
        <v>78</v>
      </c>
      <c r="E63" s="151">
        <v>240</v>
      </c>
      <c r="F63" s="152">
        <v>7.5</v>
      </c>
      <c r="G63" s="181"/>
      <c r="H63" s="179"/>
      <c r="I63" s="179"/>
      <c r="J63" s="186" t="str">
        <f>IF(SUM(F63:F65)+I63+G63+H63=7.5,"ü","û")</f>
        <v>ü</v>
      </c>
      <c r="K63" s="127"/>
      <c r="L63" s="144"/>
      <c r="M63" s="129"/>
      <c r="N63" s="129"/>
      <c r="O63" s="192"/>
      <c r="P63" s="193"/>
      <c r="Q63" s="130"/>
      <c r="R63" s="130"/>
      <c r="S63" s="196">
        <f t="shared" ref="S63" si="19">SUM(N63:N65)</f>
        <v>0</v>
      </c>
    </row>
    <row r="64" spans="1:19" s="131" customFormat="1" ht="15.75" customHeight="1" x14ac:dyDescent="0.3">
      <c r="A64" s="132"/>
      <c r="B64" s="132"/>
      <c r="C64" s="179"/>
      <c r="D64" s="133"/>
      <c r="E64" s="134"/>
      <c r="F64" s="135"/>
      <c r="G64" s="181"/>
      <c r="H64" s="179"/>
      <c r="I64" s="179"/>
      <c r="J64" s="186"/>
      <c r="K64" s="127"/>
      <c r="L64" s="128"/>
      <c r="M64" s="136"/>
      <c r="N64" s="136"/>
      <c r="O64" s="188"/>
      <c r="P64" s="189"/>
      <c r="Q64" s="130"/>
      <c r="R64" s="130"/>
      <c r="S64" s="196"/>
    </row>
    <row r="65" spans="1:19" s="131" customFormat="1" ht="15.75" customHeight="1" x14ac:dyDescent="0.3">
      <c r="A65" s="137"/>
      <c r="B65" s="138"/>
      <c r="C65" s="180"/>
      <c r="D65" s="139"/>
      <c r="E65" s="140"/>
      <c r="F65" s="141"/>
      <c r="G65" s="182"/>
      <c r="H65" s="180"/>
      <c r="I65" s="180"/>
      <c r="J65" s="187"/>
      <c r="K65" s="127"/>
      <c r="L65" s="142"/>
      <c r="M65" s="143"/>
      <c r="N65" s="143"/>
      <c r="O65" s="190"/>
      <c r="P65" s="191"/>
      <c r="Q65" s="130"/>
      <c r="R65" s="130"/>
      <c r="S65" s="196"/>
    </row>
    <row r="66" spans="1:19" s="131" customFormat="1" ht="15.75" customHeight="1" x14ac:dyDescent="0.3">
      <c r="A66" s="123">
        <v>13079</v>
      </c>
      <c r="B66" s="123" t="s">
        <v>13</v>
      </c>
      <c r="C66" s="179"/>
      <c r="D66" s="124" t="s">
        <v>80</v>
      </c>
      <c r="E66" s="151">
        <v>220</v>
      </c>
      <c r="F66" s="152">
        <v>7.5</v>
      </c>
      <c r="G66" s="181"/>
      <c r="H66" s="179"/>
      <c r="I66" s="179"/>
      <c r="J66" s="186" t="str">
        <f>IF(SUM(F66:F68)+I66+G66+H66=7.5,"ü","û")</f>
        <v>ü</v>
      </c>
      <c r="K66" s="127"/>
      <c r="L66" s="144" t="s">
        <v>73</v>
      </c>
      <c r="M66" s="129"/>
      <c r="N66" s="129">
        <v>4</v>
      </c>
      <c r="O66" s="192"/>
      <c r="P66" s="193"/>
      <c r="Q66" s="130"/>
      <c r="R66" s="130"/>
      <c r="S66" s="196">
        <f t="shared" ref="S66" si="20">SUM(N66:N68)</f>
        <v>4</v>
      </c>
    </row>
    <row r="67" spans="1:19" s="131" customFormat="1" ht="15.75" customHeight="1" x14ac:dyDescent="0.3">
      <c r="A67" s="132"/>
      <c r="B67" s="132"/>
      <c r="C67" s="179"/>
      <c r="D67" s="133"/>
      <c r="E67" s="134"/>
      <c r="F67" s="135"/>
      <c r="G67" s="181"/>
      <c r="H67" s="179"/>
      <c r="I67" s="179"/>
      <c r="J67" s="186"/>
      <c r="K67" s="127"/>
      <c r="L67" s="128" t="s">
        <v>77</v>
      </c>
      <c r="M67" s="136"/>
      <c r="N67" s="136"/>
      <c r="O67" s="188"/>
      <c r="P67" s="189"/>
      <c r="Q67" s="130"/>
      <c r="R67" s="130"/>
      <c r="S67" s="196"/>
    </row>
    <row r="68" spans="1:19" s="131" customFormat="1" ht="15.75" customHeight="1" x14ac:dyDescent="0.3">
      <c r="A68" s="137"/>
      <c r="B68" s="138"/>
      <c r="C68" s="180"/>
      <c r="D68" s="139"/>
      <c r="E68" s="140"/>
      <c r="F68" s="141"/>
      <c r="G68" s="182"/>
      <c r="H68" s="180"/>
      <c r="I68" s="180"/>
      <c r="J68" s="187"/>
      <c r="K68" s="127"/>
      <c r="L68" s="142"/>
      <c r="M68" s="143"/>
      <c r="N68" s="143"/>
      <c r="O68" s="190"/>
      <c r="P68" s="191"/>
      <c r="Q68" s="130"/>
      <c r="R68" s="130"/>
      <c r="S68" s="196"/>
    </row>
    <row r="69" spans="1:19" s="46" customFormat="1" ht="15.75" customHeight="1" x14ac:dyDescent="0.3">
      <c r="A69" s="109"/>
      <c r="B69" s="109" t="s">
        <v>105</v>
      </c>
      <c r="C69" s="169"/>
      <c r="D69" s="81"/>
      <c r="E69" s="106"/>
      <c r="F69" s="82"/>
      <c r="G69" s="171"/>
      <c r="H69" s="169"/>
      <c r="I69" s="169"/>
      <c r="J69" s="173" t="str">
        <f>IF(SUM(F69:F71)+I69+G69+H69=7.5,"ü","û")</f>
        <v>û</v>
      </c>
      <c r="K69" s="67"/>
      <c r="L69" s="94"/>
      <c r="M69" s="84"/>
      <c r="N69" s="84"/>
      <c r="O69" s="194"/>
      <c r="P69" s="195"/>
      <c r="Q69" s="70"/>
      <c r="R69" s="70"/>
      <c r="S69" s="203">
        <f t="shared" ref="S69" si="21">SUM(N69:N71)</f>
        <v>0</v>
      </c>
    </row>
    <row r="70" spans="1:19" s="46" customFormat="1" ht="15.75" customHeight="1" x14ac:dyDescent="0.3">
      <c r="A70" s="110"/>
      <c r="B70" s="110"/>
      <c r="C70" s="169"/>
      <c r="D70" s="85"/>
      <c r="E70" s="86"/>
      <c r="F70" s="87"/>
      <c r="G70" s="171"/>
      <c r="H70" s="169"/>
      <c r="I70" s="169"/>
      <c r="J70" s="173"/>
      <c r="K70" s="67"/>
      <c r="L70" s="83"/>
      <c r="M70" s="88"/>
      <c r="N70" s="88"/>
      <c r="O70" s="175"/>
      <c r="P70" s="176"/>
      <c r="Q70" s="70"/>
      <c r="R70" s="70"/>
      <c r="S70" s="203"/>
    </row>
    <row r="71" spans="1:19" s="46" customFormat="1" ht="15.75" customHeight="1" x14ac:dyDescent="0.3">
      <c r="A71" s="111"/>
      <c r="B71" s="111"/>
      <c r="C71" s="170"/>
      <c r="D71" s="89"/>
      <c r="E71" s="90"/>
      <c r="F71" s="91"/>
      <c r="G71" s="172"/>
      <c r="H71" s="170"/>
      <c r="I71" s="170"/>
      <c r="J71" s="174"/>
      <c r="K71" s="67"/>
      <c r="L71" s="92"/>
      <c r="M71" s="93"/>
      <c r="N71" s="93"/>
      <c r="O71" s="177"/>
      <c r="P71" s="178"/>
      <c r="Q71" s="70"/>
      <c r="R71" s="70"/>
      <c r="S71" s="203"/>
    </row>
    <row r="72" spans="1:19" s="46" customFormat="1" ht="15.75" customHeight="1" x14ac:dyDescent="0.3">
      <c r="A72" s="109"/>
      <c r="B72" s="109" t="s">
        <v>106</v>
      </c>
      <c r="C72" s="169"/>
      <c r="D72" s="81"/>
      <c r="E72" s="106"/>
      <c r="F72" s="82"/>
      <c r="G72" s="171"/>
      <c r="H72" s="169"/>
      <c r="I72" s="169"/>
      <c r="J72" s="173" t="str">
        <f>IF(SUM(F72:F74)+I72+G72+H72=7.5,"ü","û")</f>
        <v>û</v>
      </c>
      <c r="K72" s="67"/>
      <c r="L72" s="94"/>
      <c r="M72" s="84"/>
      <c r="N72" s="84"/>
      <c r="O72" s="194"/>
      <c r="P72" s="195"/>
      <c r="Q72" s="70"/>
      <c r="R72" s="70"/>
      <c r="S72" s="203">
        <f t="shared" ref="S72" si="22">SUM(N72:N74)</f>
        <v>0</v>
      </c>
    </row>
    <row r="73" spans="1:19" s="46" customFormat="1" ht="15.75" customHeight="1" x14ac:dyDescent="0.3">
      <c r="A73" s="122" t="s">
        <v>101</v>
      </c>
      <c r="B73" s="110"/>
      <c r="C73" s="169"/>
      <c r="D73" s="85"/>
      <c r="E73" s="86"/>
      <c r="F73" s="87"/>
      <c r="G73" s="171"/>
      <c r="H73" s="169"/>
      <c r="I73" s="169"/>
      <c r="J73" s="173"/>
      <c r="K73" s="67"/>
      <c r="L73" s="83"/>
      <c r="M73" s="88"/>
      <c r="N73" s="88"/>
      <c r="O73" s="175"/>
      <c r="P73" s="176"/>
      <c r="Q73" s="70"/>
      <c r="R73" s="70"/>
      <c r="S73" s="203"/>
    </row>
    <row r="74" spans="1:19" s="46" customFormat="1" ht="15.75" customHeight="1" x14ac:dyDescent="0.3">
      <c r="A74" s="111"/>
      <c r="B74" s="111"/>
      <c r="C74" s="170"/>
      <c r="D74" s="89"/>
      <c r="E74" s="90"/>
      <c r="F74" s="91"/>
      <c r="G74" s="172"/>
      <c r="H74" s="170"/>
      <c r="I74" s="170"/>
      <c r="J74" s="174"/>
      <c r="K74" s="67"/>
      <c r="L74" s="92"/>
      <c r="M74" s="93"/>
      <c r="N74" s="93"/>
      <c r="O74" s="177"/>
      <c r="P74" s="178"/>
      <c r="Q74" s="70"/>
      <c r="R74" s="70"/>
      <c r="S74" s="203"/>
    </row>
    <row r="75" spans="1:19" s="46" customFormat="1" ht="15.75" customHeight="1" x14ac:dyDescent="0.3">
      <c r="A75" s="109"/>
      <c r="B75" s="109"/>
      <c r="C75" s="169"/>
      <c r="D75" s="81"/>
      <c r="E75" s="106"/>
      <c r="F75" s="82"/>
      <c r="G75" s="171"/>
      <c r="H75" s="169"/>
      <c r="I75" s="169"/>
      <c r="J75" s="173" t="str">
        <f>IF(SUM(F75:F77)+I75+G75+H75=7.5,"ü","û")</f>
        <v>û</v>
      </c>
      <c r="K75" s="67"/>
      <c r="L75" s="94"/>
      <c r="M75" s="84"/>
      <c r="N75" s="84"/>
      <c r="O75" s="194"/>
      <c r="P75" s="195"/>
      <c r="Q75" s="70"/>
      <c r="R75" s="70"/>
      <c r="S75" s="203">
        <f t="shared" ref="S75" si="23">SUM(N75:N77)</f>
        <v>0</v>
      </c>
    </row>
    <row r="76" spans="1:19" s="46" customFormat="1" ht="15.75" customHeight="1" x14ac:dyDescent="0.3">
      <c r="A76" s="113"/>
      <c r="B76" s="113"/>
      <c r="C76" s="169"/>
      <c r="D76" s="85"/>
      <c r="E76" s="86"/>
      <c r="F76" s="87"/>
      <c r="G76" s="171"/>
      <c r="H76" s="169"/>
      <c r="I76" s="169"/>
      <c r="J76" s="173"/>
      <c r="K76" s="67"/>
      <c r="L76" s="83"/>
      <c r="M76" s="88"/>
      <c r="N76" s="88"/>
      <c r="O76" s="175"/>
      <c r="P76" s="176"/>
      <c r="Q76" s="70"/>
      <c r="R76" s="70"/>
      <c r="S76" s="203"/>
    </row>
    <row r="77" spans="1:19" s="46" customFormat="1" ht="15.75" customHeight="1" x14ac:dyDescent="0.3">
      <c r="A77" s="113"/>
      <c r="B77" s="113"/>
      <c r="C77" s="170"/>
      <c r="D77" s="89"/>
      <c r="E77" s="90"/>
      <c r="F77" s="91"/>
      <c r="G77" s="172"/>
      <c r="H77" s="170"/>
      <c r="I77" s="170"/>
      <c r="J77" s="174"/>
      <c r="K77" s="67"/>
      <c r="L77" s="92"/>
      <c r="M77" s="93"/>
      <c r="N77" s="93"/>
      <c r="O77" s="177"/>
      <c r="P77" s="178"/>
      <c r="Q77" s="70"/>
      <c r="R77" s="70"/>
      <c r="S77" s="203"/>
    </row>
    <row r="78" spans="1:19" s="46" customFormat="1" ht="15.75" customHeight="1" x14ac:dyDescent="0.3">
      <c r="A78" s="109"/>
      <c r="B78" s="109"/>
      <c r="C78" s="169"/>
      <c r="D78" s="81"/>
      <c r="E78" s="106"/>
      <c r="F78" s="82"/>
      <c r="G78" s="171"/>
      <c r="H78" s="169"/>
      <c r="I78" s="169"/>
      <c r="J78" s="173" t="str">
        <f>IF(SUM(F78:F80)+I78+G78+H78=7.5,"ü","û")</f>
        <v>û</v>
      </c>
      <c r="K78" s="67"/>
      <c r="L78" s="94"/>
      <c r="M78" s="84"/>
      <c r="N78" s="84"/>
      <c r="O78" s="194"/>
      <c r="P78" s="195"/>
      <c r="Q78" s="70"/>
      <c r="R78" s="70"/>
      <c r="S78" s="203">
        <f t="shared" ref="S78" si="24">SUM(N78:N80)</f>
        <v>0</v>
      </c>
    </row>
    <row r="79" spans="1:19" s="46" customFormat="1" ht="15.75" customHeight="1" x14ac:dyDescent="0.3">
      <c r="A79" s="113"/>
      <c r="B79" s="113"/>
      <c r="C79" s="169"/>
      <c r="D79" s="85"/>
      <c r="E79" s="86"/>
      <c r="F79" s="87"/>
      <c r="G79" s="171"/>
      <c r="H79" s="169"/>
      <c r="I79" s="169"/>
      <c r="J79" s="173"/>
      <c r="K79" s="67"/>
      <c r="L79" s="83"/>
      <c r="M79" s="88"/>
      <c r="N79" s="88"/>
      <c r="O79" s="175"/>
      <c r="P79" s="176"/>
      <c r="Q79" s="70"/>
      <c r="R79" s="70"/>
      <c r="S79" s="203"/>
    </row>
    <row r="80" spans="1:19" s="46" customFormat="1" ht="15.75" customHeight="1" x14ac:dyDescent="0.3">
      <c r="A80" s="113"/>
      <c r="B80" s="113"/>
      <c r="C80" s="170"/>
      <c r="D80" s="89"/>
      <c r="E80" s="90"/>
      <c r="F80" s="91"/>
      <c r="G80" s="172"/>
      <c r="H80" s="170"/>
      <c r="I80" s="170"/>
      <c r="J80" s="174"/>
      <c r="K80" s="67"/>
      <c r="L80" s="92"/>
      <c r="M80" s="93"/>
      <c r="N80" s="93"/>
      <c r="O80" s="177"/>
      <c r="P80" s="178"/>
      <c r="Q80" s="70"/>
      <c r="R80" s="70"/>
      <c r="S80" s="203"/>
    </row>
    <row r="81" spans="1:19" s="46" customFormat="1" ht="15.75" customHeight="1" x14ac:dyDescent="0.3">
      <c r="A81" s="109"/>
      <c r="B81" s="109"/>
      <c r="C81" s="169"/>
      <c r="D81" s="81"/>
      <c r="E81" s="106"/>
      <c r="F81" s="82"/>
      <c r="G81" s="171"/>
      <c r="H81" s="169"/>
      <c r="I81" s="169"/>
      <c r="J81" s="173" t="str">
        <f>IF(SUM(F81:F83)+I81+G81+H81=7.5,"ü","û")</f>
        <v>û</v>
      </c>
      <c r="K81" s="67"/>
      <c r="L81" s="94"/>
      <c r="M81" s="84"/>
      <c r="N81" s="84"/>
      <c r="O81" s="194"/>
      <c r="P81" s="195"/>
      <c r="Q81" s="70"/>
      <c r="R81" s="70"/>
      <c r="S81" s="203">
        <f t="shared" ref="S81" si="25">SUM(N81:N83)</f>
        <v>0</v>
      </c>
    </row>
    <row r="82" spans="1:19" s="46" customFormat="1" ht="15.75" customHeight="1" x14ac:dyDescent="0.3">
      <c r="A82" s="110"/>
      <c r="B82" s="110"/>
      <c r="C82" s="169"/>
      <c r="D82" s="85"/>
      <c r="E82" s="86"/>
      <c r="F82" s="87"/>
      <c r="G82" s="171"/>
      <c r="H82" s="169"/>
      <c r="I82" s="169"/>
      <c r="J82" s="173"/>
      <c r="K82" s="67"/>
      <c r="L82" s="83"/>
      <c r="M82" s="88"/>
      <c r="N82" s="88"/>
      <c r="O82" s="175"/>
      <c r="P82" s="176"/>
      <c r="Q82" s="70"/>
      <c r="R82" s="70"/>
      <c r="S82" s="203"/>
    </row>
    <row r="83" spans="1:19" s="46" customFormat="1" ht="15.75" customHeight="1" x14ac:dyDescent="0.3">
      <c r="A83" s="111"/>
      <c r="B83" s="111"/>
      <c r="C83" s="170"/>
      <c r="D83" s="89"/>
      <c r="E83" s="90"/>
      <c r="F83" s="91"/>
      <c r="G83" s="172"/>
      <c r="H83" s="170"/>
      <c r="I83" s="170"/>
      <c r="J83" s="174"/>
      <c r="K83" s="67"/>
      <c r="L83" s="92"/>
      <c r="M83" s="93"/>
      <c r="N83" s="93"/>
      <c r="O83" s="177"/>
      <c r="P83" s="178"/>
      <c r="Q83" s="70"/>
      <c r="R83" s="70"/>
      <c r="S83" s="203"/>
    </row>
    <row r="84" spans="1:19" s="46" customFormat="1" ht="15.75" customHeight="1" x14ac:dyDescent="0.3">
      <c r="A84" s="109"/>
      <c r="B84" s="109"/>
      <c r="C84" s="169"/>
      <c r="D84" s="81"/>
      <c r="E84" s="106"/>
      <c r="F84" s="82"/>
      <c r="G84" s="171"/>
      <c r="H84" s="169"/>
      <c r="I84" s="169"/>
      <c r="J84" s="173" t="str">
        <f>IF(SUM(F84:F86)+I84+G84+H84=7.5,"ü","û")</f>
        <v>û</v>
      </c>
      <c r="K84" s="67"/>
      <c r="L84" s="94"/>
      <c r="M84" s="84"/>
      <c r="N84" s="84"/>
      <c r="O84" s="194"/>
      <c r="P84" s="195"/>
      <c r="Q84" s="70"/>
      <c r="R84" s="70"/>
      <c r="S84" s="203">
        <f t="shared" ref="S84" si="26">SUM(N84:N86)</f>
        <v>0</v>
      </c>
    </row>
    <row r="85" spans="1:19" s="46" customFormat="1" ht="15.75" customHeight="1" x14ac:dyDescent="0.3">
      <c r="A85" s="110"/>
      <c r="B85" s="110"/>
      <c r="C85" s="169"/>
      <c r="D85" s="85"/>
      <c r="E85" s="86"/>
      <c r="F85" s="87"/>
      <c r="G85" s="171"/>
      <c r="H85" s="169"/>
      <c r="I85" s="169"/>
      <c r="J85" s="173"/>
      <c r="K85" s="67"/>
      <c r="L85" s="83"/>
      <c r="M85" s="88"/>
      <c r="N85" s="88"/>
      <c r="O85" s="175"/>
      <c r="P85" s="176"/>
      <c r="Q85" s="70"/>
      <c r="R85" s="70"/>
      <c r="S85" s="203"/>
    </row>
    <row r="86" spans="1:19" s="46" customFormat="1" ht="15.75" customHeight="1" x14ac:dyDescent="0.3">
      <c r="A86" s="111"/>
      <c r="B86" s="111"/>
      <c r="C86" s="170"/>
      <c r="D86" s="89"/>
      <c r="E86" s="90"/>
      <c r="F86" s="91"/>
      <c r="G86" s="172"/>
      <c r="H86" s="170"/>
      <c r="I86" s="170"/>
      <c r="J86" s="174"/>
      <c r="K86" s="67"/>
      <c r="L86" s="92"/>
      <c r="M86" s="93"/>
      <c r="N86" s="93"/>
      <c r="O86" s="177"/>
      <c r="P86" s="178"/>
      <c r="Q86" s="70"/>
      <c r="R86" s="70"/>
      <c r="S86" s="203"/>
    </row>
    <row r="87" spans="1:19" s="46" customFormat="1" ht="15.75" customHeight="1" x14ac:dyDescent="0.3">
      <c r="A87" s="109"/>
      <c r="B87" s="109"/>
      <c r="C87" s="169"/>
      <c r="D87" s="81"/>
      <c r="E87" s="120"/>
      <c r="F87" s="121"/>
      <c r="G87" s="171"/>
      <c r="H87" s="169"/>
      <c r="I87" s="169"/>
      <c r="J87" s="173" t="str">
        <f>IF(SUM(F87:F89)+I87+G87+H87=7.5,"ü","û")</f>
        <v>û</v>
      </c>
      <c r="K87" s="67"/>
      <c r="L87" s="94"/>
      <c r="M87" s="84"/>
      <c r="N87" s="84"/>
      <c r="O87" s="194"/>
      <c r="P87" s="195"/>
      <c r="Q87" s="70"/>
      <c r="R87" s="70"/>
      <c r="S87" s="203">
        <f t="shared" ref="S87" si="27">SUM(N87:N89)</f>
        <v>0</v>
      </c>
    </row>
    <row r="88" spans="1:19" s="46" customFormat="1" ht="15.75" customHeight="1" x14ac:dyDescent="0.3">
      <c r="A88" s="113"/>
      <c r="B88" s="113"/>
      <c r="C88" s="169"/>
      <c r="D88" s="85"/>
      <c r="E88" s="86"/>
      <c r="F88" s="87"/>
      <c r="G88" s="171"/>
      <c r="H88" s="169"/>
      <c r="I88" s="169"/>
      <c r="J88" s="173"/>
      <c r="K88" s="67"/>
      <c r="L88" s="83"/>
      <c r="M88" s="88"/>
      <c r="N88" s="88"/>
      <c r="O88" s="175"/>
      <c r="P88" s="176"/>
      <c r="Q88" s="70"/>
      <c r="R88" s="70"/>
      <c r="S88" s="203"/>
    </row>
    <row r="89" spans="1:19" s="46" customFormat="1" ht="15.75" customHeight="1" x14ac:dyDescent="0.3">
      <c r="A89" s="113"/>
      <c r="B89" s="113"/>
      <c r="C89" s="170"/>
      <c r="D89" s="89"/>
      <c r="E89" s="90"/>
      <c r="F89" s="91"/>
      <c r="G89" s="172"/>
      <c r="H89" s="170"/>
      <c r="I89" s="170"/>
      <c r="J89" s="174"/>
      <c r="K89" s="67"/>
      <c r="L89" s="92"/>
      <c r="M89" s="93"/>
      <c r="N89" s="93"/>
      <c r="O89" s="177"/>
      <c r="P89" s="178"/>
      <c r="Q89" s="70"/>
      <c r="R89" s="70"/>
      <c r="S89" s="203"/>
    </row>
    <row r="90" spans="1:19" s="46" customFormat="1" ht="15.75" customHeight="1" x14ac:dyDescent="0.3">
      <c r="A90" s="109"/>
      <c r="B90" s="109"/>
      <c r="C90" s="169"/>
      <c r="D90" s="81"/>
      <c r="E90" s="106"/>
      <c r="F90" s="82"/>
      <c r="G90" s="171"/>
      <c r="H90" s="169"/>
      <c r="I90" s="169"/>
      <c r="J90" s="173" t="str">
        <f>IF(SUM(F90:F92)+I90+G90+H90=7.5,"ü","û")</f>
        <v>û</v>
      </c>
      <c r="K90" s="67"/>
      <c r="L90" s="94"/>
      <c r="M90" s="84"/>
      <c r="N90" s="84"/>
      <c r="O90" s="194"/>
      <c r="P90" s="195"/>
      <c r="Q90" s="70"/>
      <c r="R90" s="70"/>
      <c r="S90" s="203">
        <f t="shared" ref="S90" si="28">SUM(N90:N92)</f>
        <v>0</v>
      </c>
    </row>
    <row r="91" spans="1:19" s="46" customFormat="1" ht="15.75" customHeight="1" x14ac:dyDescent="0.3">
      <c r="A91" s="110"/>
      <c r="B91" s="110"/>
      <c r="C91" s="169"/>
      <c r="D91" s="85"/>
      <c r="E91" s="86"/>
      <c r="F91" s="87"/>
      <c r="G91" s="171"/>
      <c r="H91" s="169"/>
      <c r="I91" s="169"/>
      <c r="J91" s="173"/>
      <c r="K91" s="67"/>
      <c r="L91" s="83"/>
      <c r="M91" s="88"/>
      <c r="N91" s="88"/>
      <c r="O91" s="175"/>
      <c r="P91" s="176"/>
      <c r="Q91" s="70"/>
      <c r="R91" s="70"/>
      <c r="S91" s="203"/>
    </row>
    <row r="92" spans="1:19" s="46" customFormat="1" ht="15.75" customHeight="1" x14ac:dyDescent="0.3">
      <c r="A92" s="111"/>
      <c r="B92" s="111"/>
      <c r="C92" s="170"/>
      <c r="D92" s="89"/>
      <c r="E92" s="90"/>
      <c r="F92" s="91"/>
      <c r="G92" s="172"/>
      <c r="H92" s="170"/>
      <c r="I92" s="170"/>
      <c r="J92" s="174"/>
      <c r="K92" s="67"/>
      <c r="L92" s="92"/>
      <c r="M92" s="93"/>
      <c r="N92" s="93"/>
      <c r="O92" s="177"/>
      <c r="P92" s="178"/>
      <c r="Q92" s="70"/>
      <c r="R92" s="70"/>
      <c r="S92" s="203"/>
    </row>
    <row r="93" spans="1:19" s="46" customFormat="1" ht="15.75" customHeight="1" x14ac:dyDescent="0.3">
      <c r="A93" s="109"/>
      <c r="B93" s="109"/>
      <c r="C93" s="169"/>
      <c r="D93" s="81"/>
      <c r="E93" s="106"/>
      <c r="F93" s="82"/>
      <c r="G93" s="171"/>
      <c r="H93" s="169"/>
      <c r="I93" s="169"/>
      <c r="J93" s="173" t="str">
        <f>IF(SUM(F93:F95)+I93+G93+H93=7.5,"ü","û")</f>
        <v>û</v>
      </c>
      <c r="K93" s="67"/>
      <c r="L93" s="94"/>
      <c r="M93" s="84"/>
      <c r="N93" s="84"/>
      <c r="O93" s="194"/>
      <c r="P93" s="195"/>
      <c r="Q93" s="70"/>
      <c r="R93" s="70"/>
      <c r="S93" s="203">
        <f t="shared" ref="S93" si="29">SUM(N93:N95)</f>
        <v>0</v>
      </c>
    </row>
    <row r="94" spans="1:19" s="46" customFormat="1" ht="15.75" customHeight="1" x14ac:dyDescent="0.3">
      <c r="A94" s="110"/>
      <c r="B94" s="110"/>
      <c r="C94" s="169"/>
      <c r="D94" s="85"/>
      <c r="E94" s="86"/>
      <c r="F94" s="87"/>
      <c r="G94" s="171"/>
      <c r="H94" s="169"/>
      <c r="I94" s="169"/>
      <c r="J94" s="173"/>
      <c r="K94" s="67"/>
      <c r="L94" s="83"/>
      <c r="M94" s="88"/>
      <c r="N94" s="88"/>
      <c r="O94" s="175"/>
      <c r="P94" s="176"/>
      <c r="Q94" s="70"/>
      <c r="R94" s="70"/>
      <c r="S94" s="203"/>
    </row>
    <row r="95" spans="1:19" s="46" customFormat="1" ht="15.75" customHeight="1" x14ac:dyDescent="0.3">
      <c r="A95" s="111"/>
      <c r="B95" s="111"/>
      <c r="C95" s="170"/>
      <c r="D95" s="89"/>
      <c r="E95" s="90"/>
      <c r="F95" s="91"/>
      <c r="G95" s="172"/>
      <c r="H95" s="170"/>
      <c r="I95" s="170"/>
      <c r="J95" s="174"/>
      <c r="K95" s="67"/>
      <c r="L95" s="92"/>
      <c r="M95" s="93"/>
      <c r="N95" s="93"/>
      <c r="O95" s="177"/>
      <c r="P95" s="178"/>
      <c r="Q95" s="70"/>
      <c r="R95" s="70"/>
      <c r="S95" s="203"/>
    </row>
    <row r="96" spans="1:19" s="46" customFormat="1" ht="15.75" customHeight="1" x14ac:dyDescent="0.3">
      <c r="A96" s="109"/>
      <c r="B96" s="109"/>
      <c r="C96" s="169"/>
      <c r="D96" s="81"/>
      <c r="E96" s="106"/>
      <c r="F96" s="82"/>
      <c r="G96" s="171"/>
      <c r="H96" s="169"/>
      <c r="I96" s="169"/>
      <c r="J96" s="173" t="str">
        <f>IF(SUM(F96:F98)+I96+G96+H96=7.5,"ü","û")</f>
        <v>û</v>
      </c>
      <c r="K96" s="67"/>
      <c r="L96" s="94"/>
      <c r="M96" s="84"/>
      <c r="N96" s="84"/>
      <c r="O96" s="194"/>
      <c r="P96" s="195"/>
      <c r="Q96" s="70"/>
      <c r="R96" s="70"/>
      <c r="S96" s="203">
        <f t="shared" ref="S96" si="30">SUM(N96:N98)</f>
        <v>0</v>
      </c>
    </row>
    <row r="97" spans="1:19" s="46" customFormat="1" ht="15.75" customHeight="1" x14ac:dyDescent="0.3">
      <c r="A97" s="110"/>
      <c r="B97" s="110"/>
      <c r="C97" s="169"/>
      <c r="D97" s="85"/>
      <c r="E97" s="86"/>
      <c r="F97" s="87"/>
      <c r="G97" s="171"/>
      <c r="H97" s="169"/>
      <c r="I97" s="169"/>
      <c r="J97" s="173"/>
      <c r="K97" s="67"/>
      <c r="L97" s="83"/>
      <c r="M97" s="88"/>
      <c r="N97" s="88"/>
      <c r="O97" s="175"/>
      <c r="P97" s="176"/>
      <c r="Q97" s="70"/>
      <c r="R97" s="70"/>
      <c r="S97" s="203"/>
    </row>
    <row r="98" spans="1:19" s="46" customFormat="1" ht="15.75" customHeight="1" x14ac:dyDescent="0.3">
      <c r="A98" s="111"/>
      <c r="B98" s="111"/>
      <c r="C98" s="170"/>
      <c r="D98" s="89"/>
      <c r="E98" s="90"/>
      <c r="F98" s="91"/>
      <c r="G98" s="172"/>
      <c r="H98" s="170"/>
      <c r="I98" s="170"/>
      <c r="J98" s="174"/>
      <c r="K98" s="67"/>
      <c r="L98" s="92"/>
      <c r="M98" s="93"/>
      <c r="N98" s="93"/>
      <c r="O98" s="177"/>
      <c r="P98" s="178"/>
      <c r="Q98" s="70"/>
      <c r="R98" s="70"/>
      <c r="S98" s="203"/>
    </row>
    <row r="99" spans="1:19" s="46" customFormat="1" ht="15.75" customHeight="1" x14ac:dyDescent="0.3">
      <c r="A99" s="109"/>
      <c r="B99" s="109"/>
      <c r="C99" s="169"/>
      <c r="D99" s="81"/>
      <c r="E99" s="106"/>
      <c r="F99" s="82"/>
      <c r="G99" s="171"/>
      <c r="H99" s="169"/>
      <c r="I99" s="169"/>
      <c r="J99" s="173" t="str">
        <f>IF(SUM(F99:F101)+I99+G99+H99=7.5,"ü","û")</f>
        <v>û</v>
      </c>
      <c r="K99" s="67"/>
      <c r="L99" s="94"/>
      <c r="M99" s="84"/>
      <c r="N99" s="84"/>
      <c r="O99" s="194"/>
      <c r="P99" s="195"/>
      <c r="Q99" s="70"/>
      <c r="R99" s="70"/>
      <c r="S99" s="203">
        <f t="shared" ref="S99" si="31">SUM(N99:N101)</f>
        <v>0</v>
      </c>
    </row>
    <row r="100" spans="1:19" s="46" customFormat="1" ht="15.75" customHeight="1" x14ac:dyDescent="0.3">
      <c r="A100" s="110"/>
      <c r="B100" s="110"/>
      <c r="C100" s="169"/>
      <c r="D100" s="85"/>
      <c r="E100" s="86"/>
      <c r="F100" s="87"/>
      <c r="G100" s="171"/>
      <c r="H100" s="169"/>
      <c r="I100" s="169"/>
      <c r="J100" s="173"/>
      <c r="K100" s="67"/>
      <c r="L100" s="83"/>
      <c r="M100" s="88"/>
      <c r="N100" s="88"/>
      <c r="O100" s="175"/>
      <c r="P100" s="176"/>
      <c r="Q100" s="70"/>
      <c r="R100" s="70"/>
      <c r="S100" s="203"/>
    </row>
    <row r="101" spans="1:19" s="46" customFormat="1" ht="15.75" customHeight="1" x14ac:dyDescent="0.3">
      <c r="A101" s="111"/>
      <c r="B101" s="111"/>
      <c r="C101" s="170"/>
      <c r="D101" s="89"/>
      <c r="E101" s="90"/>
      <c r="F101" s="91"/>
      <c r="G101" s="172"/>
      <c r="H101" s="170"/>
      <c r="I101" s="170"/>
      <c r="J101" s="174"/>
      <c r="K101" s="67"/>
      <c r="L101" s="92"/>
      <c r="M101" s="93"/>
      <c r="N101" s="93"/>
      <c r="O101" s="177"/>
      <c r="P101" s="178"/>
      <c r="Q101" s="70"/>
      <c r="R101" s="70"/>
      <c r="S101" s="203"/>
    </row>
    <row r="102" spans="1:19" s="46" customFormat="1" ht="15.75" customHeight="1" x14ac:dyDescent="0.3">
      <c r="A102" s="109"/>
      <c r="B102" s="109"/>
      <c r="C102" s="169"/>
      <c r="D102" s="81"/>
      <c r="E102" s="106"/>
      <c r="F102" s="82"/>
      <c r="G102" s="171"/>
      <c r="H102" s="169"/>
      <c r="I102" s="169"/>
      <c r="J102" s="173" t="str">
        <f>IF(SUM(F102:F104)+I102+G102+H102=7.5,"ü","û")</f>
        <v>û</v>
      </c>
      <c r="K102" s="67"/>
      <c r="L102" s="94"/>
      <c r="M102" s="84"/>
      <c r="N102" s="84"/>
      <c r="O102" s="194"/>
      <c r="P102" s="195"/>
      <c r="Q102" s="70"/>
      <c r="R102" s="70"/>
      <c r="S102" s="203">
        <f t="shared" ref="S102" si="32">SUM(N102:N104)</f>
        <v>0</v>
      </c>
    </row>
    <row r="103" spans="1:19" s="46" customFormat="1" ht="15.75" customHeight="1" x14ac:dyDescent="0.3">
      <c r="A103" s="110"/>
      <c r="B103" s="110"/>
      <c r="C103" s="169"/>
      <c r="D103" s="85"/>
      <c r="E103" s="86"/>
      <c r="F103" s="87"/>
      <c r="G103" s="171"/>
      <c r="H103" s="169"/>
      <c r="I103" s="169"/>
      <c r="J103" s="173"/>
      <c r="K103" s="67"/>
      <c r="L103" s="83"/>
      <c r="M103" s="88"/>
      <c r="N103" s="88"/>
      <c r="O103" s="175"/>
      <c r="P103" s="176"/>
      <c r="Q103" s="70"/>
      <c r="R103" s="70"/>
      <c r="S103" s="203"/>
    </row>
    <row r="104" spans="1:19" s="46" customFormat="1" ht="15.75" customHeight="1" x14ac:dyDescent="0.3">
      <c r="A104" s="111"/>
      <c r="B104" s="111"/>
      <c r="C104" s="170"/>
      <c r="D104" s="89"/>
      <c r="E104" s="90"/>
      <c r="F104" s="91"/>
      <c r="G104" s="172"/>
      <c r="H104" s="170"/>
      <c r="I104" s="170"/>
      <c r="J104" s="174"/>
      <c r="K104" s="67"/>
      <c r="L104" s="92"/>
      <c r="M104" s="93"/>
      <c r="N104" s="93"/>
      <c r="O104" s="177"/>
      <c r="P104" s="178"/>
      <c r="Q104" s="70"/>
      <c r="R104" s="70"/>
      <c r="S104" s="203"/>
    </row>
    <row r="105" spans="1:19" s="46" customFormat="1" ht="15.75" customHeight="1" x14ac:dyDescent="0.3">
      <c r="A105" s="109"/>
      <c r="B105" s="109"/>
      <c r="C105" s="169"/>
      <c r="D105" s="81"/>
      <c r="E105" s="106"/>
      <c r="F105" s="82"/>
      <c r="G105" s="171"/>
      <c r="H105" s="169"/>
      <c r="I105" s="169"/>
      <c r="J105" s="173" t="str">
        <f>IF(SUM(F105:F107)+I105+G105+H105=7.5,"ü","û")</f>
        <v>û</v>
      </c>
      <c r="K105" s="67"/>
      <c r="L105" s="94"/>
      <c r="M105" s="84"/>
      <c r="N105" s="84"/>
      <c r="O105" s="194"/>
      <c r="P105" s="195"/>
      <c r="Q105" s="70"/>
      <c r="R105" s="70"/>
      <c r="S105" s="203">
        <f t="shared" ref="S105" si="33">SUM(N105:N107)</f>
        <v>0</v>
      </c>
    </row>
    <row r="106" spans="1:19" s="46" customFormat="1" ht="15.75" customHeight="1" x14ac:dyDescent="0.3">
      <c r="A106" s="110"/>
      <c r="B106" s="110"/>
      <c r="C106" s="169"/>
      <c r="D106" s="85"/>
      <c r="E106" s="86"/>
      <c r="F106" s="87"/>
      <c r="G106" s="171"/>
      <c r="H106" s="169"/>
      <c r="I106" s="169"/>
      <c r="J106" s="173"/>
      <c r="K106" s="67"/>
      <c r="L106" s="83"/>
      <c r="M106" s="88"/>
      <c r="N106" s="88"/>
      <c r="O106" s="175"/>
      <c r="P106" s="176"/>
      <c r="Q106" s="70"/>
      <c r="R106" s="70"/>
      <c r="S106" s="203"/>
    </row>
    <row r="107" spans="1:19" s="46" customFormat="1" ht="15.75" customHeight="1" x14ac:dyDescent="0.3">
      <c r="A107" s="111"/>
      <c r="B107" s="111"/>
      <c r="C107" s="170"/>
      <c r="D107" s="89"/>
      <c r="E107" s="90"/>
      <c r="F107" s="91"/>
      <c r="G107" s="172"/>
      <c r="H107" s="170"/>
      <c r="I107" s="170"/>
      <c r="J107" s="174"/>
      <c r="K107" s="67"/>
      <c r="L107" s="92"/>
      <c r="M107" s="93"/>
      <c r="N107" s="93"/>
      <c r="O107" s="177"/>
      <c r="P107" s="178"/>
      <c r="Q107" s="70"/>
      <c r="R107" s="70"/>
      <c r="S107" s="203"/>
    </row>
    <row r="108" spans="1:19" s="46" customFormat="1" ht="15.75" customHeight="1" x14ac:dyDescent="0.3">
      <c r="A108" s="109"/>
      <c r="B108" s="109"/>
      <c r="C108" s="169"/>
      <c r="D108" s="81"/>
      <c r="E108" s="106"/>
      <c r="F108" s="82"/>
      <c r="G108" s="171"/>
      <c r="H108" s="169"/>
      <c r="I108" s="169"/>
      <c r="J108" s="173" t="str">
        <f>IF(SUM(F108:F110)+I108+G108+H108=7.5,"ü","û")</f>
        <v>û</v>
      </c>
      <c r="K108" s="67"/>
      <c r="L108" s="94"/>
      <c r="M108" s="84"/>
      <c r="N108" s="84"/>
      <c r="O108" s="194"/>
      <c r="P108" s="195"/>
      <c r="Q108" s="70"/>
      <c r="R108" s="70"/>
      <c r="S108" s="203">
        <f t="shared" ref="S108" si="34">SUM(N108:N110)</f>
        <v>0</v>
      </c>
    </row>
    <row r="109" spans="1:19" s="46" customFormat="1" ht="15.75" customHeight="1" x14ac:dyDescent="0.3">
      <c r="A109" s="110"/>
      <c r="B109" s="110"/>
      <c r="C109" s="169"/>
      <c r="D109" s="85"/>
      <c r="E109" s="86"/>
      <c r="F109" s="87"/>
      <c r="G109" s="171"/>
      <c r="H109" s="169"/>
      <c r="I109" s="169"/>
      <c r="J109" s="173"/>
      <c r="K109" s="67"/>
      <c r="L109" s="83"/>
      <c r="M109" s="88"/>
      <c r="N109" s="88"/>
      <c r="O109" s="175"/>
      <c r="P109" s="176"/>
      <c r="Q109" s="70"/>
      <c r="R109" s="70"/>
      <c r="S109" s="203"/>
    </row>
    <row r="110" spans="1:19" s="46" customFormat="1" ht="15.75" customHeight="1" x14ac:dyDescent="0.3">
      <c r="A110" s="111"/>
      <c r="B110" s="111"/>
      <c r="C110" s="170"/>
      <c r="D110" s="89"/>
      <c r="E110" s="90"/>
      <c r="F110" s="91"/>
      <c r="G110" s="172"/>
      <c r="H110" s="170"/>
      <c r="I110" s="170"/>
      <c r="J110" s="174"/>
      <c r="K110" s="67"/>
      <c r="L110" s="92"/>
      <c r="M110" s="93"/>
      <c r="N110" s="93"/>
      <c r="O110" s="177"/>
      <c r="P110" s="178"/>
      <c r="Q110" s="70"/>
      <c r="R110" s="70"/>
      <c r="S110" s="203"/>
    </row>
    <row r="111" spans="1:19" s="46" customFormat="1" ht="15.75" customHeight="1" x14ac:dyDescent="0.3">
      <c r="A111" s="99"/>
      <c r="B111" s="99"/>
      <c r="C111" s="169"/>
      <c r="D111" s="81"/>
      <c r="E111" s="106"/>
      <c r="F111" s="82"/>
      <c r="G111" s="171"/>
      <c r="H111" s="169"/>
      <c r="I111" s="169"/>
      <c r="J111" s="173" t="str">
        <f>IF(SUM(F111:F113)+I111+G111+H111=7.5,"ü","û")</f>
        <v>û</v>
      </c>
      <c r="K111" s="67"/>
      <c r="L111" s="94"/>
      <c r="M111" s="84"/>
      <c r="N111" s="84"/>
      <c r="O111" s="194"/>
      <c r="P111" s="195"/>
      <c r="Q111" s="70"/>
      <c r="R111" s="70"/>
      <c r="S111" s="203">
        <f t="shared" ref="S111" si="35">SUM(N111:N113)</f>
        <v>0</v>
      </c>
    </row>
    <row r="112" spans="1:19" s="46" customFormat="1" ht="15.75" customHeight="1" x14ac:dyDescent="0.3">
      <c r="A112" s="98"/>
      <c r="B112" s="98"/>
      <c r="C112" s="169"/>
      <c r="D112" s="85"/>
      <c r="E112" s="86"/>
      <c r="F112" s="87"/>
      <c r="G112" s="171"/>
      <c r="H112" s="169"/>
      <c r="I112" s="169"/>
      <c r="J112" s="173"/>
      <c r="K112" s="67"/>
      <c r="L112" s="83"/>
      <c r="M112" s="88"/>
      <c r="N112" s="88"/>
      <c r="O112" s="175"/>
      <c r="P112" s="176"/>
      <c r="Q112" s="70"/>
      <c r="R112" s="70"/>
      <c r="S112" s="203"/>
    </row>
    <row r="113" spans="1:19" s="46" customFormat="1" ht="15.75" customHeight="1" x14ac:dyDescent="0.3">
      <c r="A113" s="100"/>
      <c r="B113" s="100"/>
      <c r="C113" s="170"/>
      <c r="D113" s="89"/>
      <c r="E113" s="90"/>
      <c r="F113" s="91"/>
      <c r="G113" s="172"/>
      <c r="H113" s="170"/>
      <c r="I113" s="170"/>
      <c r="J113" s="174"/>
      <c r="K113" s="67"/>
      <c r="L113" s="92"/>
      <c r="M113" s="93"/>
      <c r="N113" s="93"/>
      <c r="O113" s="177"/>
      <c r="P113" s="178"/>
      <c r="Q113" s="70"/>
      <c r="R113" s="70"/>
      <c r="S113" s="203"/>
    </row>
    <row r="114" spans="1:19" s="46" customFormat="1" ht="15.75" customHeight="1" x14ac:dyDescent="0.3">
      <c r="A114" s="99"/>
      <c r="B114" s="99"/>
      <c r="C114" s="169"/>
      <c r="D114" s="81"/>
      <c r="E114" s="106"/>
      <c r="F114" s="82"/>
      <c r="G114" s="171"/>
      <c r="H114" s="169"/>
      <c r="I114" s="169"/>
      <c r="J114" s="173" t="str">
        <f>IF(SUM(F114:F116)+I114+G114+H114=7.5,"ü","û")</f>
        <v>û</v>
      </c>
      <c r="K114" s="67"/>
      <c r="L114" s="94"/>
      <c r="M114" s="84"/>
      <c r="N114" s="84"/>
      <c r="O114" s="194"/>
      <c r="P114" s="195"/>
      <c r="Q114" s="70"/>
      <c r="R114" s="70"/>
      <c r="S114" s="203">
        <f t="shared" ref="S114" si="36">SUM(N114:N116)</f>
        <v>0</v>
      </c>
    </row>
    <row r="115" spans="1:19" s="46" customFormat="1" ht="15.75" customHeight="1" x14ac:dyDescent="0.3">
      <c r="A115" s="98"/>
      <c r="B115" s="98"/>
      <c r="C115" s="169"/>
      <c r="D115" s="85"/>
      <c r="E115" s="86"/>
      <c r="F115" s="87"/>
      <c r="G115" s="171"/>
      <c r="H115" s="169"/>
      <c r="I115" s="169"/>
      <c r="J115" s="173"/>
      <c r="K115" s="67"/>
      <c r="L115" s="83"/>
      <c r="M115" s="88"/>
      <c r="N115" s="88"/>
      <c r="O115" s="175"/>
      <c r="P115" s="176"/>
      <c r="Q115" s="70"/>
      <c r="R115" s="70"/>
      <c r="S115" s="203"/>
    </row>
    <row r="116" spans="1:19" s="46" customFormat="1" ht="15.75" customHeight="1" x14ac:dyDescent="0.3">
      <c r="A116" s="100"/>
      <c r="B116" s="100"/>
      <c r="C116" s="170"/>
      <c r="D116" s="89"/>
      <c r="E116" s="90"/>
      <c r="F116" s="91"/>
      <c r="G116" s="172"/>
      <c r="H116" s="170"/>
      <c r="I116" s="170"/>
      <c r="J116" s="174"/>
      <c r="K116" s="67"/>
      <c r="L116" s="92"/>
      <c r="M116" s="93"/>
      <c r="N116" s="93"/>
      <c r="O116" s="177"/>
      <c r="P116" s="178"/>
      <c r="Q116" s="70"/>
      <c r="R116" s="70"/>
      <c r="S116" s="203"/>
    </row>
    <row r="117" spans="1:19" s="46" customFormat="1" ht="15.75" customHeight="1" x14ac:dyDescent="0.3">
      <c r="A117" s="109"/>
      <c r="B117" s="109"/>
      <c r="C117" s="169"/>
      <c r="D117" s="81"/>
      <c r="E117" s="106"/>
      <c r="F117" s="82"/>
      <c r="G117" s="171"/>
      <c r="H117" s="169"/>
      <c r="I117" s="169"/>
      <c r="J117" s="173" t="str">
        <f>IF(SUM(F117:F119)+I117+G117+H117=7.5,"ü","û")</f>
        <v>û</v>
      </c>
      <c r="K117" s="67"/>
      <c r="L117" s="94"/>
      <c r="M117" s="84"/>
      <c r="N117" s="84"/>
      <c r="O117" s="175"/>
      <c r="P117" s="176"/>
      <c r="Q117" s="70"/>
      <c r="R117" s="70"/>
      <c r="S117" s="203">
        <f t="shared" ref="S117" si="37">SUM(N117:N119)</f>
        <v>0</v>
      </c>
    </row>
    <row r="118" spans="1:19" s="46" customFormat="1" ht="15.75" customHeight="1" x14ac:dyDescent="0.3">
      <c r="A118" s="110"/>
      <c r="B118" s="110"/>
      <c r="C118" s="169"/>
      <c r="D118" s="85"/>
      <c r="E118" s="86"/>
      <c r="F118" s="87"/>
      <c r="G118" s="171"/>
      <c r="H118" s="169"/>
      <c r="I118" s="169"/>
      <c r="J118" s="173"/>
      <c r="K118" s="67"/>
      <c r="L118" s="83"/>
      <c r="M118" s="88"/>
      <c r="N118" s="88"/>
      <c r="O118" s="175"/>
      <c r="P118" s="176"/>
      <c r="Q118" s="70"/>
      <c r="R118" s="70"/>
      <c r="S118" s="203"/>
    </row>
    <row r="119" spans="1:19" s="46" customFormat="1" ht="15.75" customHeight="1" x14ac:dyDescent="0.3">
      <c r="A119" s="111"/>
      <c r="B119" s="111"/>
      <c r="C119" s="170"/>
      <c r="D119" s="89"/>
      <c r="E119" s="90"/>
      <c r="F119" s="91"/>
      <c r="G119" s="172"/>
      <c r="H119" s="170"/>
      <c r="I119" s="170"/>
      <c r="J119" s="174"/>
      <c r="K119" s="67"/>
      <c r="L119" s="92"/>
      <c r="M119" s="93"/>
      <c r="N119" s="93"/>
      <c r="O119" s="177"/>
      <c r="P119" s="178"/>
      <c r="Q119" s="70"/>
      <c r="R119" s="70"/>
      <c r="S119" s="203"/>
    </row>
    <row r="120" spans="1:19" s="46" customFormat="1" ht="15.75" customHeight="1" x14ac:dyDescent="0.3">
      <c r="A120" s="109"/>
      <c r="B120" s="109"/>
      <c r="C120" s="169"/>
      <c r="D120" s="81"/>
      <c r="E120" s="106"/>
      <c r="F120" s="82"/>
      <c r="G120" s="171"/>
      <c r="H120" s="169"/>
      <c r="I120" s="169"/>
      <c r="J120" s="173" t="str">
        <f>IF(SUM(F120:F122)+I120+G120+H120=7.5,"ü","û")</f>
        <v>û</v>
      </c>
      <c r="K120" s="67"/>
      <c r="L120" s="94"/>
      <c r="M120" s="84"/>
      <c r="N120" s="84"/>
      <c r="O120" s="175"/>
      <c r="P120" s="176"/>
      <c r="Q120" s="70"/>
      <c r="R120" s="70"/>
      <c r="S120" s="203">
        <f t="shared" ref="S120" si="38">SUM(N120:N122)</f>
        <v>0</v>
      </c>
    </row>
    <row r="121" spans="1:19" s="46" customFormat="1" ht="15.75" customHeight="1" x14ac:dyDescent="0.3">
      <c r="A121" s="110"/>
      <c r="B121" s="110"/>
      <c r="C121" s="169"/>
      <c r="D121" s="85"/>
      <c r="E121" s="86"/>
      <c r="F121" s="87"/>
      <c r="G121" s="171"/>
      <c r="H121" s="169"/>
      <c r="I121" s="169"/>
      <c r="J121" s="173"/>
      <c r="K121" s="67"/>
      <c r="L121" s="83"/>
      <c r="M121" s="88"/>
      <c r="N121" s="88"/>
      <c r="O121" s="175"/>
      <c r="P121" s="176"/>
      <c r="Q121" s="70"/>
      <c r="R121" s="70"/>
      <c r="S121" s="203"/>
    </row>
    <row r="122" spans="1:19" s="46" customFormat="1" ht="15.75" customHeight="1" x14ac:dyDescent="0.3">
      <c r="A122" s="111"/>
      <c r="B122" s="111"/>
      <c r="C122" s="170"/>
      <c r="D122" s="89"/>
      <c r="E122" s="90"/>
      <c r="F122" s="91"/>
      <c r="G122" s="172"/>
      <c r="H122" s="170"/>
      <c r="I122" s="170"/>
      <c r="J122" s="174"/>
      <c r="K122" s="67"/>
      <c r="L122" s="92"/>
      <c r="M122" s="93"/>
      <c r="N122" s="93"/>
      <c r="O122" s="177"/>
      <c r="P122" s="178"/>
      <c r="Q122" s="70"/>
      <c r="R122" s="70"/>
      <c r="S122" s="203"/>
    </row>
    <row r="123" spans="1:19" s="46" customFormat="1" ht="15.75" customHeight="1" x14ac:dyDescent="0.3">
      <c r="A123" s="109"/>
      <c r="B123" s="109"/>
      <c r="C123" s="169"/>
      <c r="D123" s="81"/>
      <c r="E123" s="106"/>
      <c r="F123" s="82"/>
      <c r="G123" s="171"/>
      <c r="H123" s="169"/>
      <c r="I123" s="169"/>
      <c r="J123" s="173" t="str">
        <f>IF(SUM(F123:F125)+I123+G123+H123=7.5,"ü","û")</f>
        <v>û</v>
      </c>
      <c r="K123" s="67"/>
      <c r="L123" s="94"/>
      <c r="M123" s="84"/>
      <c r="N123" s="84"/>
      <c r="O123" s="175"/>
      <c r="P123" s="176"/>
      <c r="Q123" s="70"/>
      <c r="R123" s="70"/>
      <c r="S123" s="203">
        <f t="shared" ref="S123" si="39">SUM(N123:N125)</f>
        <v>0</v>
      </c>
    </row>
    <row r="124" spans="1:19" s="46" customFormat="1" ht="15.75" customHeight="1" x14ac:dyDescent="0.3">
      <c r="A124" s="110"/>
      <c r="B124" s="110"/>
      <c r="C124" s="169"/>
      <c r="D124" s="85"/>
      <c r="E124" s="86"/>
      <c r="F124" s="87"/>
      <c r="G124" s="171"/>
      <c r="H124" s="169"/>
      <c r="I124" s="169"/>
      <c r="J124" s="173"/>
      <c r="K124" s="67"/>
      <c r="L124" s="83"/>
      <c r="M124" s="88"/>
      <c r="N124" s="88"/>
      <c r="O124" s="175"/>
      <c r="P124" s="176"/>
      <c r="Q124" s="70"/>
      <c r="R124" s="70"/>
      <c r="S124" s="203"/>
    </row>
    <row r="125" spans="1:19" s="46" customFormat="1" ht="15.75" customHeight="1" x14ac:dyDescent="0.3">
      <c r="A125" s="111"/>
      <c r="B125" s="111"/>
      <c r="C125" s="170"/>
      <c r="D125" s="89"/>
      <c r="E125" s="90"/>
      <c r="F125" s="91"/>
      <c r="G125" s="172"/>
      <c r="H125" s="170"/>
      <c r="I125" s="170"/>
      <c r="J125" s="174"/>
      <c r="K125" s="67"/>
      <c r="L125" s="92"/>
      <c r="M125" s="93"/>
      <c r="N125" s="93"/>
      <c r="O125" s="177"/>
      <c r="P125" s="178"/>
      <c r="Q125" s="70"/>
      <c r="R125" s="70"/>
      <c r="S125" s="203"/>
    </row>
    <row r="126" spans="1:19" s="46" customFormat="1" ht="15.75" customHeight="1" x14ac:dyDescent="0.3">
      <c r="A126" s="109"/>
      <c r="B126" s="109"/>
      <c r="C126" s="169"/>
      <c r="D126" s="81"/>
      <c r="E126" s="106"/>
      <c r="F126" s="82"/>
      <c r="G126" s="171"/>
      <c r="H126" s="169"/>
      <c r="I126" s="169"/>
      <c r="J126" s="173" t="str">
        <f>IF(SUM(F126:F128)+I126+G126+H126=7.5,"ü","û")</f>
        <v>û</v>
      </c>
      <c r="K126" s="67"/>
      <c r="L126" s="94"/>
      <c r="M126" s="84"/>
      <c r="N126" s="84"/>
      <c r="O126" s="175"/>
      <c r="P126" s="176"/>
      <c r="Q126" s="70"/>
      <c r="R126" s="70"/>
      <c r="S126" s="203">
        <f t="shared" ref="S126" si="40">SUM(N126:N128)</f>
        <v>0</v>
      </c>
    </row>
    <row r="127" spans="1:19" s="46" customFormat="1" ht="15.75" customHeight="1" x14ac:dyDescent="0.3">
      <c r="A127" s="110"/>
      <c r="B127" s="110"/>
      <c r="C127" s="169"/>
      <c r="D127" s="85"/>
      <c r="E127" s="86"/>
      <c r="F127" s="87"/>
      <c r="G127" s="171"/>
      <c r="H127" s="169"/>
      <c r="I127" s="169"/>
      <c r="J127" s="173"/>
      <c r="K127" s="67"/>
      <c r="L127" s="83"/>
      <c r="M127" s="88"/>
      <c r="N127" s="88"/>
      <c r="O127" s="175"/>
      <c r="P127" s="176"/>
      <c r="Q127" s="70"/>
      <c r="R127" s="70"/>
      <c r="S127" s="203"/>
    </row>
    <row r="128" spans="1:19" s="46" customFormat="1" ht="15.75" customHeight="1" x14ac:dyDescent="0.3">
      <c r="A128" s="111"/>
      <c r="B128" s="111"/>
      <c r="C128" s="170"/>
      <c r="D128" s="89"/>
      <c r="E128" s="90"/>
      <c r="F128" s="91"/>
      <c r="G128" s="172"/>
      <c r="H128" s="170"/>
      <c r="I128" s="170"/>
      <c r="J128" s="174"/>
      <c r="K128" s="67"/>
      <c r="L128" s="92"/>
      <c r="M128" s="93"/>
      <c r="N128" s="93"/>
      <c r="O128" s="177"/>
      <c r="P128" s="178"/>
      <c r="Q128" s="70"/>
      <c r="R128" s="70"/>
      <c r="S128" s="203"/>
    </row>
    <row r="129" spans="1:19" s="46" customFormat="1" ht="15.75" customHeight="1" x14ac:dyDescent="0.3">
      <c r="A129" s="99"/>
      <c r="B129" s="99"/>
      <c r="C129" s="169"/>
      <c r="D129" s="81"/>
      <c r="E129" s="106"/>
      <c r="F129" s="82"/>
      <c r="G129" s="171"/>
      <c r="H129" s="169"/>
      <c r="I129" s="169"/>
      <c r="J129" s="173" t="str">
        <f>IF(SUM(F129:F131)+I129+G129+H129=7.5,"ü","û")</f>
        <v>û</v>
      </c>
      <c r="K129" s="67"/>
      <c r="L129" s="94"/>
      <c r="M129" s="84"/>
      <c r="N129" s="84"/>
      <c r="O129" s="175"/>
      <c r="P129" s="176"/>
      <c r="Q129" s="70"/>
      <c r="R129" s="70"/>
      <c r="S129" s="203">
        <f t="shared" ref="S129" si="41">SUM(N129:N131)</f>
        <v>0</v>
      </c>
    </row>
    <row r="130" spans="1:19" s="46" customFormat="1" ht="15.75" customHeight="1" x14ac:dyDescent="0.3">
      <c r="A130" s="98"/>
      <c r="B130" s="98"/>
      <c r="C130" s="169"/>
      <c r="D130" s="85"/>
      <c r="E130" s="86"/>
      <c r="F130" s="87"/>
      <c r="G130" s="171"/>
      <c r="H130" s="169"/>
      <c r="I130" s="169"/>
      <c r="J130" s="173"/>
      <c r="K130" s="67"/>
      <c r="L130" s="83"/>
      <c r="M130" s="88"/>
      <c r="N130" s="88"/>
      <c r="O130" s="175"/>
      <c r="P130" s="176"/>
      <c r="Q130" s="70"/>
      <c r="R130" s="70"/>
      <c r="S130" s="203"/>
    </row>
    <row r="131" spans="1:19" s="46" customFormat="1" ht="15.75" customHeight="1" x14ac:dyDescent="0.3">
      <c r="A131" s="100"/>
      <c r="B131" s="100"/>
      <c r="C131" s="170"/>
      <c r="D131" s="89"/>
      <c r="E131" s="90"/>
      <c r="F131" s="91"/>
      <c r="G131" s="172"/>
      <c r="H131" s="170"/>
      <c r="I131" s="170"/>
      <c r="J131" s="174"/>
      <c r="K131" s="67"/>
      <c r="L131" s="92"/>
      <c r="M131" s="93"/>
      <c r="N131" s="93"/>
      <c r="O131" s="177"/>
      <c r="P131" s="178"/>
      <c r="Q131" s="70"/>
      <c r="R131" s="70"/>
      <c r="S131" s="203"/>
    </row>
    <row r="132" spans="1:19" s="46" customFormat="1" ht="15.75" customHeight="1" x14ac:dyDescent="0.3">
      <c r="A132" s="99"/>
      <c r="B132" s="99"/>
      <c r="C132" s="169"/>
      <c r="D132" s="81"/>
      <c r="E132" s="106"/>
      <c r="F132" s="82"/>
      <c r="G132" s="171"/>
      <c r="H132" s="169"/>
      <c r="I132" s="169"/>
      <c r="J132" s="173" t="str">
        <f>IF(SUM(F132:F134)+I132+G132+H132=7.5,"ü","û")</f>
        <v>û</v>
      </c>
      <c r="K132" s="67"/>
      <c r="L132" s="94"/>
      <c r="M132" s="84"/>
      <c r="N132" s="84"/>
      <c r="O132" s="175"/>
      <c r="P132" s="176"/>
      <c r="Q132" s="70"/>
      <c r="R132" s="70"/>
      <c r="S132" s="203">
        <f t="shared" ref="S132" si="42">SUM(N132:N134)</f>
        <v>0</v>
      </c>
    </row>
    <row r="133" spans="1:19" s="46" customFormat="1" ht="15.75" customHeight="1" x14ac:dyDescent="0.3">
      <c r="A133" s="98"/>
      <c r="B133" s="98"/>
      <c r="C133" s="169"/>
      <c r="D133" s="85"/>
      <c r="E133" s="86"/>
      <c r="F133" s="87"/>
      <c r="G133" s="171"/>
      <c r="H133" s="169"/>
      <c r="I133" s="169"/>
      <c r="J133" s="173"/>
      <c r="K133" s="67"/>
      <c r="L133" s="83"/>
      <c r="M133" s="88"/>
      <c r="N133" s="88"/>
      <c r="O133" s="175"/>
      <c r="P133" s="176"/>
      <c r="Q133" s="70"/>
      <c r="R133" s="70"/>
      <c r="S133" s="203"/>
    </row>
    <row r="134" spans="1:19" s="46" customFormat="1" ht="15.75" customHeight="1" x14ac:dyDescent="0.3">
      <c r="A134" s="100"/>
      <c r="B134" s="100"/>
      <c r="C134" s="170"/>
      <c r="D134" s="89"/>
      <c r="E134" s="90"/>
      <c r="F134" s="91"/>
      <c r="G134" s="172"/>
      <c r="H134" s="170"/>
      <c r="I134" s="170"/>
      <c r="J134" s="174"/>
      <c r="K134" s="67"/>
      <c r="L134" s="92"/>
      <c r="M134" s="93"/>
      <c r="N134" s="93"/>
      <c r="O134" s="177"/>
      <c r="P134" s="178"/>
      <c r="Q134" s="70"/>
      <c r="R134" s="70"/>
      <c r="S134" s="203"/>
    </row>
    <row r="135" spans="1:19" s="46" customFormat="1" ht="15.75" customHeight="1" x14ac:dyDescent="0.3">
      <c r="A135" s="99"/>
      <c r="B135" s="99"/>
      <c r="C135" s="169"/>
      <c r="D135" s="81"/>
      <c r="E135" s="106"/>
      <c r="F135" s="82"/>
      <c r="G135" s="171"/>
      <c r="H135" s="169"/>
      <c r="I135" s="169"/>
      <c r="J135" s="173" t="str">
        <f>IF(SUM(F135:F137)+I135+G135+H135=7.5,"ü","û")</f>
        <v>û</v>
      </c>
      <c r="K135" s="67"/>
      <c r="L135" s="94"/>
      <c r="M135" s="84"/>
      <c r="N135" s="84"/>
      <c r="O135" s="175"/>
      <c r="P135" s="176"/>
      <c r="Q135" s="70"/>
      <c r="R135" s="70"/>
      <c r="S135" s="203">
        <f t="shared" ref="S135" si="43">SUM(N135:N137)</f>
        <v>0</v>
      </c>
    </row>
    <row r="136" spans="1:19" s="46" customFormat="1" ht="15.75" customHeight="1" x14ac:dyDescent="0.3">
      <c r="A136" s="98"/>
      <c r="B136" s="98"/>
      <c r="C136" s="169"/>
      <c r="D136" s="85"/>
      <c r="E136" s="86"/>
      <c r="F136" s="87"/>
      <c r="G136" s="171"/>
      <c r="H136" s="169"/>
      <c r="I136" s="169"/>
      <c r="J136" s="173"/>
      <c r="K136" s="67"/>
      <c r="L136" s="83"/>
      <c r="M136" s="88"/>
      <c r="N136" s="88"/>
      <c r="O136" s="175"/>
      <c r="P136" s="176"/>
      <c r="Q136" s="70"/>
      <c r="R136" s="70"/>
      <c r="S136" s="203"/>
    </row>
    <row r="137" spans="1:19" s="46" customFormat="1" ht="15.75" customHeight="1" x14ac:dyDescent="0.3">
      <c r="A137" s="100"/>
      <c r="B137" s="100"/>
      <c r="C137" s="170"/>
      <c r="D137" s="89"/>
      <c r="E137" s="90"/>
      <c r="F137" s="91"/>
      <c r="G137" s="172"/>
      <c r="H137" s="170"/>
      <c r="I137" s="170"/>
      <c r="J137" s="174"/>
      <c r="K137" s="67"/>
      <c r="L137" s="92"/>
      <c r="M137" s="93"/>
      <c r="N137" s="93"/>
      <c r="O137" s="177"/>
      <c r="P137" s="178"/>
      <c r="Q137" s="70"/>
      <c r="R137" s="70"/>
      <c r="S137" s="203"/>
    </row>
    <row r="138" spans="1:19" s="46" customFormat="1" ht="15.75" customHeight="1" x14ac:dyDescent="0.3">
      <c r="A138" s="99"/>
      <c r="B138" s="99"/>
      <c r="C138" s="169"/>
      <c r="D138" s="81"/>
      <c r="E138" s="106"/>
      <c r="F138" s="82"/>
      <c r="G138" s="171"/>
      <c r="H138" s="169"/>
      <c r="I138" s="169"/>
      <c r="J138" s="173" t="str">
        <f>IF(SUM(F138:F140)+I138+G138+H138=7.5,"ü","û")</f>
        <v>û</v>
      </c>
      <c r="K138" s="67"/>
      <c r="L138" s="94"/>
      <c r="M138" s="84"/>
      <c r="N138" s="84"/>
      <c r="O138" s="175"/>
      <c r="P138" s="176"/>
      <c r="Q138" s="70"/>
      <c r="R138" s="70"/>
      <c r="S138" s="203">
        <f t="shared" ref="S138" si="44">SUM(N138:N140)</f>
        <v>0</v>
      </c>
    </row>
    <row r="139" spans="1:19" s="46" customFormat="1" ht="15.75" customHeight="1" x14ac:dyDescent="0.3">
      <c r="A139" s="98"/>
      <c r="B139" s="98"/>
      <c r="C139" s="169"/>
      <c r="D139" s="85"/>
      <c r="E139" s="86"/>
      <c r="F139" s="87"/>
      <c r="G139" s="171"/>
      <c r="H139" s="169"/>
      <c r="I139" s="169"/>
      <c r="J139" s="173"/>
      <c r="K139" s="67"/>
      <c r="L139" s="83"/>
      <c r="M139" s="88"/>
      <c r="N139" s="88"/>
      <c r="O139" s="175"/>
      <c r="P139" s="176"/>
      <c r="Q139" s="70"/>
      <c r="R139" s="70"/>
      <c r="S139" s="203"/>
    </row>
    <row r="140" spans="1:19" s="46" customFormat="1" ht="15.75" customHeight="1" x14ac:dyDescent="0.3">
      <c r="A140" s="100"/>
      <c r="B140" s="100"/>
      <c r="C140" s="170"/>
      <c r="D140" s="89"/>
      <c r="E140" s="90"/>
      <c r="F140" s="91"/>
      <c r="G140" s="172"/>
      <c r="H140" s="170"/>
      <c r="I140" s="170"/>
      <c r="J140" s="174"/>
      <c r="K140" s="67"/>
      <c r="L140" s="92"/>
      <c r="M140" s="93"/>
      <c r="N140" s="93"/>
      <c r="O140" s="177"/>
      <c r="P140" s="178"/>
      <c r="Q140" s="70"/>
      <c r="R140" s="70"/>
      <c r="S140" s="203"/>
    </row>
    <row r="141" spans="1:19" s="46" customFormat="1" ht="15.75" customHeight="1" x14ac:dyDescent="0.3">
      <c r="A141" s="99"/>
      <c r="B141" s="99"/>
      <c r="C141" s="169"/>
      <c r="D141" s="81"/>
      <c r="E141" s="106"/>
      <c r="F141" s="82"/>
      <c r="G141" s="171"/>
      <c r="H141" s="169"/>
      <c r="I141" s="169"/>
      <c r="J141" s="173" t="str">
        <f>IF(SUM(F141:F143)+I141+G141+H141=7.5,"ü","û")</f>
        <v>û</v>
      </c>
      <c r="K141" s="67"/>
      <c r="L141" s="94"/>
      <c r="M141" s="84"/>
      <c r="N141" s="84"/>
      <c r="O141" s="175"/>
      <c r="P141" s="176"/>
      <c r="Q141" s="70"/>
      <c r="R141" s="70"/>
      <c r="S141" s="203">
        <f t="shared" ref="S141" si="45">SUM(N141:N143)</f>
        <v>0</v>
      </c>
    </row>
    <row r="142" spans="1:19" s="46" customFormat="1" ht="15.75" customHeight="1" x14ac:dyDescent="0.3">
      <c r="A142" s="98"/>
      <c r="B142" s="98"/>
      <c r="C142" s="169"/>
      <c r="D142" s="85"/>
      <c r="E142" s="86"/>
      <c r="F142" s="87"/>
      <c r="G142" s="171"/>
      <c r="H142" s="169"/>
      <c r="I142" s="169"/>
      <c r="J142" s="173"/>
      <c r="K142" s="67"/>
      <c r="L142" s="83"/>
      <c r="M142" s="88"/>
      <c r="N142" s="88"/>
      <c r="O142" s="175"/>
      <c r="P142" s="176"/>
      <c r="Q142" s="70"/>
      <c r="R142" s="70"/>
      <c r="S142" s="203"/>
    </row>
    <row r="143" spans="1:19" s="46" customFormat="1" ht="15.75" customHeight="1" x14ac:dyDescent="0.3">
      <c r="A143" s="100"/>
      <c r="B143" s="100"/>
      <c r="C143" s="170"/>
      <c r="D143" s="89"/>
      <c r="E143" s="90"/>
      <c r="F143" s="91"/>
      <c r="G143" s="172"/>
      <c r="H143" s="170"/>
      <c r="I143" s="170"/>
      <c r="J143" s="174"/>
      <c r="K143" s="67"/>
      <c r="L143" s="92"/>
      <c r="M143" s="93"/>
      <c r="N143" s="93"/>
      <c r="O143" s="177"/>
      <c r="P143" s="178"/>
      <c r="Q143" s="70"/>
      <c r="R143" s="70"/>
      <c r="S143" s="203"/>
    </row>
    <row r="144" spans="1:19" s="46" customFormat="1" ht="15.75" customHeight="1" x14ac:dyDescent="0.3">
      <c r="A144" s="99"/>
      <c r="B144" s="99"/>
      <c r="C144" s="169"/>
      <c r="D144" s="81"/>
      <c r="E144" s="106"/>
      <c r="F144" s="82"/>
      <c r="G144" s="171"/>
      <c r="H144" s="169"/>
      <c r="I144" s="169"/>
      <c r="J144" s="173" t="str">
        <f>IF(SUM(F144:F146)+I144+G144+H144=7.5,"ü","û")</f>
        <v>û</v>
      </c>
      <c r="K144" s="67"/>
      <c r="L144" s="94"/>
      <c r="M144" s="84"/>
      <c r="N144" s="84"/>
      <c r="O144" s="175"/>
      <c r="P144" s="176"/>
      <c r="Q144" s="70"/>
      <c r="R144" s="70"/>
      <c r="S144" s="203">
        <f t="shared" ref="S144" si="46">SUM(N144:N146)</f>
        <v>0</v>
      </c>
    </row>
    <row r="145" spans="1:19" s="46" customFormat="1" ht="15.75" customHeight="1" x14ac:dyDescent="0.3">
      <c r="A145" s="98"/>
      <c r="B145" s="98"/>
      <c r="C145" s="169"/>
      <c r="D145" s="85"/>
      <c r="E145" s="86"/>
      <c r="F145" s="87"/>
      <c r="G145" s="171"/>
      <c r="H145" s="169"/>
      <c r="I145" s="169"/>
      <c r="J145" s="173"/>
      <c r="K145" s="67"/>
      <c r="L145" s="83"/>
      <c r="M145" s="88"/>
      <c r="N145" s="88"/>
      <c r="O145" s="175"/>
      <c r="P145" s="176"/>
      <c r="Q145" s="70"/>
      <c r="R145" s="70"/>
      <c r="S145" s="203"/>
    </row>
    <row r="146" spans="1:19" s="46" customFormat="1" ht="15.75" customHeight="1" x14ac:dyDescent="0.3">
      <c r="A146" s="100"/>
      <c r="B146" s="100"/>
      <c r="C146" s="170"/>
      <c r="D146" s="89"/>
      <c r="E146" s="90"/>
      <c r="F146" s="91"/>
      <c r="G146" s="172"/>
      <c r="H146" s="170"/>
      <c r="I146" s="170"/>
      <c r="J146" s="174"/>
      <c r="K146" s="67"/>
      <c r="L146" s="92"/>
      <c r="M146" s="93"/>
      <c r="N146" s="93"/>
      <c r="O146" s="177"/>
      <c r="P146" s="178"/>
      <c r="Q146" s="70"/>
      <c r="R146" s="70"/>
      <c r="S146" s="203"/>
    </row>
    <row r="147" spans="1:19" s="46" customFormat="1" ht="15.75" customHeight="1" x14ac:dyDescent="0.3">
      <c r="A147" s="99"/>
      <c r="B147" s="99"/>
      <c r="C147" s="169"/>
      <c r="D147" s="81"/>
      <c r="E147" s="106"/>
      <c r="F147" s="82"/>
      <c r="G147" s="171"/>
      <c r="H147" s="169"/>
      <c r="I147" s="169"/>
      <c r="J147" s="173" t="str">
        <f>IF(SUM(F147:F149)+I147+G147+H147=7.5,"ü","û")</f>
        <v>û</v>
      </c>
      <c r="K147" s="67"/>
      <c r="L147" s="94"/>
      <c r="M147" s="84"/>
      <c r="N147" s="84"/>
      <c r="O147" s="175"/>
      <c r="P147" s="176"/>
      <c r="Q147" s="70"/>
      <c r="R147" s="70"/>
      <c r="S147" s="203">
        <f t="shared" ref="S147" si="47">SUM(N147:N149)</f>
        <v>0</v>
      </c>
    </row>
    <row r="148" spans="1:19" s="46" customFormat="1" ht="15.75" customHeight="1" x14ac:dyDescent="0.3">
      <c r="A148" s="98"/>
      <c r="B148" s="98"/>
      <c r="C148" s="169"/>
      <c r="D148" s="85"/>
      <c r="E148" s="86"/>
      <c r="F148" s="87"/>
      <c r="G148" s="171"/>
      <c r="H148" s="169"/>
      <c r="I148" s="169"/>
      <c r="J148" s="173"/>
      <c r="K148" s="67"/>
      <c r="L148" s="83"/>
      <c r="M148" s="88"/>
      <c r="N148" s="88"/>
      <c r="O148" s="175"/>
      <c r="P148" s="176"/>
      <c r="Q148" s="70"/>
      <c r="R148" s="70"/>
      <c r="S148" s="203"/>
    </row>
    <row r="149" spans="1:19" s="46" customFormat="1" ht="15.75" customHeight="1" x14ac:dyDescent="0.3">
      <c r="A149" s="100"/>
      <c r="B149" s="100"/>
      <c r="C149" s="170"/>
      <c r="D149" s="89"/>
      <c r="E149" s="90"/>
      <c r="F149" s="91"/>
      <c r="G149" s="172"/>
      <c r="H149" s="170"/>
      <c r="I149" s="170"/>
      <c r="J149" s="174"/>
      <c r="K149" s="67"/>
      <c r="L149" s="92"/>
      <c r="M149" s="93"/>
      <c r="N149" s="93"/>
      <c r="O149" s="177"/>
      <c r="P149" s="178"/>
      <c r="Q149" s="70"/>
      <c r="R149" s="70"/>
      <c r="S149" s="203"/>
    </row>
    <row r="150" spans="1:19" s="46" customFormat="1" ht="15.75" customHeight="1" x14ac:dyDescent="0.3">
      <c r="A150" s="99"/>
      <c r="B150" s="99"/>
      <c r="C150" s="169"/>
      <c r="D150" s="81"/>
      <c r="E150" s="106"/>
      <c r="F150" s="82"/>
      <c r="G150" s="171"/>
      <c r="H150" s="169"/>
      <c r="I150" s="169"/>
      <c r="J150" s="173" t="str">
        <f>IF(SUM(F150:F152)+I150+G150+H150=7.5,"ü","û")</f>
        <v>û</v>
      </c>
      <c r="K150" s="67"/>
      <c r="L150" s="94"/>
      <c r="M150" s="84"/>
      <c r="N150" s="84"/>
      <c r="O150" s="175"/>
      <c r="P150" s="176"/>
      <c r="Q150" s="70"/>
      <c r="R150" s="70"/>
      <c r="S150" s="203">
        <f t="shared" ref="S150" si="48">SUM(N150:N152)</f>
        <v>0</v>
      </c>
    </row>
    <row r="151" spans="1:19" s="46" customFormat="1" ht="15.75" customHeight="1" x14ac:dyDescent="0.3">
      <c r="A151" s="98"/>
      <c r="B151" s="98"/>
      <c r="C151" s="169"/>
      <c r="D151" s="85"/>
      <c r="E151" s="86"/>
      <c r="F151" s="87"/>
      <c r="G151" s="171"/>
      <c r="H151" s="169"/>
      <c r="I151" s="169"/>
      <c r="J151" s="173"/>
      <c r="K151" s="67"/>
      <c r="L151" s="83"/>
      <c r="M151" s="88"/>
      <c r="N151" s="88"/>
      <c r="O151" s="175"/>
      <c r="P151" s="176"/>
      <c r="Q151" s="70"/>
      <c r="R151" s="70"/>
      <c r="S151" s="203"/>
    </row>
    <row r="152" spans="1:19" s="46" customFormat="1" ht="15.75" customHeight="1" x14ac:dyDescent="0.3">
      <c r="A152" s="100"/>
      <c r="B152" s="100"/>
      <c r="C152" s="170"/>
      <c r="D152" s="89"/>
      <c r="E152" s="90"/>
      <c r="F152" s="91"/>
      <c r="G152" s="172"/>
      <c r="H152" s="170"/>
      <c r="I152" s="170"/>
      <c r="J152" s="174"/>
      <c r="K152" s="67"/>
      <c r="L152" s="92"/>
      <c r="M152" s="93"/>
      <c r="N152" s="93"/>
      <c r="O152" s="177"/>
      <c r="P152" s="178"/>
      <c r="Q152" s="70"/>
      <c r="R152" s="70"/>
      <c r="S152" s="203"/>
    </row>
    <row r="153" spans="1:19" s="46" customFormat="1" ht="15.75" customHeight="1" x14ac:dyDescent="0.3">
      <c r="A153" s="99"/>
      <c r="B153" s="99"/>
      <c r="C153" s="169"/>
      <c r="D153" s="81"/>
      <c r="E153" s="106"/>
      <c r="F153" s="82"/>
      <c r="G153" s="171"/>
      <c r="H153" s="169"/>
      <c r="I153" s="169"/>
      <c r="J153" s="173" t="str">
        <f>IF(SUM(F153:F155)+I153+G153+H153=7.5,"ü","û")</f>
        <v>û</v>
      </c>
      <c r="K153" s="67"/>
      <c r="L153" s="94"/>
      <c r="M153" s="84"/>
      <c r="N153" s="84"/>
      <c r="O153" s="175"/>
      <c r="P153" s="176"/>
      <c r="Q153" s="70"/>
      <c r="R153" s="70"/>
      <c r="S153" s="203">
        <f t="shared" ref="S153" si="49">SUM(N153:N155)</f>
        <v>0</v>
      </c>
    </row>
    <row r="154" spans="1:19" s="46" customFormat="1" ht="15.75" customHeight="1" x14ac:dyDescent="0.3">
      <c r="A154" s="98"/>
      <c r="B154" s="98"/>
      <c r="C154" s="169"/>
      <c r="D154" s="85"/>
      <c r="E154" s="86"/>
      <c r="F154" s="87"/>
      <c r="G154" s="171"/>
      <c r="H154" s="169"/>
      <c r="I154" s="169"/>
      <c r="J154" s="173"/>
      <c r="K154" s="67"/>
      <c r="L154" s="83"/>
      <c r="M154" s="88"/>
      <c r="N154" s="88"/>
      <c r="O154" s="175"/>
      <c r="P154" s="176"/>
      <c r="Q154" s="70"/>
      <c r="R154" s="70"/>
      <c r="S154" s="203"/>
    </row>
    <row r="155" spans="1:19" s="46" customFormat="1" ht="15.75" customHeight="1" x14ac:dyDescent="0.3">
      <c r="A155" s="100"/>
      <c r="B155" s="100"/>
      <c r="C155" s="170"/>
      <c r="D155" s="89"/>
      <c r="E155" s="90"/>
      <c r="F155" s="91"/>
      <c r="G155" s="172"/>
      <c r="H155" s="170"/>
      <c r="I155" s="170"/>
      <c r="J155" s="174"/>
      <c r="K155" s="67"/>
      <c r="L155" s="92"/>
      <c r="M155" s="93"/>
      <c r="N155" s="93"/>
      <c r="O155" s="177"/>
      <c r="P155" s="178"/>
      <c r="Q155" s="70"/>
      <c r="R155" s="70"/>
      <c r="S155" s="203"/>
    </row>
    <row r="156" spans="1:19" s="46" customFormat="1" ht="15.75" customHeight="1" x14ac:dyDescent="0.3">
      <c r="A156" s="99"/>
      <c r="B156" s="99"/>
      <c r="C156" s="169"/>
      <c r="D156" s="81"/>
      <c r="E156" s="106"/>
      <c r="F156" s="82"/>
      <c r="G156" s="171"/>
      <c r="H156" s="169"/>
      <c r="I156" s="169"/>
      <c r="J156" s="173" t="str">
        <f>IF(SUM(F156:F158)+I156+G156+H156=7.5,"ü","û")</f>
        <v>û</v>
      </c>
      <c r="K156" s="67"/>
      <c r="L156" s="94"/>
      <c r="M156" s="84"/>
      <c r="N156" s="84"/>
      <c r="O156" s="175"/>
      <c r="P156" s="176"/>
      <c r="Q156" s="70"/>
      <c r="R156" s="70"/>
      <c r="S156" s="203">
        <f t="shared" ref="S156" si="50">SUM(N156:N158)</f>
        <v>0</v>
      </c>
    </row>
    <row r="157" spans="1:19" s="46" customFormat="1" ht="15.75" customHeight="1" x14ac:dyDescent="0.3">
      <c r="A157" s="98"/>
      <c r="B157" s="98"/>
      <c r="C157" s="169"/>
      <c r="D157" s="85"/>
      <c r="E157" s="86"/>
      <c r="F157" s="87"/>
      <c r="G157" s="171"/>
      <c r="H157" s="169"/>
      <c r="I157" s="169"/>
      <c r="J157" s="173"/>
      <c r="K157" s="67"/>
      <c r="L157" s="83"/>
      <c r="M157" s="88"/>
      <c r="N157" s="88"/>
      <c r="O157" s="175"/>
      <c r="P157" s="176"/>
      <c r="Q157" s="70"/>
      <c r="R157" s="70"/>
      <c r="S157" s="203"/>
    </row>
    <row r="158" spans="1:19" s="46" customFormat="1" ht="15.75" customHeight="1" x14ac:dyDescent="0.3">
      <c r="A158" s="100"/>
      <c r="B158" s="100"/>
      <c r="C158" s="170"/>
      <c r="D158" s="89"/>
      <c r="E158" s="90"/>
      <c r="F158" s="91"/>
      <c r="G158" s="172"/>
      <c r="H158" s="170"/>
      <c r="I158" s="170"/>
      <c r="J158" s="174"/>
      <c r="K158" s="67"/>
      <c r="L158" s="92"/>
      <c r="M158" s="93"/>
      <c r="N158" s="93"/>
      <c r="O158" s="177"/>
      <c r="P158" s="178"/>
      <c r="Q158" s="70"/>
      <c r="R158" s="70"/>
      <c r="S158" s="203"/>
    </row>
    <row r="159" spans="1:19" s="46" customFormat="1" ht="15.75" customHeight="1" x14ac:dyDescent="0.3">
      <c r="A159" s="99"/>
      <c r="B159" s="99"/>
      <c r="C159" s="169"/>
      <c r="D159" s="81"/>
      <c r="E159" s="106"/>
      <c r="F159" s="82"/>
      <c r="G159" s="171"/>
      <c r="H159" s="169"/>
      <c r="I159" s="169"/>
      <c r="J159" s="173" t="str">
        <f>IF(SUM(F159:F161)+I159+G159+H159=7.5,"ü","û")</f>
        <v>û</v>
      </c>
      <c r="K159" s="67"/>
      <c r="L159" s="94"/>
      <c r="M159" s="84"/>
      <c r="N159" s="84"/>
      <c r="O159" s="175"/>
      <c r="P159" s="176"/>
      <c r="Q159" s="70"/>
      <c r="R159" s="70"/>
      <c r="S159" s="203">
        <f t="shared" ref="S159" si="51">SUM(N159:N161)</f>
        <v>0</v>
      </c>
    </row>
    <row r="160" spans="1:19" s="46" customFormat="1" ht="15.75" customHeight="1" x14ac:dyDescent="0.3">
      <c r="A160" s="98"/>
      <c r="B160" s="98"/>
      <c r="C160" s="169"/>
      <c r="D160" s="85"/>
      <c r="E160" s="86"/>
      <c r="F160" s="87"/>
      <c r="G160" s="171"/>
      <c r="H160" s="169"/>
      <c r="I160" s="169"/>
      <c r="J160" s="173"/>
      <c r="K160" s="67"/>
      <c r="L160" s="83"/>
      <c r="M160" s="88"/>
      <c r="N160" s="88"/>
      <c r="O160" s="175"/>
      <c r="P160" s="176"/>
      <c r="Q160" s="70"/>
      <c r="R160" s="70"/>
      <c r="S160" s="203"/>
    </row>
    <row r="161" spans="1:19" s="46" customFormat="1" ht="15.75" customHeight="1" x14ac:dyDescent="0.3">
      <c r="A161" s="100"/>
      <c r="B161" s="100"/>
      <c r="C161" s="170"/>
      <c r="D161" s="89"/>
      <c r="E161" s="90"/>
      <c r="F161" s="91"/>
      <c r="G161" s="172"/>
      <c r="H161" s="170"/>
      <c r="I161" s="170"/>
      <c r="J161" s="174"/>
      <c r="K161" s="67"/>
      <c r="L161" s="92"/>
      <c r="M161" s="93"/>
      <c r="N161" s="93"/>
      <c r="O161" s="177"/>
      <c r="P161" s="178"/>
      <c r="Q161" s="70"/>
      <c r="R161" s="70"/>
      <c r="S161" s="203"/>
    </row>
    <row r="162" spans="1:19" s="46" customFormat="1" ht="15.75" customHeight="1" x14ac:dyDescent="0.3">
      <c r="A162" s="99"/>
      <c r="B162" s="99"/>
      <c r="C162" s="169"/>
      <c r="D162" s="81"/>
      <c r="E162" s="106"/>
      <c r="F162" s="82"/>
      <c r="G162" s="171"/>
      <c r="H162" s="169"/>
      <c r="I162" s="169"/>
      <c r="J162" s="173" t="str">
        <f>IF(SUM(F162:F164)+I162+G162+H162=7.5,"ü","û")</f>
        <v>û</v>
      </c>
      <c r="K162" s="67"/>
      <c r="L162" s="94"/>
      <c r="M162" s="84"/>
      <c r="N162" s="84"/>
      <c r="O162" s="175"/>
      <c r="P162" s="176"/>
      <c r="Q162" s="70"/>
      <c r="R162" s="70"/>
      <c r="S162" s="203">
        <f t="shared" ref="S162" si="52">SUM(N162:N164)</f>
        <v>0</v>
      </c>
    </row>
    <row r="163" spans="1:19" s="46" customFormat="1" ht="15.75" customHeight="1" x14ac:dyDescent="0.3">
      <c r="A163" s="98"/>
      <c r="B163" s="98"/>
      <c r="C163" s="169"/>
      <c r="D163" s="85"/>
      <c r="E163" s="86"/>
      <c r="F163" s="87"/>
      <c r="G163" s="171"/>
      <c r="H163" s="169"/>
      <c r="I163" s="169"/>
      <c r="J163" s="173"/>
      <c r="K163" s="67"/>
      <c r="L163" s="83"/>
      <c r="M163" s="88"/>
      <c r="N163" s="88"/>
      <c r="O163" s="175"/>
      <c r="P163" s="176"/>
      <c r="Q163" s="70"/>
      <c r="R163" s="70"/>
      <c r="S163" s="203"/>
    </row>
    <row r="164" spans="1:19" s="46" customFormat="1" ht="15.75" customHeight="1" x14ac:dyDescent="0.3">
      <c r="A164" s="100"/>
      <c r="B164" s="100"/>
      <c r="C164" s="170"/>
      <c r="D164" s="89"/>
      <c r="E164" s="90"/>
      <c r="F164" s="91"/>
      <c r="G164" s="172"/>
      <c r="H164" s="170"/>
      <c r="I164" s="170"/>
      <c r="J164" s="174"/>
      <c r="K164" s="67"/>
      <c r="L164" s="92"/>
      <c r="M164" s="93"/>
      <c r="N164" s="93"/>
      <c r="O164" s="177"/>
      <c r="P164" s="178"/>
      <c r="Q164" s="70"/>
      <c r="R164" s="70"/>
      <c r="S164" s="203"/>
    </row>
    <row r="165" spans="1:19" s="46" customFormat="1" ht="15.75" customHeight="1" x14ac:dyDescent="0.3">
      <c r="A165" s="99"/>
      <c r="B165" s="99"/>
      <c r="C165" s="169"/>
      <c r="D165" s="81"/>
      <c r="E165" s="106"/>
      <c r="F165" s="82"/>
      <c r="G165" s="171"/>
      <c r="H165" s="169"/>
      <c r="I165" s="169"/>
      <c r="J165" s="173" t="str">
        <f>IF(SUM(F165:F167)+I165+G165+H165=7.5,"ü","û")</f>
        <v>û</v>
      </c>
      <c r="K165" s="67"/>
      <c r="L165" s="94"/>
      <c r="M165" s="84"/>
      <c r="N165" s="84"/>
      <c r="O165" s="175"/>
      <c r="P165" s="176"/>
      <c r="Q165" s="70"/>
      <c r="R165" s="70"/>
      <c r="S165" s="203">
        <f t="shared" ref="S165" si="53">SUM(N165:N167)</f>
        <v>0</v>
      </c>
    </row>
    <row r="166" spans="1:19" s="46" customFormat="1" ht="15.75" customHeight="1" x14ac:dyDescent="0.3">
      <c r="A166" s="98"/>
      <c r="B166" s="98"/>
      <c r="C166" s="169"/>
      <c r="D166" s="85"/>
      <c r="E166" s="86"/>
      <c r="F166" s="87"/>
      <c r="G166" s="171"/>
      <c r="H166" s="169"/>
      <c r="I166" s="169"/>
      <c r="J166" s="173"/>
      <c r="K166" s="67"/>
      <c r="L166" s="83"/>
      <c r="M166" s="88"/>
      <c r="N166" s="88"/>
      <c r="O166" s="175"/>
      <c r="P166" s="176"/>
      <c r="Q166" s="70"/>
      <c r="R166" s="70"/>
      <c r="S166" s="203"/>
    </row>
    <row r="167" spans="1:19" s="46" customFormat="1" ht="15.75" customHeight="1" x14ac:dyDescent="0.3">
      <c r="A167" s="100"/>
      <c r="B167" s="100"/>
      <c r="C167" s="170"/>
      <c r="D167" s="89"/>
      <c r="E167" s="90"/>
      <c r="F167" s="91"/>
      <c r="G167" s="172"/>
      <c r="H167" s="170"/>
      <c r="I167" s="170"/>
      <c r="J167" s="174"/>
      <c r="K167" s="67"/>
      <c r="L167" s="92"/>
      <c r="M167" s="93"/>
      <c r="N167" s="93"/>
      <c r="O167" s="177"/>
      <c r="P167" s="178"/>
      <c r="Q167" s="70"/>
      <c r="R167" s="70"/>
      <c r="S167" s="203"/>
    </row>
    <row r="168" spans="1:19" s="46" customFormat="1" ht="15.75" customHeight="1" x14ac:dyDescent="0.3">
      <c r="A168" s="99"/>
      <c r="B168" s="99"/>
      <c r="C168" s="169"/>
      <c r="D168" s="81"/>
      <c r="E168" s="106"/>
      <c r="F168" s="82"/>
      <c r="G168" s="171"/>
      <c r="H168" s="169"/>
      <c r="I168" s="169"/>
      <c r="J168" s="173" t="str">
        <f>IF(SUM(F168:F170)+I168+G168+H168=7.5,"ü","û")</f>
        <v>û</v>
      </c>
      <c r="K168" s="67"/>
      <c r="L168" s="94"/>
      <c r="M168" s="84"/>
      <c r="N168" s="84"/>
      <c r="O168" s="175"/>
      <c r="P168" s="176"/>
      <c r="Q168" s="70"/>
      <c r="R168" s="70"/>
      <c r="S168" s="203">
        <f t="shared" ref="S168" si="54">SUM(N168:N170)</f>
        <v>0</v>
      </c>
    </row>
    <row r="169" spans="1:19" s="46" customFormat="1" ht="15.75" customHeight="1" x14ac:dyDescent="0.3">
      <c r="A169" s="98"/>
      <c r="B169" s="98"/>
      <c r="C169" s="169"/>
      <c r="D169" s="85"/>
      <c r="E169" s="86"/>
      <c r="F169" s="87"/>
      <c r="G169" s="171"/>
      <c r="H169" s="169"/>
      <c r="I169" s="169"/>
      <c r="J169" s="173"/>
      <c r="K169" s="67"/>
      <c r="L169" s="83"/>
      <c r="M169" s="88"/>
      <c r="N169" s="88"/>
      <c r="O169" s="175"/>
      <c r="P169" s="176"/>
      <c r="Q169" s="70"/>
      <c r="R169" s="70"/>
      <c r="S169" s="203"/>
    </row>
    <row r="170" spans="1:19" s="46" customFormat="1" ht="15.75" customHeight="1" x14ac:dyDescent="0.3">
      <c r="A170" s="100"/>
      <c r="B170" s="100"/>
      <c r="C170" s="170"/>
      <c r="D170" s="89"/>
      <c r="E170" s="90"/>
      <c r="F170" s="91"/>
      <c r="G170" s="172"/>
      <c r="H170" s="170"/>
      <c r="I170" s="170"/>
      <c r="J170" s="174"/>
      <c r="K170" s="67"/>
      <c r="L170" s="92"/>
      <c r="M170" s="93"/>
      <c r="N170" s="93"/>
      <c r="O170" s="177"/>
      <c r="P170" s="178"/>
      <c r="Q170" s="70"/>
      <c r="R170" s="70"/>
      <c r="S170" s="203"/>
    </row>
    <row r="171" spans="1:19" s="46" customFormat="1" ht="15.75" customHeight="1" x14ac:dyDescent="0.3">
      <c r="A171" s="99"/>
      <c r="B171" s="99"/>
      <c r="C171" s="169"/>
      <c r="D171" s="81"/>
      <c r="E171" s="106"/>
      <c r="F171" s="82"/>
      <c r="G171" s="171"/>
      <c r="H171" s="169"/>
      <c r="I171" s="169"/>
      <c r="J171" s="173" t="str">
        <f>IF(SUM(F171:F173)+I171+G171+H171=7.5,"ü","û")</f>
        <v>û</v>
      </c>
      <c r="K171" s="67"/>
      <c r="L171" s="94"/>
      <c r="M171" s="84"/>
      <c r="N171" s="84"/>
      <c r="O171" s="175"/>
      <c r="P171" s="176"/>
      <c r="Q171" s="70"/>
      <c r="R171" s="70"/>
      <c r="S171" s="203">
        <f t="shared" ref="S171" si="55">SUM(N171:N173)</f>
        <v>0</v>
      </c>
    </row>
    <row r="172" spans="1:19" s="46" customFormat="1" ht="15.75" customHeight="1" x14ac:dyDescent="0.3">
      <c r="A172" s="98"/>
      <c r="B172" s="98"/>
      <c r="C172" s="169"/>
      <c r="D172" s="85"/>
      <c r="E172" s="86"/>
      <c r="F172" s="87"/>
      <c r="G172" s="171"/>
      <c r="H172" s="169"/>
      <c r="I172" s="169"/>
      <c r="J172" s="173"/>
      <c r="K172" s="67"/>
      <c r="L172" s="83"/>
      <c r="M172" s="88"/>
      <c r="N172" s="88"/>
      <c r="O172" s="175"/>
      <c r="P172" s="176"/>
      <c r="Q172" s="70"/>
      <c r="R172" s="70"/>
      <c r="S172" s="203"/>
    </row>
    <row r="173" spans="1:19" s="46" customFormat="1" ht="15.75" customHeight="1" x14ac:dyDescent="0.3">
      <c r="A173" s="100"/>
      <c r="B173" s="100"/>
      <c r="C173" s="170"/>
      <c r="D173" s="89"/>
      <c r="E173" s="90"/>
      <c r="F173" s="91"/>
      <c r="G173" s="172"/>
      <c r="H173" s="170"/>
      <c r="I173" s="170"/>
      <c r="J173" s="174"/>
      <c r="K173" s="67"/>
      <c r="L173" s="92"/>
      <c r="M173" s="93"/>
      <c r="N173" s="93"/>
      <c r="O173" s="177"/>
      <c r="P173" s="178"/>
      <c r="Q173" s="70"/>
      <c r="R173" s="70"/>
      <c r="S173" s="203"/>
    </row>
    <row r="174" spans="1:19" s="46" customFormat="1" ht="15.75" customHeight="1" x14ac:dyDescent="0.3">
      <c r="A174" s="99"/>
      <c r="B174" s="99"/>
      <c r="C174" s="169"/>
      <c r="D174" s="81"/>
      <c r="E174" s="106"/>
      <c r="F174" s="82"/>
      <c r="G174" s="171"/>
      <c r="H174" s="169"/>
      <c r="I174" s="169"/>
      <c r="J174" s="173" t="str">
        <f>IF(SUM(F174:F176)+I174+G174+H174=7.5,"ü","û")</f>
        <v>û</v>
      </c>
      <c r="K174" s="67"/>
      <c r="L174" s="94"/>
      <c r="M174" s="84"/>
      <c r="N174" s="84"/>
      <c r="O174" s="175"/>
      <c r="P174" s="176"/>
      <c r="Q174" s="70"/>
      <c r="R174" s="70"/>
      <c r="S174" s="203">
        <f t="shared" ref="S174" si="56">SUM(N174:N176)</f>
        <v>0</v>
      </c>
    </row>
    <row r="175" spans="1:19" s="46" customFormat="1" ht="15.75" customHeight="1" x14ac:dyDescent="0.3">
      <c r="A175" s="98"/>
      <c r="B175" s="98"/>
      <c r="C175" s="169"/>
      <c r="D175" s="85"/>
      <c r="E175" s="86"/>
      <c r="F175" s="87"/>
      <c r="G175" s="171"/>
      <c r="H175" s="169"/>
      <c r="I175" s="169"/>
      <c r="J175" s="173"/>
      <c r="K175" s="67"/>
      <c r="L175" s="83"/>
      <c r="M175" s="88"/>
      <c r="N175" s="88"/>
      <c r="O175" s="175"/>
      <c r="P175" s="176"/>
      <c r="Q175" s="70"/>
      <c r="R175" s="70"/>
      <c r="S175" s="203"/>
    </row>
    <row r="176" spans="1:19" s="46" customFormat="1" ht="15.75" customHeight="1" x14ac:dyDescent="0.3">
      <c r="A176" s="100"/>
      <c r="B176" s="100"/>
      <c r="C176" s="170"/>
      <c r="D176" s="89"/>
      <c r="E176" s="90"/>
      <c r="F176" s="91"/>
      <c r="G176" s="172"/>
      <c r="H176" s="170"/>
      <c r="I176" s="170"/>
      <c r="J176" s="174"/>
      <c r="K176" s="67"/>
      <c r="L176" s="92"/>
      <c r="M176" s="93"/>
      <c r="N176" s="93"/>
      <c r="O176" s="177"/>
      <c r="P176" s="178"/>
      <c r="Q176" s="70"/>
      <c r="R176" s="70"/>
      <c r="S176" s="203"/>
    </row>
    <row r="177" spans="1:19" s="46" customFormat="1" ht="15.75" customHeight="1" x14ac:dyDescent="0.3">
      <c r="A177" s="99"/>
      <c r="B177" s="99"/>
      <c r="C177" s="169"/>
      <c r="D177" s="81"/>
      <c r="E177" s="106"/>
      <c r="F177" s="82"/>
      <c r="G177" s="171"/>
      <c r="H177" s="169"/>
      <c r="I177" s="169"/>
      <c r="J177" s="173" t="str">
        <f>IF(SUM(F177:F179)+I177+G177+H177=7.5,"ü","û")</f>
        <v>û</v>
      </c>
      <c r="K177" s="67"/>
      <c r="L177" s="94"/>
      <c r="M177" s="84"/>
      <c r="N177" s="84"/>
      <c r="O177" s="175"/>
      <c r="P177" s="176"/>
      <c r="Q177" s="70"/>
      <c r="R177" s="70"/>
      <c r="S177" s="203">
        <f t="shared" ref="S177" si="57">SUM(N177:N179)</f>
        <v>0</v>
      </c>
    </row>
    <row r="178" spans="1:19" s="46" customFormat="1" ht="15.75" customHeight="1" x14ac:dyDescent="0.3">
      <c r="A178" s="98"/>
      <c r="B178" s="98"/>
      <c r="C178" s="169"/>
      <c r="D178" s="85"/>
      <c r="E178" s="86"/>
      <c r="F178" s="87"/>
      <c r="G178" s="171"/>
      <c r="H178" s="169"/>
      <c r="I178" s="169"/>
      <c r="J178" s="173"/>
      <c r="K178" s="67"/>
      <c r="L178" s="83"/>
      <c r="M178" s="88"/>
      <c r="N178" s="88"/>
      <c r="O178" s="175"/>
      <c r="P178" s="176"/>
      <c r="Q178" s="70"/>
      <c r="R178" s="70"/>
      <c r="S178" s="203"/>
    </row>
    <row r="179" spans="1:19" s="46" customFormat="1" ht="15.75" customHeight="1" x14ac:dyDescent="0.3">
      <c r="A179" s="100"/>
      <c r="B179" s="100"/>
      <c r="C179" s="170"/>
      <c r="D179" s="89"/>
      <c r="E179" s="90"/>
      <c r="F179" s="91"/>
      <c r="G179" s="172"/>
      <c r="H179" s="170"/>
      <c r="I179" s="170"/>
      <c r="J179" s="174"/>
      <c r="K179" s="67"/>
      <c r="L179" s="92"/>
      <c r="M179" s="93"/>
      <c r="N179" s="93"/>
      <c r="O179" s="177"/>
      <c r="P179" s="178"/>
      <c r="Q179" s="70"/>
      <c r="R179" s="70"/>
      <c r="S179" s="203"/>
    </row>
    <row r="180" spans="1:19" s="46" customFormat="1" ht="15.75" customHeight="1" x14ac:dyDescent="0.3">
      <c r="A180" s="99"/>
      <c r="B180" s="99"/>
      <c r="C180" s="169"/>
      <c r="D180" s="81"/>
      <c r="E180" s="106"/>
      <c r="F180" s="82"/>
      <c r="G180" s="171"/>
      <c r="H180" s="169"/>
      <c r="I180" s="169"/>
      <c r="J180" s="173" t="str">
        <f>IF(SUM(F180:F182)+I180+G180+H180=7.5,"ü","û")</f>
        <v>û</v>
      </c>
      <c r="K180" s="67"/>
      <c r="L180" s="94"/>
      <c r="M180" s="84"/>
      <c r="N180" s="84"/>
      <c r="O180" s="175"/>
      <c r="P180" s="176"/>
      <c r="Q180" s="70"/>
      <c r="R180" s="70"/>
      <c r="S180" s="203">
        <f t="shared" ref="S180" si="58">SUM(N180:N182)</f>
        <v>0</v>
      </c>
    </row>
    <row r="181" spans="1:19" s="46" customFormat="1" ht="15.75" customHeight="1" x14ac:dyDescent="0.3">
      <c r="A181" s="98"/>
      <c r="B181" s="98"/>
      <c r="C181" s="169"/>
      <c r="D181" s="85"/>
      <c r="E181" s="86"/>
      <c r="F181" s="87"/>
      <c r="G181" s="171"/>
      <c r="H181" s="169"/>
      <c r="I181" s="169"/>
      <c r="J181" s="173"/>
      <c r="K181" s="67"/>
      <c r="L181" s="83"/>
      <c r="M181" s="88"/>
      <c r="N181" s="88"/>
      <c r="O181" s="175"/>
      <c r="P181" s="176"/>
      <c r="Q181" s="70"/>
      <c r="R181" s="70"/>
      <c r="S181" s="203"/>
    </row>
    <row r="182" spans="1:19" s="46" customFormat="1" ht="15.75" customHeight="1" x14ac:dyDescent="0.3">
      <c r="A182" s="100"/>
      <c r="B182" s="100"/>
      <c r="C182" s="170"/>
      <c r="D182" s="89"/>
      <c r="E182" s="90"/>
      <c r="F182" s="91"/>
      <c r="G182" s="172"/>
      <c r="H182" s="170"/>
      <c r="I182" s="170"/>
      <c r="J182" s="174"/>
      <c r="K182" s="67"/>
      <c r="L182" s="92"/>
      <c r="M182" s="93"/>
      <c r="N182" s="93"/>
      <c r="O182" s="177"/>
      <c r="P182" s="178"/>
      <c r="Q182" s="70"/>
      <c r="R182" s="70"/>
      <c r="S182" s="203"/>
    </row>
    <row r="183" spans="1:19" s="46" customFormat="1" ht="15.75" customHeight="1" x14ac:dyDescent="0.3">
      <c r="A183" s="99"/>
      <c r="B183" s="99"/>
      <c r="C183" s="169"/>
      <c r="D183" s="81"/>
      <c r="E183" s="106"/>
      <c r="F183" s="82"/>
      <c r="G183" s="171"/>
      <c r="H183" s="169"/>
      <c r="I183" s="169"/>
      <c r="J183" s="173" t="str">
        <f>IF(SUM(F183:F185)+I183+G183+H183=7.5,"ü","û")</f>
        <v>û</v>
      </c>
      <c r="K183" s="67"/>
      <c r="L183" s="94"/>
      <c r="M183" s="84"/>
      <c r="N183" s="84"/>
      <c r="O183" s="175"/>
      <c r="P183" s="176"/>
      <c r="Q183" s="70"/>
      <c r="R183" s="70"/>
      <c r="S183" s="203">
        <f t="shared" ref="S183" si="59">SUM(N183:N185)</f>
        <v>0</v>
      </c>
    </row>
    <row r="184" spans="1:19" s="46" customFormat="1" ht="15.75" customHeight="1" x14ac:dyDescent="0.3">
      <c r="A184" s="98"/>
      <c r="B184" s="98"/>
      <c r="C184" s="169"/>
      <c r="D184" s="85"/>
      <c r="E184" s="86"/>
      <c r="F184" s="87"/>
      <c r="G184" s="171"/>
      <c r="H184" s="169"/>
      <c r="I184" s="169"/>
      <c r="J184" s="173"/>
      <c r="K184" s="67"/>
      <c r="L184" s="83"/>
      <c r="M184" s="88"/>
      <c r="N184" s="88"/>
      <c r="O184" s="175"/>
      <c r="P184" s="176"/>
      <c r="Q184" s="70"/>
      <c r="R184" s="70"/>
      <c r="S184" s="203"/>
    </row>
    <row r="185" spans="1:19" s="46" customFormat="1" ht="15.75" customHeight="1" x14ac:dyDescent="0.3">
      <c r="A185" s="100"/>
      <c r="B185" s="100"/>
      <c r="C185" s="170"/>
      <c r="D185" s="89"/>
      <c r="E185" s="90"/>
      <c r="F185" s="91"/>
      <c r="G185" s="172"/>
      <c r="H185" s="170"/>
      <c r="I185" s="170"/>
      <c r="J185" s="174"/>
      <c r="K185" s="67"/>
      <c r="L185" s="92"/>
      <c r="M185" s="93"/>
      <c r="N185" s="93"/>
      <c r="O185" s="177"/>
      <c r="P185" s="178"/>
      <c r="Q185" s="70"/>
      <c r="R185" s="70"/>
      <c r="S185" s="203"/>
    </row>
    <row r="186" spans="1:19" s="46" customFormat="1" ht="15.75" customHeight="1" x14ac:dyDescent="0.3">
      <c r="A186" s="99"/>
      <c r="B186" s="99"/>
      <c r="C186" s="169"/>
      <c r="D186" s="81"/>
      <c r="E186" s="106"/>
      <c r="F186" s="82"/>
      <c r="G186" s="171"/>
      <c r="H186" s="169"/>
      <c r="I186" s="169"/>
      <c r="J186" s="173" t="str">
        <f>IF(SUM(F186:F188)+I186+G186+H186=7.5,"ü","û")</f>
        <v>û</v>
      </c>
      <c r="K186" s="67"/>
      <c r="L186" s="94"/>
      <c r="M186" s="84"/>
      <c r="N186" s="84"/>
      <c r="O186" s="175"/>
      <c r="P186" s="176"/>
      <c r="Q186" s="70"/>
      <c r="R186" s="70"/>
      <c r="S186" s="203">
        <f t="shared" ref="S186" si="60">SUM(N186:N188)</f>
        <v>0</v>
      </c>
    </row>
    <row r="187" spans="1:19" s="46" customFormat="1" ht="15.75" customHeight="1" x14ac:dyDescent="0.3">
      <c r="A187" s="98"/>
      <c r="B187" s="98"/>
      <c r="C187" s="169"/>
      <c r="D187" s="85"/>
      <c r="E187" s="86"/>
      <c r="F187" s="87"/>
      <c r="G187" s="171"/>
      <c r="H187" s="169"/>
      <c r="I187" s="169"/>
      <c r="J187" s="173"/>
      <c r="K187" s="67"/>
      <c r="L187" s="83"/>
      <c r="M187" s="88"/>
      <c r="N187" s="88"/>
      <c r="O187" s="175"/>
      <c r="P187" s="176"/>
      <c r="Q187" s="70"/>
      <c r="R187" s="70"/>
      <c r="S187" s="203"/>
    </row>
    <row r="188" spans="1:19" s="46" customFormat="1" ht="15.75" customHeight="1" x14ac:dyDescent="0.3">
      <c r="A188" s="100"/>
      <c r="B188" s="100"/>
      <c r="C188" s="170"/>
      <c r="D188" s="89"/>
      <c r="E188" s="90"/>
      <c r="F188" s="91"/>
      <c r="G188" s="172"/>
      <c r="H188" s="170"/>
      <c r="I188" s="170"/>
      <c r="J188" s="174"/>
      <c r="K188" s="67"/>
      <c r="L188" s="92"/>
      <c r="M188" s="93"/>
      <c r="N188" s="93"/>
      <c r="O188" s="177"/>
      <c r="P188" s="178"/>
      <c r="Q188" s="70"/>
      <c r="R188" s="70"/>
      <c r="S188" s="203"/>
    </row>
    <row r="189" spans="1:19" s="46" customFormat="1" ht="15.75" customHeight="1" x14ac:dyDescent="0.3">
      <c r="A189" s="97"/>
      <c r="B189" s="97"/>
      <c r="C189" s="169"/>
      <c r="D189" s="81"/>
      <c r="E189" s="106"/>
      <c r="F189" s="82"/>
      <c r="G189" s="171"/>
      <c r="H189" s="169"/>
      <c r="I189" s="169"/>
      <c r="J189" s="173" t="str">
        <f>IF(SUM(F189:F191)+I189+G189+H189=7.5,"ü","û")</f>
        <v>û</v>
      </c>
      <c r="K189" s="45"/>
      <c r="L189" s="94"/>
      <c r="M189" s="84"/>
      <c r="N189" s="84"/>
      <c r="O189" s="175"/>
      <c r="P189" s="176"/>
      <c r="Q189" s="70"/>
      <c r="R189" s="70"/>
      <c r="S189" s="203">
        <f t="shared" ref="S189" si="61">SUM(N189:N191)</f>
        <v>0</v>
      </c>
    </row>
    <row r="190" spans="1:19" s="46" customFormat="1" ht="15.75" customHeight="1" x14ac:dyDescent="0.3">
      <c r="A190" s="97"/>
      <c r="B190" s="97"/>
      <c r="C190" s="169"/>
      <c r="D190" s="85"/>
      <c r="E190" s="86"/>
      <c r="F190" s="87"/>
      <c r="G190" s="171"/>
      <c r="H190" s="169"/>
      <c r="I190" s="169"/>
      <c r="J190" s="173"/>
      <c r="K190" s="45"/>
      <c r="L190" s="83"/>
      <c r="M190" s="88"/>
      <c r="N190" s="88"/>
      <c r="O190" s="175"/>
      <c r="P190" s="176"/>
      <c r="Q190" s="70"/>
      <c r="R190" s="70"/>
      <c r="S190" s="203"/>
    </row>
    <row r="191" spans="1:19" s="46" customFormat="1" ht="15.75" customHeight="1" x14ac:dyDescent="0.3">
      <c r="A191" s="97"/>
      <c r="B191" s="97"/>
      <c r="C191" s="170"/>
      <c r="D191" s="89"/>
      <c r="E191" s="90"/>
      <c r="F191" s="91"/>
      <c r="G191" s="172"/>
      <c r="H191" s="170"/>
      <c r="I191" s="170"/>
      <c r="J191" s="174"/>
      <c r="K191" s="45"/>
      <c r="L191" s="92"/>
      <c r="M191" s="93"/>
      <c r="N191" s="93"/>
      <c r="O191" s="177"/>
      <c r="P191" s="178"/>
      <c r="Q191" s="70"/>
      <c r="R191" s="70"/>
      <c r="S191" s="203"/>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 ref="C39:C41"/>
    <mergeCell ref="C42:C44"/>
    <mergeCell ref="C12:C14"/>
    <mergeCell ref="C15:C17"/>
    <mergeCell ref="C18:C20"/>
    <mergeCell ref="C21:C23"/>
    <mergeCell ref="C24:C26"/>
    <mergeCell ref="C30:C32"/>
    <mergeCell ref="C63:C65"/>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117:C119"/>
    <mergeCell ref="C120:C122"/>
    <mergeCell ref="C99:C101"/>
    <mergeCell ref="C102:C104"/>
    <mergeCell ref="C105:C107"/>
    <mergeCell ref="C108:C110"/>
    <mergeCell ref="C111:C113"/>
    <mergeCell ref="C90:C92"/>
    <mergeCell ref="C93:C95"/>
    <mergeCell ref="C96:C98"/>
    <mergeCell ref="C114:C116"/>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S51:S53"/>
    <mergeCell ref="G54:G56"/>
    <mergeCell ref="H54:H56"/>
    <mergeCell ref="I54:I56"/>
    <mergeCell ref="J54:J56"/>
    <mergeCell ref="O54:P56"/>
    <mergeCell ref="S54:S56"/>
    <mergeCell ref="G51:G53"/>
    <mergeCell ref="H51:H53"/>
    <mergeCell ref="I51:I53"/>
    <mergeCell ref="J51:J53"/>
    <mergeCell ref="O51:P53"/>
    <mergeCell ref="S57:S59"/>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election activeCell="A6" sqref="A6"/>
    </sheetView>
  </sheetViews>
  <sheetFormatPr defaultRowHeight="14.4" x14ac:dyDescent="0.3"/>
  <cols>
    <col min="1" max="1" width="25.33203125" bestFit="1" customWidth="1"/>
  </cols>
  <sheetData>
    <row r="1" spans="1:1" x14ac:dyDescent="0.3">
      <c r="A1" s="11">
        <v>44466</v>
      </c>
    </row>
    <row r="2" spans="1:1" x14ac:dyDescent="0.3">
      <c r="A2" s="11">
        <v>44467</v>
      </c>
    </row>
    <row r="3" spans="1:1" x14ac:dyDescent="0.3">
      <c r="A3" s="11">
        <v>44468</v>
      </c>
    </row>
    <row r="4" spans="1:1" x14ac:dyDescent="0.3">
      <c r="A4" s="11">
        <v>44469</v>
      </c>
    </row>
    <row r="5" spans="1:1" x14ac:dyDescent="0.3">
      <c r="A5" s="11">
        <v>44439</v>
      </c>
    </row>
    <row r="6" spans="1:1" x14ac:dyDescent="0.3">
      <c r="A6" s="11">
        <v>44470</v>
      </c>
    </row>
    <row r="7" spans="1:1" x14ac:dyDescent="0.3">
      <c r="A7" s="11">
        <v>44471</v>
      </c>
    </row>
    <row r="8" spans="1:1" x14ac:dyDescent="0.3">
      <c r="A8" s="11">
        <v>44472</v>
      </c>
    </row>
    <row r="9" spans="1:1" x14ac:dyDescent="0.3">
      <c r="A9" s="11">
        <v>44473</v>
      </c>
    </row>
    <row r="10" spans="1:1" x14ac:dyDescent="0.3">
      <c r="A10" s="11">
        <v>44474</v>
      </c>
    </row>
    <row r="11" spans="1:1" x14ac:dyDescent="0.3">
      <c r="A11" s="11">
        <v>44475</v>
      </c>
    </row>
    <row r="12" spans="1:1" x14ac:dyDescent="0.3">
      <c r="A12" s="11">
        <v>44476</v>
      </c>
    </row>
    <row r="13" spans="1:1" x14ac:dyDescent="0.3">
      <c r="A13" s="11">
        <v>44477</v>
      </c>
    </row>
    <row r="14" spans="1:1" x14ac:dyDescent="0.3">
      <c r="A14" s="11">
        <v>44478</v>
      </c>
    </row>
    <row r="15" spans="1:1" x14ac:dyDescent="0.3">
      <c r="A15" s="11">
        <v>44479</v>
      </c>
    </row>
    <row r="16" spans="1:1" x14ac:dyDescent="0.3">
      <c r="A16" s="11">
        <v>44480</v>
      </c>
    </row>
    <row r="17" spans="1:1" x14ac:dyDescent="0.3">
      <c r="A17" s="11">
        <v>44481</v>
      </c>
    </row>
    <row r="18" spans="1:1" x14ac:dyDescent="0.3">
      <c r="A18" s="11">
        <v>44482</v>
      </c>
    </row>
    <row r="19" spans="1:1" x14ac:dyDescent="0.3">
      <c r="A19" s="11">
        <v>44483</v>
      </c>
    </row>
    <row r="20" spans="1:1" x14ac:dyDescent="0.3">
      <c r="A20" s="11">
        <v>44484</v>
      </c>
    </row>
    <row r="21" spans="1:1" x14ac:dyDescent="0.3">
      <c r="A21" s="11">
        <v>44485</v>
      </c>
    </row>
    <row r="22" spans="1:1" x14ac:dyDescent="0.3">
      <c r="A22" s="11">
        <v>44486</v>
      </c>
    </row>
    <row r="23" spans="1:1" x14ac:dyDescent="0.3">
      <c r="A23" s="11">
        <v>44487</v>
      </c>
    </row>
    <row r="24" spans="1:1" x14ac:dyDescent="0.3">
      <c r="A24" s="11">
        <v>44488</v>
      </c>
    </row>
    <row r="25" spans="1:1" x14ac:dyDescent="0.3">
      <c r="A25" s="11">
        <v>44489</v>
      </c>
    </row>
    <row r="26" spans="1:1" x14ac:dyDescent="0.3">
      <c r="A26" s="11">
        <v>44490</v>
      </c>
    </row>
    <row r="27" spans="1:1" x14ac:dyDescent="0.3">
      <c r="A27" s="11">
        <v>44491</v>
      </c>
    </row>
    <row r="28" spans="1:1" x14ac:dyDescent="0.3">
      <c r="A28" s="11">
        <v>44492</v>
      </c>
    </row>
    <row r="29" spans="1:1" x14ac:dyDescent="0.3">
      <c r="A29" s="11">
        <v>44493</v>
      </c>
    </row>
    <row r="30" spans="1:1" x14ac:dyDescent="0.3">
      <c r="A30" s="11">
        <v>44494</v>
      </c>
    </row>
    <row r="31" spans="1:1" x14ac:dyDescent="0.3">
      <c r="A31" s="11">
        <v>44495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VLOOKUP($A:$A,'27'!$A:$S,19,FALSE)</f>
        <v>#N/A</v>
      </c>
      <c r="D2" s="31" t="e">
        <f>VLOOKUP($A:$A,'28'!$A:$S,19,FALSE)</f>
        <v>#N/A</v>
      </c>
      <c r="E2" s="31" t="e">
        <f>VLOOKUP($A:$A,'29'!$A:$S,19,FALSE)</f>
        <v>#N/A</v>
      </c>
      <c r="F2" s="31" t="e">
        <f>VLOOKUP($A:$A,'30'!$A:$S,19,FALSE)</f>
        <v>#N/A</v>
      </c>
      <c r="G2" s="31" t="e">
        <f>VLOOKUP($A:$A,'31'!$A:$S,19,FALSE)</f>
        <v>#N/A</v>
      </c>
      <c r="H2" s="31" t="e">
        <f>VLOOKUP($A:$A,'1'!$A:$S,19,FALSE)</f>
        <v>#N/A</v>
      </c>
      <c r="I2" s="31" t="e">
        <f>VLOOKUP($A:$A,'2'!$A:$S,19,FALSE)</f>
        <v>#N/A</v>
      </c>
      <c r="J2" s="31" t="e">
        <f>VLOOKUP($A:$A,'3'!$A:$S,19,FALSE)</f>
        <v>#N/A</v>
      </c>
      <c r="K2" s="31" t="e">
        <f>VLOOKUP($A:$A,'4'!$A:$S,19,FALSE)</f>
        <v>#N/A</v>
      </c>
      <c r="L2" s="31" t="e">
        <f>VLOOKUP($A:$A,'5'!$A:$S,19,FALSE)</f>
        <v>#N/A</v>
      </c>
      <c r="M2" s="31" t="e">
        <f>VLOOKUP($A:$A,'6'!$A:$S,19,FALSE)</f>
        <v>#N/A</v>
      </c>
      <c r="N2" s="31" t="e">
        <f>VLOOKUP($A:$A,'7'!$A:$S,19,FALSE)</f>
        <v>#N/A</v>
      </c>
      <c r="O2" s="31" t="e">
        <f>VLOOKUP($A:$A,'8'!$A:$S,19,FALSE)</f>
        <v>#N/A</v>
      </c>
      <c r="P2" s="31" t="e">
        <f>VLOOKUP($A:$A,'9'!$A:$S,19,FALSE)</f>
        <v>#N/A</v>
      </c>
      <c r="Q2" s="31" t="e">
        <f>VLOOKUP($A:$A,'10'!$A:$S,19,FALSE)</f>
        <v>#N/A</v>
      </c>
      <c r="R2" s="31" t="e">
        <f>VLOOKUP($A:$A,'12'!$A:$Q,19,FALSE)</f>
        <v>#N/A</v>
      </c>
      <c r="S2" s="31" t="e">
        <f>VLOOKUP($A:$A,'12b'!$A:$S,19,FALSE)</f>
        <v>#N/A</v>
      </c>
      <c r="T2" s="31" t="e">
        <f>VLOOKUP($A:$A,'13'!$A:$S,19,FALSE)</f>
        <v>#N/A</v>
      </c>
      <c r="U2" s="31" t="e">
        <f>VLOOKUP($A:$A,'14'!$A:$S,19,FALSE)</f>
        <v>#N/A</v>
      </c>
      <c r="V2" s="31" t="e">
        <f>VLOOKUP($A:$A,'15'!$A:$S,19,FALSE)</f>
        <v>#N/A</v>
      </c>
      <c r="W2" s="31" t="e">
        <f>VLOOKUP($A:$A,'16'!$A:$S,19,FALSE)</f>
        <v>#N/A</v>
      </c>
      <c r="X2" s="31" t="e">
        <f>VLOOKUP($A:$A,'17'!$A:$S,19,FALSE)</f>
        <v>#N/A</v>
      </c>
      <c r="Y2" s="31" t="e">
        <f>VLOOKUP($A:$A,'18'!$A:$S,19,FALSE)</f>
        <v>#N/A</v>
      </c>
      <c r="Z2" s="31" t="e">
        <f>VLOOKUP($A:$A,'19'!$A:$S,19,FALSE)</f>
        <v>#N/A</v>
      </c>
      <c r="AA2" s="31" t="e">
        <f>VLOOKUP($A:$A,'20'!$A:$S,19,FALSE)</f>
        <v>#N/A</v>
      </c>
      <c r="AB2" s="31" t="e">
        <f>VLOOKUP($A:$A,'21'!$A:$S,19,FALSE)</f>
        <v>#N/A</v>
      </c>
      <c r="AC2" s="31" t="e">
        <f>VLOOKUP($A:$A,'22'!$A:$S,19,FALSE)</f>
        <v>#N/A</v>
      </c>
      <c r="AD2" s="31" t="e">
        <f>VLOOKUP($A:$A,'23'!$A:$S,19,FALSE)</f>
        <v>#N/A</v>
      </c>
      <c r="AE2" s="31" t="e">
        <f>VLOOKUP($A:$A,'24'!$A:$S,19,FALSE)</f>
        <v>#N/A</v>
      </c>
      <c r="AF2" s="31" t="e">
        <f>VLOOKUP($A:$A,'25'!$A:$S,19,FALSE)</f>
        <v>#N/A</v>
      </c>
      <c r="AG2" s="36" t="e">
        <f>VLOOKUP($A:$A,'26'!$A:$S,19,FALSE)</f>
        <v>#N/A</v>
      </c>
      <c r="AH2" s="38" t="e">
        <f>SUM(C2:AG2)</f>
        <v>#N/A</v>
      </c>
      <c r="AJ2" s="29" t="b">
        <f>AI2=A2</f>
        <v>0</v>
      </c>
    </row>
    <row r="3" spans="1:36" x14ac:dyDescent="0.25">
      <c r="A3" s="28">
        <v>2286</v>
      </c>
      <c r="B3" s="40" t="s">
        <v>3</v>
      </c>
      <c r="C3" s="34" t="e">
        <f>VLOOKUP(A:A,'27'!A:S,19,FALSE)</f>
        <v>#N/A</v>
      </c>
      <c r="D3" s="31" t="e">
        <f>VLOOKUP($A:$A,'28'!$A:$S,19,FALSE)</f>
        <v>#N/A</v>
      </c>
      <c r="E3" s="31" t="e">
        <f>VLOOKUP($A:$A,'29'!$A:$S,19,FALSE)</f>
        <v>#N/A</v>
      </c>
      <c r="F3" s="31" t="e">
        <f>VLOOKUP($A:$A,'30'!$A:$S,19,FALSE)</f>
        <v>#N/A</v>
      </c>
      <c r="G3" s="31" t="e">
        <f>VLOOKUP($A:$A,'31'!$A:$S,19,FALSE)</f>
        <v>#N/A</v>
      </c>
      <c r="H3" s="31" t="e">
        <f>VLOOKUP($A:$A,'1'!$A:$S,19,FALSE)</f>
        <v>#N/A</v>
      </c>
      <c r="I3" s="31" t="e">
        <f>VLOOKUP($A:$A,'2'!$A:$S,19,FALSE)</f>
        <v>#N/A</v>
      </c>
      <c r="J3" s="31" t="e">
        <f>VLOOKUP($A:$A,'3'!$A:$S,19,FALSE)</f>
        <v>#N/A</v>
      </c>
      <c r="K3" s="31" t="e">
        <f>VLOOKUP($A:$A,'4'!$A:$S,19,FALSE)</f>
        <v>#N/A</v>
      </c>
      <c r="L3" s="31" t="e">
        <f>VLOOKUP($A:$A,'5'!$A:$S,19,FALSE)</f>
        <v>#N/A</v>
      </c>
      <c r="M3" s="31" t="e">
        <f>VLOOKUP($A:$A,'6'!$A:$S,19,FALSE)</f>
        <v>#N/A</v>
      </c>
      <c r="N3" s="31" t="e">
        <f>VLOOKUP($A:$A,'7'!$A:$S,19,FALSE)</f>
        <v>#N/A</v>
      </c>
      <c r="O3" s="31" t="e">
        <f>VLOOKUP($A:$A,'8'!$A:$S,19,FALSE)</f>
        <v>#N/A</v>
      </c>
      <c r="P3" s="31" t="e">
        <f>VLOOKUP($A:$A,'9'!$A:$S,19,FALSE)</f>
        <v>#N/A</v>
      </c>
      <c r="Q3" s="31" t="e">
        <f>VLOOKUP($A:$A,'10'!$A:$S,19,FALSE)</f>
        <v>#N/A</v>
      </c>
      <c r="R3" s="31" t="e">
        <f>VLOOKUP($A:$A,'12'!$A:$Q,19,FALSE)</f>
        <v>#N/A</v>
      </c>
      <c r="S3" s="31" t="e">
        <f>VLOOKUP($A:$A,'12b'!$A:$S,19,FALSE)</f>
        <v>#N/A</v>
      </c>
      <c r="T3" s="31" t="e">
        <f>VLOOKUP($A:$A,'13'!$A:$S,19,FALSE)</f>
        <v>#N/A</v>
      </c>
      <c r="U3" s="31" t="e">
        <f>VLOOKUP($A:$A,'14'!$A:$S,19,FALSE)</f>
        <v>#N/A</v>
      </c>
      <c r="V3" s="31" t="e">
        <f>VLOOKUP($A:$A,'15'!$A:$S,19,FALSE)</f>
        <v>#N/A</v>
      </c>
      <c r="W3" s="31" t="e">
        <f>VLOOKUP($A:$A,'16'!$A:$S,19,FALSE)</f>
        <v>#N/A</v>
      </c>
      <c r="X3" s="31" t="e">
        <f>VLOOKUP($A:$A,'17'!$A:$S,19,FALSE)</f>
        <v>#N/A</v>
      </c>
      <c r="Y3" s="31" t="e">
        <f>VLOOKUP($A:$A,'18'!$A:$S,19,FALSE)</f>
        <v>#N/A</v>
      </c>
      <c r="Z3" s="31" t="e">
        <f>VLOOKUP($A:$A,'19'!$A:$S,19,FALSE)</f>
        <v>#N/A</v>
      </c>
      <c r="AA3" s="31" t="e">
        <f>VLOOKUP($A:$A,'20'!$A:$S,19,FALSE)</f>
        <v>#N/A</v>
      </c>
      <c r="AB3" s="31" t="e">
        <f>VLOOKUP($A:$A,'21'!$A:$S,19,FALSE)</f>
        <v>#N/A</v>
      </c>
      <c r="AC3" s="31" t="e">
        <f>VLOOKUP($A:$A,'22'!$A:$S,19,FALSE)</f>
        <v>#N/A</v>
      </c>
      <c r="AD3" s="31" t="e">
        <f>VLOOKUP($A:$A,'23'!$A:$S,19,FALSE)</f>
        <v>#N/A</v>
      </c>
      <c r="AE3" s="31" t="e">
        <f>VLOOKUP($A:$A,'24'!$A:$S,19,FALSE)</f>
        <v>#N/A</v>
      </c>
      <c r="AF3" s="31" t="e">
        <f>VLOOKUP($A:$A,'25'!$A:$S,19,FALSE)</f>
        <v>#N/A</v>
      </c>
      <c r="AG3" s="36" t="e">
        <f>VLOOKUP($A:$A,'26'!$A:$S,19,FALSE)</f>
        <v>#N/A</v>
      </c>
      <c r="AH3" s="38" t="e">
        <f t="shared" ref="AH3:AH43" si="0">SUM(C3:AG3)</f>
        <v>#N/A</v>
      </c>
      <c r="AJ3" s="29" t="b">
        <f t="shared" ref="AJ3:AJ43" si="1">AI3=A3</f>
        <v>0</v>
      </c>
    </row>
    <row r="4" spans="1:36" x14ac:dyDescent="0.25">
      <c r="A4" s="28">
        <v>2289</v>
      </c>
      <c r="B4" s="40" t="s">
        <v>4</v>
      </c>
      <c r="C4" s="34">
        <f>VLOOKUP(A:A,'27'!A:S,19,FALSE)</f>
        <v>0</v>
      </c>
      <c r="D4" s="31">
        <f>VLOOKUP($A:$A,'28'!$A:$S,19,FALSE)</f>
        <v>0</v>
      </c>
      <c r="E4" s="31">
        <f>VLOOKUP($A:$A,'29'!$A:$S,19,FALSE)</f>
        <v>0</v>
      </c>
      <c r="F4" s="31">
        <f>VLOOKUP($A:$A,'30'!$A:$S,19,FALSE)</f>
        <v>0</v>
      </c>
      <c r="G4" s="31">
        <f>VLOOKUP($A:$A,'31'!$A:$S,19,FALSE)</f>
        <v>0</v>
      </c>
      <c r="H4" s="31">
        <f>VLOOKUP($A:$A,'1'!$A:$S,19,FALSE)</f>
        <v>0</v>
      </c>
      <c r="I4" s="31">
        <f>VLOOKUP($A:$A,'2'!$A:$S,19,FALSE)</f>
        <v>0</v>
      </c>
      <c r="J4" s="31">
        <f>VLOOKUP($A:$A,'3'!$A:$S,19,FALSE)</f>
        <v>0</v>
      </c>
      <c r="K4" s="31">
        <f>VLOOKUP($A:$A,'4'!$A:$S,19,FALSE)</f>
        <v>0</v>
      </c>
      <c r="L4" s="31">
        <f>VLOOKUP($A:$A,'5'!$A:$S,19,FALSE)</f>
        <v>0</v>
      </c>
      <c r="M4" s="31">
        <f>VLOOKUP($A:$A,'6'!$A:$S,19,FALSE)</f>
        <v>0</v>
      </c>
      <c r="N4" s="31">
        <f>VLOOKUP($A:$A,'7'!$A:$S,19,FALSE)</f>
        <v>0</v>
      </c>
      <c r="O4" s="31">
        <f>VLOOKUP($A:$A,'8'!$A:$S,19,FALSE)</f>
        <v>0</v>
      </c>
      <c r="P4" s="31">
        <f>VLOOKUP($A:$A,'9'!$A:$S,19,FALSE)</f>
        <v>0</v>
      </c>
      <c r="Q4" s="31">
        <f>VLOOKUP($A:$A,'10'!$A:$S,19,FALSE)</f>
        <v>0</v>
      </c>
      <c r="R4" s="31" t="e">
        <f>VLOOKUP($A:$A,'12'!$A:$Q,19,FALSE)</f>
        <v>#REF!</v>
      </c>
      <c r="S4" s="31">
        <f>VLOOKUP($A:$A,'12b'!$A:$S,19,FALSE)</f>
        <v>0</v>
      </c>
      <c r="T4" s="31">
        <f>VLOOKUP($A:$A,'13'!$A:$S,19,FALSE)</f>
        <v>0</v>
      </c>
      <c r="U4" s="31">
        <f>VLOOKUP($A:$A,'14'!$A:$S,19,FALSE)</f>
        <v>0</v>
      </c>
      <c r="V4" s="31">
        <f>VLOOKUP($A:$A,'15'!$A:$S,19,FALSE)</f>
        <v>0</v>
      </c>
      <c r="W4" s="31">
        <f>VLOOKUP($A:$A,'16'!$A:$S,19,FALSE)</f>
        <v>0</v>
      </c>
      <c r="X4" s="31">
        <f>VLOOKUP($A:$A,'17'!$A:$S,19,FALSE)</f>
        <v>0</v>
      </c>
      <c r="Y4" s="31">
        <f>VLOOKUP($A:$A,'18'!$A:$S,19,FALSE)</f>
        <v>0</v>
      </c>
      <c r="Z4" s="31">
        <f>VLOOKUP($A:$A,'19'!$A:$S,19,FALSE)</f>
        <v>0</v>
      </c>
      <c r="AA4" s="31">
        <f>VLOOKUP($A:$A,'20'!$A:$S,19,FALSE)</f>
        <v>0</v>
      </c>
      <c r="AB4" s="31">
        <f>VLOOKUP($A:$A,'21'!$A:$S,19,FALSE)</f>
        <v>0</v>
      </c>
      <c r="AC4" s="31">
        <f>VLOOKUP($A:$A,'22'!$A:$S,19,FALSE)</f>
        <v>0</v>
      </c>
      <c r="AD4" s="31">
        <f>VLOOKUP($A:$A,'23'!$A:$S,19,FALSE)</f>
        <v>0</v>
      </c>
      <c r="AE4" s="31">
        <f>VLOOKUP($A:$A,'24'!$A:$S,19,FALSE)</f>
        <v>0</v>
      </c>
      <c r="AF4" s="31">
        <f>VLOOKUP($A:$A,'25'!$A:$S,19,FALSE)</f>
        <v>0</v>
      </c>
      <c r="AG4" s="36">
        <f>VLOOKUP($A:$A,'26'!$A:$S,19,FALSE)</f>
        <v>0</v>
      </c>
      <c r="AH4" s="38" t="e">
        <f t="shared" si="0"/>
        <v>#REF!</v>
      </c>
      <c r="AJ4" s="29" t="b">
        <f t="shared" si="1"/>
        <v>0</v>
      </c>
    </row>
    <row r="5" spans="1:36" x14ac:dyDescent="0.25">
      <c r="A5" s="28">
        <v>2297</v>
      </c>
      <c r="B5" s="40" t="s">
        <v>5</v>
      </c>
      <c r="C5" s="34">
        <f>VLOOKUP(A:A,'27'!A:S,19,FALSE)</f>
        <v>0</v>
      </c>
      <c r="D5" s="31">
        <f>VLOOKUP($A:$A,'28'!$A:$S,19,FALSE)</f>
        <v>0</v>
      </c>
      <c r="E5" s="31">
        <f>VLOOKUP($A:$A,'29'!$A:$S,19,FALSE)</f>
        <v>0</v>
      </c>
      <c r="F5" s="31">
        <f>VLOOKUP($A:$A,'30'!$A:$S,19,FALSE)</f>
        <v>2.5</v>
      </c>
      <c r="G5" s="31">
        <f>VLOOKUP($A:$A,'31'!$A:$S,19,FALSE)</f>
        <v>0</v>
      </c>
      <c r="H5" s="31">
        <f>VLOOKUP($A:$A,'1'!$A:$S,19,FALSE)</f>
        <v>0</v>
      </c>
      <c r="I5" s="31">
        <f>VLOOKUP($A:$A,'2'!$A:$S,19,FALSE)</f>
        <v>0</v>
      </c>
      <c r="J5" s="31">
        <f>VLOOKUP($A:$A,'3'!$A:$S,19,FALSE)</f>
        <v>0</v>
      </c>
      <c r="K5" s="31">
        <f>VLOOKUP($A:$A,'4'!$A:$S,19,FALSE)</f>
        <v>0</v>
      </c>
      <c r="L5" s="31">
        <f>VLOOKUP($A:$A,'5'!$A:$S,19,FALSE)</f>
        <v>0</v>
      </c>
      <c r="M5" s="31">
        <f>VLOOKUP($A:$A,'6'!$A:$S,19,FALSE)</f>
        <v>0</v>
      </c>
      <c r="N5" s="31">
        <f>VLOOKUP($A:$A,'7'!$A:$S,19,FALSE)</f>
        <v>0</v>
      </c>
      <c r="O5" s="31">
        <f>VLOOKUP($A:$A,'8'!$A:$S,19,FALSE)</f>
        <v>0</v>
      </c>
      <c r="P5" s="31">
        <f>VLOOKUP($A:$A,'9'!$A:$S,19,FALSE)</f>
        <v>0</v>
      </c>
      <c r="Q5" s="31">
        <f>VLOOKUP($A:$A,'10'!$A:$S,19,FALSE)</f>
        <v>0</v>
      </c>
      <c r="R5" s="31" t="e">
        <f>VLOOKUP($A:$A,'12'!$A:$Q,19,FALSE)</f>
        <v>#REF!</v>
      </c>
      <c r="S5" s="31">
        <f>VLOOKUP($A:$A,'12b'!$A:$S,19,FALSE)</f>
        <v>0</v>
      </c>
      <c r="T5" s="31">
        <f>VLOOKUP($A:$A,'13'!$A:$S,19,FALSE)</f>
        <v>0</v>
      </c>
      <c r="U5" s="31">
        <f>VLOOKUP($A:$A,'14'!$A:$S,19,FALSE)</f>
        <v>0</v>
      </c>
      <c r="V5" s="31">
        <f>VLOOKUP($A:$A,'15'!$A:$S,19,FALSE)</f>
        <v>2.5</v>
      </c>
      <c r="W5" s="31">
        <f>VLOOKUP($A:$A,'16'!$A:$S,19,FALSE)</f>
        <v>0</v>
      </c>
      <c r="X5" s="31">
        <f>VLOOKUP($A:$A,'17'!$A:$S,19,FALSE)</f>
        <v>7.5</v>
      </c>
      <c r="Y5" s="31">
        <f>VLOOKUP($A:$A,'18'!$A:$S,19,FALSE)</f>
        <v>0</v>
      </c>
      <c r="Z5" s="31">
        <f>VLOOKUP($A:$A,'19'!$A:$S,19,FALSE)</f>
        <v>0</v>
      </c>
      <c r="AA5" s="31">
        <f>VLOOKUP($A:$A,'20'!$A:$S,19,FALSE)</f>
        <v>0</v>
      </c>
      <c r="AB5" s="31">
        <f>VLOOKUP($A:$A,'21'!$A:$S,19,FALSE)</f>
        <v>0</v>
      </c>
      <c r="AC5" s="31">
        <f>VLOOKUP($A:$A,'22'!$A:$S,19,FALSE)</f>
        <v>0</v>
      </c>
      <c r="AD5" s="31">
        <f>VLOOKUP($A:$A,'23'!$A:$S,19,FALSE)</f>
        <v>0</v>
      </c>
      <c r="AE5" s="31">
        <f>VLOOKUP($A:$A,'24'!$A:$S,19,FALSE)</f>
        <v>7.5</v>
      </c>
      <c r="AF5" s="31">
        <f>VLOOKUP($A:$A,'25'!$A:$S,19,FALSE)</f>
        <v>0</v>
      </c>
      <c r="AG5" s="36">
        <f>VLOOKUP($A:$A,'26'!$A:$S,19,FALSE)</f>
        <v>0</v>
      </c>
      <c r="AH5" s="38" t="e">
        <f t="shared" si="0"/>
        <v>#REF!</v>
      </c>
      <c r="AJ5" s="29" t="b">
        <f t="shared" si="1"/>
        <v>0</v>
      </c>
    </row>
    <row r="6" spans="1:36" x14ac:dyDescent="0.25">
      <c r="A6" s="28">
        <v>2371</v>
      </c>
      <c r="B6" s="40" t="s">
        <v>6</v>
      </c>
      <c r="C6" s="34" t="e">
        <f>VLOOKUP(A:A,'27'!A:S,19,FALSE)</f>
        <v>#N/A</v>
      </c>
      <c r="D6" s="31" t="e">
        <f>VLOOKUP($A:$A,'28'!$A:$S,19,FALSE)</f>
        <v>#N/A</v>
      </c>
      <c r="E6" s="31" t="e">
        <f>VLOOKUP($A:$A,'29'!$A:$S,19,FALSE)</f>
        <v>#N/A</v>
      </c>
      <c r="F6" s="31" t="e">
        <f>VLOOKUP($A:$A,'30'!$A:$S,19,FALSE)</f>
        <v>#N/A</v>
      </c>
      <c r="G6" s="31" t="e">
        <f>VLOOKUP($A:$A,'31'!$A:$S,19,FALSE)</f>
        <v>#N/A</v>
      </c>
      <c r="H6" s="31" t="e">
        <f>VLOOKUP($A:$A,'1'!$A:$S,19,FALSE)</f>
        <v>#N/A</v>
      </c>
      <c r="I6" s="31" t="e">
        <f>VLOOKUP($A:$A,'2'!$A:$S,19,FALSE)</f>
        <v>#N/A</v>
      </c>
      <c r="J6" s="31" t="e">
        <f>VLOOKUP($A:$A,'3'!$A:$S,19,FALSE)</f>
        <v>#N/A</v>
      </c>
      <c r="K6" s="31" t="e">
        <f>VLOOKUP($A:$A,'4'!$A:$S,19,FALSE)</f>
        <v>#N/A</v>
      </c>
      <c r="L6" s="31" t="e">
        <f>VLOOKUP($A:$A,'5'!$A:$S,19,FALSE)</f>
        <v>#N/A</v>
      </c>
      <c r="M6" s="31" t="e">
        <f>VLOOKUP($A:$A,'6'!$A:$S,19,FALSE)</f>
        <v>#N/A</v>
      </c>
      <c r="N6" s="31" t="e">
        <f>VLOOKUP($A:$A,'7'!$A:$S,19,FALSE)</f>
        <v>#N/A</v>
      </c>
      <c r="O6" s="31" t="e">
        <f>VLOOKUP($A:$A,'8'!$A:$S,19,FALSE)</f>
        <v>#N/A</v>
      </c>
      <c r="P6" s="31" t="e">
        <f>VLOOKUP($A:$A,'9'!$A:$S,19,FALSE)</f>
        <v>#N/A</v>
      </c>
      <c r="Q6" s="31" t="e">
        <f>VLOOKUP($A:$A,'10'!$A:$S,19,FALSE)</f>
        <v>#N/A</v>
      </c>
      <c r="R6" s="31" t="e">
        <f>VLOOKUP($A:$A,'12'!$A:$Q,19,FALSE)</f>
        <v>#N/A</v>
      </c>
      <c r="S6" s="31" t="e">
        <f>VLOOKUP($A:$A,'12b'!$A:$S,19,FALSE)</f>
        <v>#N/A</v>
      </c>
      <c r="T6" s="31" t="e">
        <f>VLOOKUP($A:$A,'13'!$A:$S,19,FALSE)</f>
        <v>#N/A</v>
      </c>
      <c r="U6" s="31" t="e">
        <f>VLOOKUP($A:$A,'14'!$A:$S,19,FALSE)</f>
        <v>#N/A</v>
      </c>
      <c r="V6" s="31" t="e">
        <f>VLOOKUP($A:$A,'15'!$A:$S,19,FALSE)</f>
        <v>#N/A</v>
      </c>
      <c r="W6" s="31" t="e">
        <f>VLOOKUP($A:$A,'16'!$A:$S,19,FALSE)</f>
        <v>#N/A</v>
      </c>
      <c r="X6" s="31" t="e">
        <f>VLOOKUP($A:$A,'17'!$A:$S,19,FALSE)</f>
        <v>#N/A</v>
      </c>
      <c r="Y6" s="31" t="e">
        <f>VLOOKUP($A:$A,'18'!$A:$S,19,FALSE)</f>
        <v>#N/A</v>
      </c>
      <c r="Z6" s="31" t="e">
        <f>VLOOKUP($A:$A,'19'!$A:$S,19,FALSE)</f>
        <v>#N/A</v>
      </c>
      <c r="AA6" s="31" t="e">
        <f>VLOOKUP($A:$A,'20'!$A:$S,19,FALSE)</f>
        <v>#N/A</v>
      </c>
      <c r="AB6" s="31" t="e">
        <f>VLOOKUP($A:$A,'21'!$A:$S,19,FALSE)</f>
        <v>#N/A</v>
      </c>
      <c r="AC6" s="31" t="e">
        <f>VLOOKUP($A:$A,'22'!$A:$S,19,FALSE)</f>
        <v>#N/A</v>
      </c>
      <c r="AD6" s="31" t="e">
        <f>VLOOKUP($A:$A,'23'!$A:$S,19,FALSE)</f>
        <v>#N/A</v>
      </c>
      <c r="AE6" s="31" t="e">
        <f>VLOOKUP($A:$A,'24'!$A:$S,19,FALSE)</f>
        <v>#N/A</v>
      </c>
      <c r="AF6" s="31" t="e">
        <f>VLOOKUP($A:$A,'25'!$A:$S,19,FALSE)</f>
        <v>#N/A</v>
      </c>
      <c r="AG6" s="36" t="e">
        <f>VLOOKUP($A:$A,'26'!$A:$S,19,FALSE)</f>
        <v>#N/A</v>
      </c>
      <c r="AH6" s="38" t="e">
        <f t="shared" si="0"/>
        <v>#N/A</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VLOOKUP($A:$A,'8'!$A:$S,19,FALSE)</f>
        <v>#N/A</v>
      </c>
      <c r="P7" s="31" t="e">
        <f>VLOOKUP($A:$A,'9'!$A:$S,19,FALSE)</f>
        <v>#N/A</v>
      </c>
      <c r="Q7" s="31" t="e">
        <f>VLOOKUP($A:$A,'10'!$A:$S,19,FALSE)</f>
        <v>#N/A</v>
      </c>
      <c r="R7" s="31" t="e">
        <f>VLOOKUP($A:$A,'12'!$A:$Q,19,FALSE)</f>
        <v>#N/A</v>
      </c>
      <c r="S7" s="31" t="e">
        <f>VLOOKUP($A:$A,'12b'!$A:$S,19,FALSE)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t="e">
        <f>VLOOKUP(A:A,'27'!A:S,19,FALSE)</f>
        <v>#N/A</v>
      </c>
      <c r="D8" s="31" t="e">
        <f>VLOOKUP($A:$A,'28'!$A:$S,19,FALSE)</f>
        <v>#N/A</v>
      </c>
      <c r="E8" s="31" t="e">
        <f>VLOOKUP($A:$A,'29'!$A:$S,19,FALSE)</f>
        <v>#N/A</v>
      </c>
      <c r="F8" s="31" t="e">
        <f>VLOOKUP($A:$A,'30'!$A:$S,19,FALSE)</f>
        <v>#N/A</v>
      </c>
      <c r="G8" s="31" t="e">
        <f>VLOOKUP($A:$A,'31'!$A:$S,19,FALSE)</f>
        <v>#N/A</v>
      </c>
      <c r="H8" s="31" t="e">
        <f>VLOOKUP($A:$A,'1'!$A:$S,19,FALSE)</f>
        <v>#N/A</v>
      </c>
      <c r="I8" s="31" t="e">
        <f>VLOOKUP($A:$A,'2'!$A:$S,19,FALSE)</f>
        <v>#N/A</v>
      </c>
      <c r="J8" s="31" t="e">
        <f>VLOOKUP($A:$A,'3'!$A:$S,19,FALSE)</f>
        <v>#N/A</v>
      </c>
      <c r="K8" s="31" t="e">
        <f>VLOOKUP($A:$A,'4'!$A:$S,19,FALSE)</f>
        <v>#N/A</v>
      </c>
      <c r="L8" s="31" t="e">
        <f>VLOOKUP($A:$A,'5'!$A:$S,19,FALSE)</f>
        <v>#N/A</v>
      </c>
      <c r="M8" s="31" t="e">
        <f>VLOOKUP($A:$A,'6'!$A:$S,19,FALSE)</f>
        <v>#N/A</v>
      </c>
      <c r="N8" s="31" t="e">
        <f>VLOOKUP($A:$A,'7'!$A:$S,19,FALSE)</f>
        <v>#N/A</v>
      </c>
      <c r="O8" s="31" t="e">
        <f>VLOOKUP($A:$A,'8'!$A:$S,19,FALSE)</f>
        <v>#N/A</v>
      </c>
      <c r="P8" s="31" t="e">
        <f>VLOOKUP($A:$A,'9'!$A:$S,19,FALSE)</f>
        <v>#N/A</v>
      </c>
      <c r="Q8" s="31" t="e">
        <f>VLOOKUP($A:$A,'10'!$A:$S,19,FALSE)</f>
        <v>#N/A</v>
      </c>
      <c r="R8" s="31" t="e">
        <f>VLOOKUP($A:$A,'12'!$A:$Q,19,FALSE)</f>
        <v>#N/A</v>
      </c>
      <c r="S8" s="31" t="e">
        <f>VLOOKUP($A:$A,'12b'!$A:$S,19,FALSE)</f>
        <v>#N/A</v>
      </c>
      <c r="T8" s="31" t="e">
        <f>VLOOKUP($A:$A,'13'!$A:$S,19,FALSE)</f>
        <v>#N/A</v>
      </c>
      <c r="U8" s="31" t="e">
        <f>VLOOKUP($A:$A,'14'!$A:$S,19,FALSE)</f>
        <v>#N/A</v>
      </c>
      <c r="V8" s="31" t="e">
        <f>VLOOKUP($A:$A,'15'!$A:$S,19,FALSE)</f>
        <v>#N/A</v>
      </c>
      <c r="W8" s="31" t="e">
        <f>VLOOKUP($A:$A,'16'!$A:$S,19,FALSE)</f>
        <v>#N/A</v>
      </c>
      <c r="X8" s="31" t="e">
        <f>VLOOKUP($A:$A,'17'!$A:$S,19,FALSE)</f>
        <v>#N/A</v>
      </c>
      <c r="Y8" s="31" t="e">
        <f>VLOOKUP($A:$A,'18'!$A:$S,19,FALSE)</f>
        <v>#N/A</v>
      </c>
      <c r="Z8" s="31" t="e">
        <f>VLOOKUP($A:$A,'19'!$A:$S,19,FALSE)</f>
        <v>#N/A</v>
      </c>
      <c r="AA8" s="31" t="e">
        <f>VLOOKUP($A:$A,'20'!$A:$S,19,FALSE)</f>
        <v>#N/A</v>
      </c>
      <c r="AB8" s="31" t="e">
        <f>VLOOKUP($A:$A,'21'!$A:$S,19,FALSE)</f>
        <v>#N/A</v>
      </c>
      <c r="AC8" s="31" t="e">
        <f>VLOOKUP($A:$A,'22'!$A:$S,19,FALSE)</f>
        <v>#N/A</v>
      </c>
      <c r="AD8" s="31" t="e">
        <f>VLOOKUP($A:$A,'23'!$A:$S,19,FALSE)</f>
        <v>#N/A</v>
      </c>
      <c r="AE8" s="31" t="e">
        <f>VLOOKUP($A:$A,'24'!$A:$S,19,FALSE)</f>
        <v>#N/A</v>
      </c>
      <c r="AF8" s="31" t="e">
        <f>VLOOKUP($A:$A,'25'!$A:$S,19,FALSE)</f>
        <v>#N/A</v>
      </c>
      <c r="AG8" s="36" t="e">
        <f>VLOOKUP($A:$A,'26'!$A:$S,19,FALSE)</f>
        <v>#N/A</v>
      </c>
      <c r="AH8" s="38" t="e">
        <f t="shared" si="0"/>
        <v>#N/A</v>
      </c>
      <c r="AJ8" s="29" t="b">
        <f t="shared" si="1"/>
        <v>0</v>
      </c>
    </row>
    <row r="9" spans="1:36" x14ac:dyDescent="0.25">
      <c r="A9" s="28">
        <v>2742</v>
      </c>
      <c r="B9" s="40" t="s">
        <v>9</v>
      </c>
      <c r="C9" s="34" t="e">
        <f>VLOOKUP(A:A,'27'!A:S,19,FALSE)</f>
        <v>#N/A</v>
      </c>
      <c r="D9" s="31" t="e">
        <f>VLOOKUP($A:$A,'28'!$A:$S,19,FALSE)</f>
        <v>#N/A</v>
      </c>
      <c r="E9" s="31" t="e">
        <f>VLOOKUP($A:$A,'29'!$A:$S,19,FALSE)</f>
        <v>#N/A</v>
      </c>
      <c r="F9" s="31" t="e">
        <f>VLOOKUP($A:$A,'30'!$A:$S,19,FALSE)</f>
        <v>#N/A</v>
      </c>
      <c r="G9" s="31" t="e">
        <f>VLOOKUP($A:$A,'31'!$A:$S,19,FALSE)</f>
        <v>#N/A</v>
      </c>
      <c r="H9" s="31" t="e">
        <f>VLOOKUP($A:$A,'1'!$A:$S,19,FALSE)</f>
        <v>#N/A</v>
      </c>
      <c r="I9" s="31" t="e">
        <f>VLOOKUP($A:$A,'2'!$A:$S,19,FALSE)</f>
        <v>#N/A</v>
      </c>
      <c r="J9" s="31" t="e">
        <f>VLOOKUP($A:$A,'3'!$A:$S,19,FALSE)</f>
        <v>#N/A</v>
      </c>
      <c r="K9" s="31" t="e">
        <f>VLOOKUP($A:$A,'4'!$A:$S,19,FALSE)</f>
        <v>#N/A</v>
      </c>
      <c r="L9" s="31" t="e">
        <f>VLOOKUP($A:$A,'5'!$A:$S,19,FALSE)</f>
        <v>#N/A</v>
      </c>
      <c r="M9" s="31" t="e">
        <f>VLOOKUP($A:$A,'6'!$A:$S,19,FALSE)</f>
        <v>#N/A</v>
      </c>
      <c r="N9" s="31" t="e">
        <f>VLOOKUP($A:$A,'7'!$A:$S,19,FALSE)</f>
        <v>#N/A</v>
      </c>
      <c r="O9" s="31" t="e">
        <f>VLOOKUP($A:$A,'8'!$A:$S,19,FALSE)</f>
        <v>#N/A</v>
      </c>
      <c r="P9" s="31" t="e">
        <f>VLOOKUP($A:$A,'9'!$A:$S,19,FALSE)</f>
        <v>#N/A</v>
      </c>
      <c r="Q9" s="31" t="e">
        <f>VLOOKUP($A:$A,'10'!$A:$S,19,FALSE)</f>
        <v>#N/A</v>
      </c>
      <c r="R9" s="31" t="e">
        <f>VLOOKUP($A:$A,'12'!$A:$Q,19,FALSE)</f>
        <v>#N/A</v>
      </c>
      <c r="S9" s="31" t="e">
        <f>VLOOKUP($A:$A,'12b'!$A:$S,19,FALSE)</f>
        <v>#N/A</v>
      </c>
      <c r="T9" s="31" t="e">
        <f>VLOOKUP($A:$A,'13'!$A:$S,19,FALSE)</f>
        <v>#N/A</v>
      </c>
      <c r="U9" s="31" t="e">
        <f>VLOOKUP($A:$A,'14'!$A:$S,19,FALSE)</f>
        <v>#N/A</v>
      </c>
      <c r="V9" s="31" t="e">
        <f>VLOOKUP($A:$A,'15'!$A:$S,19,FALSE)</f>
        <v>#N/A</v>
      </c>
      <c r="W9" s="31" t="e">
        <f>VLOOKUP($A:$A,'16'!$A:$S,19,FALSE)</f>
        <v>#N/A</v>
      </c>
      <c r="X9" s="31" t="e">
        <f>VLOOKUP($A:$A,'17'!$A:$S,19,FALSE)</f>
        <v>#N/A</v>
      </c>
      <c r="Y9" s="31" t="e">
        <f>VLOOKUP($A:$A,'18'!$A:$S,19,FALSE)</f>
        <v>#N/A</v>
      </c>
      <c r="Z9" s="31" t="e">
        <f>VLOOKUP($A:$A,'19'!$A:$S,19,FALSE)</f>
        <v>#N/A</v>
      </c>
      <c r="AA9" s="31" t="e">
        <f>VLOOKUP($A:$A,'20'!$A:$S,19,FALSE)</f>
        <v>#N/A</v>
      </c>
      <c r="AB9" s="31" t="e">
        <f>VLOOKUP($A:$A,'21'!$A:$S,19,FALSE)</f>
        <v>#N/A</v>
      </c>
      <c r="AC9" s="31" t="e">
        <f>VLOOKUP($A:$A,'22'!$A:$S,19,FALSE)</f>
        <v>#N/A</v>
      </c>
      <c r="AD9" s="31" t="e">
        <f>VLOOKUP($A:$A,'23'!$A:$S,19,FALSE)</f>
        <v>#N/A</v>
      </c>
      <c r="AE9" s="31" t="e">
        <f>VLOOKUP($A:$A,'24'!$A:$S,19,FALSE)</f>
        <v>#N/A</v>
      </c>
      <c r="AF9" s="31" t="e">
        <f>VLOOKUP($A:$A,'25'!$A:$S,19,FALSE)</f>
        <v>#N/A</v>
      </c>
      <c r="AG9" s="36" t="e">
        <f>VLOOKUP($A:$A,'26'!$A:$S,19,FALSE)</f>
        <v>#N/A</v>
      </c>
      <c r="AH9" s="38" t="e">
        <f t="shared" si="0"/>
        <v>#N/A</v>
      </c>
      <c r="AJ9" s="29" t="b">
        <f t="shared" si="1"/>
        <v>0</v>
      </c>
    </row>
    <row r="10" spans="1:36" x14ac:dyDescent="0.25">
      <c r="A10" s="28">
        <v>2844</v>
      </c>
      <c r="B10" s="40" t="s">
        <v>10</v>
      </c>
      <c r="C10" s="34">
        <f>VLOOKUP(A:A,'27'!A:S,19,FALSE)</f>
        <v>0</v>
      </c>
      <c r="D10" s="31">
        <f>VLOOKUP($A:$A,'28'!$A:$S,19,FALSE)</f>
        <v>0</v>
      </c>
      <c r="E10" s="31">
        <f>VLOOKUP($A:$A,'29'!$A:$S,19,FALSE)</f>
        <v>0</v>
      </c>
      <c r="F10" s="31">
        <f>VLOOKUP($A:$A,'30'!$A:$S,19,FALSE)</f>
        <v>0</v>
      </c>
      <c r="G10" s="31">
        <f>VLOOKUP($A:$A,'31'!$A:$S,19,FALSE)</f>
        <v>0</v>
      </c>
      <c r="H10" s="31">
        <f>VLOOKUP($A:$A,'1'!$A:$S,19,FALSE)</f>
        <v>0</v>
      </c>
      <c r="I10" s="31">
        <f>VLOOKUP($A:$A,'2'!$A:$S,19,FALSE)</f>
        <v>0</v>
      </c>
      <c r="J10" s="31">
        <f>VLOOKUP($A:$A,'3'!$A:$S,19,FALSE)</f>
        <v>0</v>
      </c>
      <c r="K10" s="31">
        <f>VLOOKUP($A:$A,'4'!$A:$S,19,FALSE)</f>
        <v>0</v>
      </c>
      <c r="L10" s="31">
        <f>VLOOKUP($A:$A,'5'!$A:$S,19,FALSE)</f>
        <v>0</v>
      </c>
      <c r="M10" s="31">
        <f>VLOOKUP($A:$A,'6'!$A:$S,19,FALSE)</f>
        <v>0</v>
      </c>
      <c r="N10" s="31">
        <f>VLOOKUP($A:$A,'7'!$A:$S,19,FALSE)</f>
        <v>0</v>
      </c>
      <c r="O10" s="31">
        <f>VLOOKUP($A:$A,'8'!$A:$S,19,FALSE)</f>
        <v>0</v>
      </c>
      <c r="P10" s="31">
        <f>VLOOKUP($A:$A,'9'!$A:$S,19,FALSE)</f>
        <v>0</v>
      </c>
      <c r="Q10" s="31">
        <f>VLOOKUP($A:$A,'10'!$A:$S,19,FALSE)</f>
        <v>0</v>
      </c>
      <c r="R10" s="31" t="e">
        <f>VLOOKUP($A:$A,'12'!$A:$Q,19,FALSE)</f>
        <v>#REF!</v>
      </c>
      <c r="S10" s="31">
        <f>VLOOKUP($A:$A,'12b'!$A:$S,19,FALSE)</f>
        <v>0</v>
      </c>
      <c r="T10" s="31">
        <f>VLOOKUP($A:$A,'13'!$A:$S,19,FALSE)</f>
        <v>0</v>
      </c>
      <c r="U10" s="31">
        <f>VLOOKUP($A:$A,'14'!$A:$S,19,FALSE)</f>
        <v>0</v>
      </c>
      <c r="V10" s="31">
        <f>VLOOKUP($A:$A,'15'!$A:$S,19,FALSE)</f>
        <v>0</v>
      </c>
      <c r="W10" s="31">
        <f>VLOOKUP($A:$A,'16'!$A:$S,19,FALSE)</f>
        <v>0</v>
      </c>
      <c r="X10" s="31">
        <f>VLOOKUP($A:$A,'17'!$A:$S,19,FALSE)</f>
        <v>0</v>
      </c>
      <c r="Y10" s="31">
        <f>VLOOKUP($A:$A,'18'!$A:$S,19,FALSE)</f>
        <v>0</v>
      </c>
      <c r="Z10" s="31">
        <f>VLOOKUP($A:$A,'19'!$A:$S,19,FALSE)</f>
        <v>0</v>
      </c>
      <c r="AA10" s="31">
        <f>VLOOKUP($A:$A,'20'!$A:$S,19,FALSE)</f>
        <v>0</v>
      </c>
      <c r="AB10" s="31">
        <f>VLOOKUP($A:$A,'21'!$A:$S,19,FALSE)</f>
        <v>0</v>
      </c>
      <c r="AC10" s="31">
        <f>VLOOKUP($A:$A,'22'!$A:$S,19,FALSE)</f>
        <v>0</v>
      </c>
      <c r="AD10" s="31">
        <f>VLOOKUP($A:$A,'23'!$A:$S,19,FALSE)</f>
        <v>0</v>
      </c>
      <c r="AE10" s="31">
        <f>VLOOKUP($A:$A,'24'!$A:$S,19,FALSE)</f>
        <v>0</v>
      </c>
      <c r="AF10" s="31">
        <f>VLOOKUP($A:$A,'25'!$A:$S,19,FALSE)</f>
        <v>0</v>
      </c>
      <c r="AG10" s="36">
        <f>VLOOKUP($A:$A,'26'!$A:$S,19,FALSE)</f>
        <v>0</v>
      </c>
      <c r="AH10" s="38" t="e">
        <f t="shared" si="0"/>
        <v>#REF!</v>
      </c>
      <c r="AJ10" s="29" t="b">
        <f t="shared" si="1"/>
        <v>0</v>
      </c>
    </row>
    <row r="11" spans="1:36" x14ac:dyDescent="0.25">
      <c r="A11" s="28">
        <v>13079</v>
      </c>
      <c r="B11" s="40" t="s">
        <v>13</v>
      </c>
      <c r="C11" s="34">
        <f>VLOOKUP(A:A,'27'!A:S,19,FALSE)</f>
        <v>0</v>
      </c>
      <c r="D11" s="31">
        <f>VLOOKUP($A:$A,'28'!$A:$S,19,FALSE)</f>
        <v>0</v>
      </c>
      <c r="E11" s="31">
        <f>VLOOKUP($A:$A,'29'!$A:$S,19,FALSE)</f>
        <v>0</v>
      </c>
      <c r="F11" s="31">
        <f>VLOOKUP($A:$A,'30'!$A:$S,19,FALSE)</f>
        <v>0</v>
      </c>
      <c r="G11" s="31">
        <f>VLOOKUP($A:$A,'31'!$A:$S,19,FALSE)</f>
        <v>0</v>
      </c>
      <c r="H11" s="31">
        <f>VLOOKUP($A:$A,'1'!$A:$S,19,FALSE)</f>
        <v>0</v>
      </c>
      <c r="I11" s="31">
        <f>VLOOKUP($A:$A,'2'!$A:$S,19,FALSE)</f>
        <v>0</v>
      </c>
      <c r="J11" s="31">
        <f>VLOOKUP($A:$A,'3'!$A:$S,19,FALSE)</f>
        <v>0</v>
      </c>
      <c r="K11" s="31">
        <f>VLOOKUP($A:$A,'4'!$A:$S,19,FALSE)</f>
        <v>0</v>
      </c>
      <c r="L11" s="31">
        <f>VLOOKUP($A:$A,'5'!$A:$S,19,FALSE)</f>
        <v>0</v>
      </c>
      <c r="M11" s="31">
        <f>VLOOKUP($A:$A,'6'!$A:$S,19,FALSE)</f>
        <v>0</v>
      </c>
      <c r="N11" s="31">
        <f>VLOOKUP($A:$A,'7'!$A:$S,19,FALSE)</f>
        <v>0</v>
      </c>
      <c r="O11" s="31">
        <f>VLOOKUP($A:$A,'8'!$A:$S,19,FALSE)</f>
        <v>0</v>
      </c>
      <c r="P11" s="31">
        <f>VLOOKUP($A:$A,'9'!$A:$S,19,FALSE)</f>
        <v>0</v>
      </c>
      <c r="Q11" s="31">
        <f>VLOOKUP($A:$A,'10'!$A:$S,19,FALSE)</f>
        <v>0</v>
      </c>
      <c r="R11" s="31" t="e">
        <f>VLOOKUP($A:$A,'12'!$A:$Q,19,FALSE)</f>
        <v>#REF!</v>
      </c>
      <c r="S11" s="31">
        <f>VLOOKUP($A:$A,'12b'!$A:$S,19,FALSE)</f>
        <v>0</v>
      </c>
      <c r="T11" s="31">
        <f>VLOOKUP($A:$A,'13'!$A:$S,19,FALSE)</f>
        <v>0</v>
      </c>
      <c r="U11" s="31">
        <f>VLOOKUP($A:$A,'14'!$A:$S,19,FALSE)</f>
        <v>0</v>
      </c>
      <c r="V11" s="31">
        <f>VLOOKUP($A:$A,'15'!$A:$S,19,FALSE)</f>
        <v>0</v>
      </c>
      <c r="W11" s="31">
        <f>VLOOKUP($A:$A,'16'!$A:$S,19,FALSE)</f>
        <v>7.5</v>
      </c>
      <c r="X11" s="31">
        <f>VLOOKUP($A:$A,'17'!$A:$S,19,FALSE)</f>
        <v>2.5</v>
      </c>
      <c r="Y11" s="31">
        <f>VLOOKUP($A:$A,'18'!$A:$S,19,FALSE)</f>
        <v>3</v>
      </c>
      <c r="Z11" s="31">
        <f>VLOOKUP($A:$A,'19'!$A:$S,19,FALSE)</f>
        <v>3</v>
      </c>
      <c r="AA11" s="31">
        <f>VLOOKUP($A:$A,'20'!$A:$S,19,FALSE)</f>
        <v>3</v>
      </c>
      <c r="AB11" s="31">
        <f>VLOOKUP($A:$A,'21'!$A:$S,19,FALSE)</f>
        <v>2.5</v>
      </c>
      <c r="AC11" s="31">
        <f>VLOOKUP($A:$A,'22'!$A:$S,19,FALSE)</f>
        <v>0</v>
      </c>
      <c r="AD11" s="31">
        <f>VLOOKUP($A:$A,'23'!$A:$S,19,FALSE)</f>
        <v>3</v>
      </c>
      <c r="AE11" s="31">
        <f>VLOOKUP($A:$A,'24'!$A:$S,19,FALSE)</f>
        <v>0</v>
      </c>
      <c r="AF11" s="31">
        <f>VLOOKUP($A:$A,'25'!$A:$S,19,FALSE)</f>
        <v>3</v>
      </c>
      <c r="AG11" s="36">
        <f>VLOOKUP($A:$A,'26'!$A:$S,19,FALSE)</f>
        <v>4</v>
      </c>
      <c r="AH11" s="38" t="e">
        <f t="shared" si="0"/>
        <v>#REF!</v>
      </c>
      <c r="AJ11" s="29" t="b">
        <f t="shared" si="1"/>
        <v>0</v>
      </c>
    </row>
    <row r="12" spans="1:36" x14ac:dyDescent="0.25">
      <c r="A12" s="28">
        <v>13132</v>
      </c>
      <c r="B12" s="40" t="s">
        <v>11</v>
      </c>
      <c r="C12" s="34">
        <f>VLOOKUP(A:A,'27'!A:S,19,FALSE)</f>
        <v>0</v>
      </c>
      <c r="D12" s="31">
        <f>VLOOKUP($A:$A,'28'!$A:$S,19,FALSE)</f>
        <v>0</v>
      </c>
      <c r="E12" s="31">
        <f>VLOOKUP($A:$A,'29'!$A:$S,19,FALSE)</f>
        <v>0</v>
      </c>
      <c r="F12" s="31">
        <f>VLOOKUP($A:$A,'30'!$A:$S,19,FALSE)</f>
        <v>0</v>
      </c>
      <c r="G12" s="31">
        <f>VLOOKUP($A:$A,'31'!$A:$S,19,FALSE)</f>
        <v>0</v>
      </c>
      <c r="H12" s="31">
        <f>VLOOKUP($A:$A,'1'!$A:$S,19,FALSE)</f>
        <v>0</v>
      </c>
      <c r="I12" s="31">
        <f>VLOOKUP($A:$A,'2'!$A:$S,19,FALSE)</f>
        <v>0</v>
      </c>
      <c r="J12" s="31">
        <f>VLOOKUP($A:$A,'3'!$A:$S,19,FALSE)</f>
        <v>0</v>
      </c>
      <c r="K12" s="31">
        <f>VLOOKUP($A:$A,'4'!$A:$S,19,FALSE)</f>
        <v>0</v>
      </c>
      <c r="L12" s="31">
        <f>VLOOKUP($A:$A,'5'!$A:$S,19,FALSE)</f>
        <v>0</v>
      </c>
      <c r="M12" s="31">
        <f>VLOOKUP($A:$A,'6'!$A:$S,19,FALSE)</f>
        <v>0</v>
      </c>
      <c r="N12" s="31">
        <f>VLOOKUP($A:$A,'7'!$A:$S,19,FALSE)</f>
        <v>0</v>
      </c>
      <c r="O12" s="31">
        <f>VLOOKUP($A:$A,'8'!$A:$S,19,FALSE)</f>
        <v>0</v>
      </c>
      <c r="P12" s="31">
        <f>VLOOKUP($A:$A,'9'!$A:$S,19,FALSE)</f>
        <v>0</v>
      </c>
      <c r="Q12" s="31">
        <f>VLOOKUP($A:$A,'10'!$A:$S,19,FALSE)</f>
        <v>0</v>
      </c>
      <c r="R12" s="31" t="e">
        <f>VLOOKUP($A:$A,'12'!$A:$Q,19,FALSE)</f>
        <v>#REF!</v>
      </c>
      <c r="S12" s="31">
        <f>VLOOKUP($A:$A,'12b'!$A:$S,19,FALSE)</f>
        <v>0</v>
      </c>
      <c r="T12" s="31">
        <f>VLOOKUP($A:$A,'13'!$A:$S,19,FALSE)</f>
        <v>0</v>
      </c>
      <c r="U12" s="31">
        <f>VLOOKUP($A:$A,'14'!$A:$S,19,FALSE)</f>
        <v>0</v>
      </c>
      <c r="V12" s="31">
        <f>VLOOKUP($A:$A,'15'!$A:$S,19,FALSE)</f>
        <v>0</v>
      </c>
      <c r="W12" s="31">
        <f>VLOOKUP($A:$A,'16'!$A:$S,19,FALSE)</f>
        <v>0</v>
      </c>
      <c r="X12" s="31">
        <f>VLOOKUP($A:$A,'17'!$A:$S,19,FALSE)</f>
        <v>0</v>
      </c>
      <c r="Y12" s="31">
        <f>VLOOKUP($A:$A,'18'!$A:$S,19,FALSE)</f>
        <v>3</v>
      </c>
      <c r="Z12" s="31">
        <f>VLOOKUP($A:$A,'19'!$A:$S,19,FALSE)</f>
        <v>0</v>
      </c>
      <c r="AA12" s="31">
        <f>VLOOKUP($A:$A,'20'!$A:$S,19,FALSE)</f>
        <v>2.5</v>
      </c>
      <c r="AB12" s="31">
        <f>VLOOKUP($A:$A,'21'!$A:$S,19,FALSE)</f>
        <v>0</v>
      </c>
      <c r="AC12" s="31">
        <f>VLOOKUP($A:$A,'22'!$A:$S,19,FALSE)</f>
        <v>0</v>
      </c>
      <c r="AD12" s="31">
        <f>VLOOKUP($A:$A,'23'!$A:$S,19,FALSE)</f>
        <v>0</v>
      </c>
      <c r="AE12" s="31">
        <f>VLOOKUP($A:$A,'24'!$A:$S,19,FALSE)</f>
        <v>2.5</v>
      </c>
      <c r="AF12" s="31">
        <f>VLOOKUP($A:$A,'25'!$A:$S,19,FALSE)</f>
        <v>0</v>
      </c>
      <c r="AG12" s="36">
        <f>VLOOKUP($A:$A,'26'!$A:$S,19,FALSE)</f>
        <v>2.5</v>
      </c>
      <c r="AH12" s="38" t="e">
        <f t="shared" si="0"/>
        <v>#REF!</v>
      </c>
      <c r="AJ12" s="29" t="b">
        <f t="shared" si="1"/>
        <v>0</v>
      </c>
    </row>
    <row r="13" spans="1:36" x14ac:dyDescent="0.25">
      <c r="A13" s="28">
        <v>13566</v>
      </c>
      <c r="B13" s="40" t="s">
        <v>12</v>
      </c>
      <c r="C13" s="34" t="e">
        <f>VLOOKUP(A:A,'27'!A:S,19,FALSE)</f>
        <v>#N/A</v>
      </c>
      <c r="D13" s="31" t="e">
        <f>VLOOKUP($A:$A,'28'!$A:$S,19,FALSE)</f>
        <v>#N/A</v>
      </c>
      <c r="E13" s="31" t="e">
        <f>VLOOKUP($A:$A,'29'!$A:$S,19,FALSE)</f>
        <v>#N/A</v>
      </c>
      <c r="F13" s="31" t="e">
        <f>VLOOKUP($A:$A,'30'!$A:$S,19,FALSE)</f>
        <v>#N/A</v>
      </c>
      <c r="G13" s="31" t="e">
        <f>VLOOKUP($A:$A,'31'!$A:$S,19,FALSE)</f>
        <v>#N/A</v>
      </c>
      <c r="H13" s="31" t="e">
        <f>VLOOKUP($A:$A,'1'!$A:$S,19,FALSE)</f>
        <v>#N/A</v>
      </c>
      <c r="I13" s="31" t="e">
        <f>VLOOKUP($A:$A,'2'!$A:$S,19,FALSE)</f>
        <v>#N/A</v>
      </c>
      <c r="J13" s="31" t="e">
        <f>VLOOKUP($A:$A,'3'!$A:$S,19,FALSE)</f>
        <v>#N/A</v>
      </c>
      <c r="K13" s="31" t="e">
        <f>VLOOKUP($A:$A,'4'!$A:$S,19,FALSE)</f>
        <v>#N/A</v>
      </c>
      <c r="L13" s="31" t="e">
        <f>VLOOKUP($A:$A,'5'!$A:$S,19,FALSE)</f>
        <v>#N/A</v>
      </c>
      <c r="M13" s="31" t="e">
        <f>VLOOKUP($A:$A,'6'!$A:$S,19,FALSE)</f>
        <v>#N/A</v>
      </c>
      <c r="N13" s="31" t="e">
        <f>VLOOKUP($A:$A,'7'!$A:$S,19,FALSE)</f>
        <v>#N/A</v>
      </c>
      <c r="O13" s="31" t="e">
        <f>VLOOKUP($A:$A,'8'!$A:$S,19,FALSE)</f>
        <v>#N/A</v>
      </c>
      <c r="P13" s="31" t="e">
        <f>VLOOKUP($A:$A,'9'!$A:$S,19,FALSE)</f>
        <v>#N/A</v>
      </c>
      <c r="Q13" s="31" t="e">
        <f>VLOOKUP($A:$A,'10'!$A:$S,19,FALSE)</f>
        <v>#N/A</v>
      </c>
      <c r="R13" s="31" t="e">
        <f>VLOOKUP($A:$A,'12'!$A:$Q,19,FALSE)</f>
        <v>#N/A</v>
      </c>
      <c r="S13" s="31" t="e">
        <f>VLOOKUP($A:$A,'12b'!$A:$S,19,FALSE)</f>
        <v>#N/A</v>
      </c>
      <c r="T13" s="31" t="e">
        <f>VLOOKUP($A:$A,'13'!$A:$S,19,FALSE)</f>
        <v>#N/A</v>
      </c>
      <c r="U13" s="31" t="e">
        <f>VLOOKUP($A:$A,'14'!$A:$S,19,FALSE)</f>
        <v>#N/A</v>
      </c>
      <c r="V13" s="31" t="e">
        <f>VLOOKUP($A:$A,'15'!$A:$S,19,FALSE)</f>
        <v>#N/A</v>
      </c>
      <c r="W13" s="31" t="e">
        <f>VLOOKUP($A:$A,'16'!$A:$S,19,FALSE)</f>
        <v>#N/A</v>
      </c>
      <c r="X13" s="31" t="e">
        <f>VLOOKUP($A:$A,'17'!$A:$S,19,FALSE)</f>
        <v>#N/A</v>
      </c>
      <c r="Y13" s="31" t="e">
        <f>VLOOKUP($A:$A,'18'!$A:$S,19,FALSE)</f>
        <v>#N/A</v>
      </c>
      <c r="Z13" s="31" t="e">
        <f>VLOOKUP($A:$A,'19'!$A:$S,19,FALSE)</f>
        <v>#N/A</v>
      </c>
      <c r="AA13" s="31" t="e">
        <f>VLOOKUP($A:$A,'20'!$A:$S,19,FALSE)</f>
        <v>#N/A</v>
      </c>
      <c r="AB13" s="31" t="e">
        <f>VLOOKUP($A:$A,'21'!$A:$S,19,FALSE)</f>
        <v>#N/A</v>
      </c>
      <c r="AC13" s="31" t="e">
        <f>VLOOKUP($A:$A,'22'!$A:$S,19,FALSE)</f>
        <v>#N/A</v>
      </c>
      <c r="AD13" s="31" t="e">
        <f>VLOOKUP($A:$A,'23'!$A:$S,19,FALSE)</f>
        <v>#N/A</v>
      </c>
      <c r="AE13" s="31" t="e">
        <f>VLOOKUP($A:$A,'24'!$A:$S,19,FALSE)</f>
        <v>#N/A</v>
      </c>
      <c r="AF13" s="31" t="e">
        <f>VLOOKUP($A:$A,'25'!$A:$S,19,FALSE)</f>
        <v>#N/A</v>
      </c>
      <c r="AG13" s="36" t="e">
        <f>VLOOKUP($A:$A,'26'!$A:$S,19,FALSE)</f>
        <v>#N/A</v>
      </c>
      <c r="AH13" s="38" t="e">
        <f t="shared" si="0"/>
        <v>#N/A</v>
      </c>
      <c r="AJ13" s="29" t="b">
        <f t="shared" si="1"/>
        <v>0</v>
      </c>
    </row>
    <row r="14" spans="1:36" x14ac:dyDescent="0.25">
      <c r="A14" s="28">
        <v>16493</v>
      </c>
      <c r="B14" s="40" t="s">
        <v>14</v>
      </c>
      <c r="C14" s="34" t="e">
        <f>VLOOKUP(A:A,'27'!A:S,19,FALSE)</f>
        <v>#N/A</v>
      </c>
      <c r="D14" s="31" t="e">
        <f>VLOOKUP($A:$A,'28'!$A:$S,19,FALSE)</f>
        <v>#N/A</v>
      </c>
      <c r="E14" s="31" t="e">
        <f>VLOOKUP($A:$A,'29'!$A:$S,19,FALSE)</f>
        <v>#N/A</v>
      </c>
      <c r="F14" s="31" t="e">
        <f>VLOOKUP($A:$A,'30'!$A:$S,19,FALSE)</f>
        <v>#N/A</v>
      </c>
      <c r="G14" s="31" t="e">
        <f>VLOOKUP($A:$A,'31'!$A:$S,19,FALSE)</f>
        <v>#N/A</v>
      </c>
      <c r="H14" s="31" t="e">
        <f>VLOOKUP($A:$A,'1'!$A:$S,19,FALSE)</f>
        <v>#N/A</v>
      </c>
      <c r="I14" s="31" t="e">
        <f>VLOOKUP($A:$A,'2'!$A:$S,19,FALSE)</f>
        <v>#N/A</v>
      </c>
      <c r="J14" s="31" t="e">
        <f>VLOOKUP($A:$A,'3'!$A:$S,19,FALSE)</f>
        <v>#N/A</v>
      </c>
      <c r="K14" s="31" t="e">
        <f>VLOOKUP($A:$A,'4'!$A:$S,19,FALSE)</f>
        <v>#N/A</v>
      </c>
      <c r="L14" s="31" t="e">
        <f>VLOOKUP($A:$A,'5'!$A:$S,19,FALSE)</f>
        <v>#N/A</v>
      </c>
      <c r="M14" s="31" t="e">
        <f>VLOOKUP($A:$A,'6'!$A:$S,19,FALSE)</f>
        <v>#N/A</v>
      </c>
      <c r="N14" s="31" t="e">
        <f>VLOOKUP($A:$A,'7'!$A:$S,19,FALSE)</f>
        <v>#N/A</v>
      </c>
      <c r="O14" s="31" t="e">
        <f>VLOOKUP($A:$A,'8'!$A:$S,19,FALSE)</f>
        <v>#N/A</v>
      </c>
      <c r="P14" s="31" t="e">
        <f>VLOOKUP($A:$A,'9'!$A:$S,19,FALSE)</f>
        <v>#N/A</v>
      </c>
      <c r="Q14" s="31" t="e">
        <f>VLOOKUP($A:$A,'10'!$A:$S,19,FALSE)</f>
        <v>#N/A</v>
      </c>
      <c r="R14" s="31" t="e">
        <f>VLOOKUP($A:$A,'12'!$A:$Q,19,FALSE)</f>
        <v>#N/A</v>
      </c>
      <c r="S14" s="31" t="e">
        <f>VLOOKUP($A:$A,'12b'!$A:$S,19,FALSE)</f>
        <v>#N/A</v>
      </c>
      <c r="T14" s="31" t="e">
        <f>VLOOKUP($A:$A,'13'!$A:$S,19,FALSE)</f>
        <v>#N/A</v>
      </c>
      <c r="U14" s="31" t="e">
        <f>VLOOKUP($A:$A,'14'!$A:$S,19,FALSE)</f>
        <v>#N/A</v>
      </c>
      <c r="V14" s="31" t="e">
        <f>VLOOKUP($A:$A,'15'!$A:$S,19,FALSE)</f>
        <v>#N/A</v>
      </c>
      <c r="W14" s="31" t="e">
        <f>VLOOKUP($A:$A,'16'!$A:$S,19,FALSE)</f>
        <v>#N/A</v>
      </c>
      <c r="X14" s="31" t="e">
        <f>VLOOKUP($A:$A,'17'!$A:$S,19,FALSE)</f>
        <v>#N/A</v>
      </c>
      <c r="Y14" s="31" t="e">
        <f>VLOOKUP($A:$A,'18'!$A:$S,19,FALSE)</f>
        <v>#N/A</v>
      </c>
      <c r="Z14" s="31" t="e">
        <f>VLOOKUP($A:$A,'19'!$A:$S,19,FALSE)</f>
        <v>#N/A</v>
      </c>
      <c r="AA14" s="31" t="e">
        <f>VLOOKUP($A:$A,'20'!$A:$S,19,FALSE)</f>
        <v>#N/A</v>
      </c>
      <c r="AB14" s="31" t="e">
        <f>VLOOKUP($A:$A,'21'!$A:$S,19,FALSE)</f>
        <v>#N/A</v>
      </c>
      <c r="AC14" s="31" t="e">
        <f>VLOOKUP($A:$A,'22'!$A:$S,19,FALSE)</f>
        <v>#N/A</v>
      </c>
      <c r="AD14" s="31" t="e">
        <f>VLOOKUP($A:$A,'23'!$A:$S,19,FALSE)</f>
        <v>#N/A</v>
      </c>
      <c r="AE14" s="31" t="e">
        <f>VLOOKUP($A:$A,'24'!$A:$S,19,FALSE)</f>
        <v>#N/A</v>
      </c>
      <c r="AF14" s="31" t="e">
        <f>VLOOKUP($A:$A,'25'!$A:$S,19,FALSE)</f>
        <v>#N/A</v>
      </c>
      <c r="AG14" s="36" t="e">
        <f>VLOOKUP($A:$A,'26'!$A:$S,19,FALSE)</f>
        <v>#N/A</v>
      </c>
      <c r="AH14" s="38" t="e">
        <f t="shared" si="0"/>
        <v>#N/A</v>
      </c>
      <c r="AJ14" s="29" t="b">
        <f t="shared" si="1"/>
        <v>0</v>
      </c>
    </row>
    <row r="15" spans="1:36" x14ac:dyDescent="0.25">
      <c r="A15" s="28">
        <v>17717</v>
      </c>
      <c r="B15" s="40" t="s">
        <v>15</v>
      </c>
      <c r="C15" s="34" t="e">
        <f>VLOOKUP(A:A,'27'!A:S,19,FALSE)</f>
        <v>#N/A</v>
      </c>
      <c r="D15" s="31" t="e">
        <f>VLOOKUP($A:$A,'28'!$A:$S,19,FALSE)</f>
        <v>#N/A</v>
      </c>
      <c r="E15" s="31" t="e">
        <f>VLOOKUP($A:$A,'29'!$A:$S,19,FALSE)</f>
        <v>#N/A</v>
      </c>
      <c r="F15" s="31" t="e">
        <f>VLOOKUP($A:$A,'30'!$A:$S,19,FALSE)</f>
        <v>#N/A</v>
      </c>
      <c r="G15" s="31" t="e">
        <f>VLOOKUP($A:$A,'31'!$A:$S,19,FALSE)</f>
        <v>#N/A</v>
      </c>
      <c r="H15" s="31" t="e">
        <f>VLOOKUP($A:$A,'1'!$A:$S,19,FALSE)</f>
        <v>#N/A</v>
      </c>
      <c r="I15" s="31" t="e">
        <f>VLOOKUP($A:$A,'2'!$A:$S,19,FALSE)</f>
        <v>#N/A</v>
      </c>
      <c r="J15" s="31" t="e">
        <f>VLOOKUP($A:$A,'3'!$A:$S,19,FALSE)</f>
        <v>#N/A</v>
      </c>
      <c r="K15" s="31" t="e">
        <f>VLOOKUP($A:$A,'4'!$A:$S,19,FALSE)</f>
        <v>#N/A</v>
      </c>
      <c r="L15" s="31" t="e">
        <f>VLOOKUP($A:$A,'5'!$A:$S,19,FALSE)</f>
        <v>#N/A</v>
      </c>
      <c r="M15" s="31" t="e">
        <f>VLOOKUP($A:$A,'6'!$A:$S,19,FALSE)</f>
        <v>#N/A</v>
      </c>
      <c r="N15" s="31" t="e">
        <f>VLOOKUP($A:$A,'7'!$A:$S,19,FALSE)</f>
        <v>#N/A</v>
      </c>
      <c r="O15" s="31" t="e">
        <f>VLOOKUP($A:$A,'8'!$A:$S,19,FALSE)</f>
        <v>#N/A</v>
      </c>
      <c r="P15" s="31" t="e">
        <f>VLOOKUP($A:$A,'9'!$A:$S,19,FALSE)</f>
        <v>#N/A</v>
      </c>
      <c r="Q15" s="31" t="e">
        <f>VLOOKUP($A:$A,'10'!$A:$S,19,FALSE)</f>
        <v>#N/A</v>
      </c>
      <c r="R15" s="31" t="e">
        <f>VLOOKUP($A:$A,'12'!$A:$Q,19,FALSE)</f>
        <v>#N/A</v>
      </c>
      <c r="S15" s="31" t="e">
        <f>VLOOKUP($A:$A,'12b'!$A:$S,19,FALSE)</f>
        <v>#N/A</v>
      </c>
      <c r="T15" s="31" t="e">
        <f>VLOOKUP($A:$A,'13'!$A:$S,19,FALSE)</f>
        <v>#N/A</v>
      </c>
      <c r="U15" s="31" t="e">
        <f>VLOOKUP($A:$A,'14'!$A:$S,19,FALSE)</f>
        <v>#N/A</v>
      </c>
      <c r="V15" s="31" t="e">
        <f>VLOOKUP($A:$A,'15'!$A:$S,19,FALSE)</f>
        <v>#N/A</v>
      </c>
      <c r="W15" s="31" t="e">
        <f>VLOOKUP($A:$A,'16'!$A:$S,19,FALSE)</f>
        <v>#N/A</v>
      </c>
      <c r="X15" s="31" t="e">
        <f>VLOOKUP($A:$A,'17'!$A:$S,19,FALSE)</f>
        <v>#N/A</v>
      </c>
      <c r="Y15" s="31" t="e">
        <f>VLOOKUP($A:$A,'18'!$A:$S,19,FALSE)</f>
        <v>#N/A</v>
      </c>
      <c r="Z15" s="31" t="e">
        <f>VLOOKUP($A:$A,'19'!$A:$S,19,FALSE)</f>
        <v>#N/A</v>
      </c>
      <c r="AA15" s="31" t="e">
        <f>VLOOKUP($A:$A,'20'!$A:$S,19,FALSE)</f>
        <v>#N/A</v>
      </c>
      <c r="AB15" s="31" t="e">
        <f>VLOOKUP($A:$A,'21'!$A:$S,19,FALSE)</f>
        <v>#N/A</v>
      </c>
      <c r="AC15" s="31" t="e">
        <f>VLOOKUP($A:$A,'22'!$A:$S,19,FALSE)</f>
        <v>#N/A</v>
      </c>
      <c r="AD15" s="31" t="e">
        <f>VLOOKUP($A:$A,'23'!$A:$S,19,FALSE)</f>
        <v>#N/A</v>
      </c>
      <c r="AE15" s="31" t="e">
        <f>VLOOKUP($A:$A,'24'!$A:$S,19,FALSE)</f>
        <v>#N/A</v>
      </c>
      <c r="AF15" s="31" t="e">
        <f>VLOOKUP($A:$A,'25'!$A:$S,19,FALSE)</f>
        <v>#N/A</v>
      </c>
      <c r="AG15" s="36" t="e">
        <f>VLOOKUP($A:$A,'26'!$A:$S,19,FALSE)</f>
        <v>#N/A</v>
      </c>
      <c r="AH15" s="38" t="e">
        <f t="shared" si="0"/>
        <v>#N/A</v>
      </c>
      <c r="AJ15" s="29" t="b">
        <f t="shared" si="1"/>
        <v>0</v>
      </c>
    </row>
    <row r="16" spans="1:36" x14ac:dyDescent="0.25">
      <c r="A16" s="28">
        <v>18397</v>
      </c>
      <c r="B16" s="40" t="s">
        <v>91</v>
      </c>
      <c r="C16" s="34" t="e">
        <f>VLOOKUP(A:A,'27'!A:S,19,FALSE)</f>
        <v>#N/A</v>
      </c>
      <c r="D16" s="31" t="e">
        <f>VLOOKUP($A:$A,'28'!$A:$S,19,FALSE)</f>
        <v>#N/A</v>
      </c>
      <c r="E16" s="31" t="e">
        <f>VLOOKUP($A:$A,'29'!$A:$S,19,FALSE)</f>
        <v>#N/A</v>
      </c>
      <c r="F16" s="31" t="e">
        <f>VLOOKUP($A:$A,'30'!$A:$S,19,FALSE)</f>
        <v>#N/A</v>
      </c>
      <c r="G16" s="31" t="e">
        <f>VLOOKUP($A:$A,'31'!$A:$S,19,FALSE)</f>
        <v>#N/A</v>
      </c>
      <c r="H16" s="31" t="e">
        <f>VLOOKUP($A:$A,'1'!$A:$S,19,FALSE)</f>
        <v>#N/A</v>
      </c>
      <c r="I16" s="31" t="e">
        <f>VLOOKUP($A:$A,'2'!$A:$S,19,FALSE)</f>
        <v>#N/A</v>
      </c>
      <c r="J16" s="31" t="e">
        <f>VLOOKUP($A:$A,'3'!$A:$S,19,FALSE)</f>
        <v>#N/A</v>
      </c>
      <c r="K16" s="31" t="e">
        <f>VLOOKUP($A:$A,'4'!$A:$S,19,FALSE)</f>
        <v>#N/A</v>
      </c>
      <c r="L16" s="31" t="e">
        <f>VLOOKUP($A:$A,'5'!$A:$S,19,FALSE)</f>
        <v>#N/A</v>
      </c>
      <c r="M16" s="31" t="e">
        <f>VLOOKUP($A:$A,'6'!$A:$S,19,FALSE)</f>
        <v>#N/A</v>
      </c>
      <c r="N16" s="31" t="e">
        <f>VLOOKUP($A:$A,'7'!$A:$S,19,FALSE)</f>
        <v>#N/A</v>
      </c>
      <c r="O16" s="31" t="e">
        <f>VLOOKUP($A:$A,'8'!$A:$S,19,FALSE)</f>
        <v>#N/A</v>
      </c>
      <c r="P16" s="31" t="e">
        <f>VLOOKUP($A:$A,'9'!$A:$S,19,FALSE)</f>
        <v>#N/A</v>
      </c>
      <c r="Q16" s="31" t="e">
        <f>VLOOKUP($A:$A,'10'!$A:$S,19,FALSE)</f>
        <v>#N/A</v>
      </c>
      <c r="R16" s="31" t="e">
        <f>VLOOKUP($A:$A,'12'!$A:$Q,19,FALSE)</f>
        <v>#N/A</v>
      </c>
      <c r="S16" s="31" t="e">
        <f>VLOOKUP($A:$A,'12b'!$A:$S,19,FALSE)</f>
        <v>#N/A</v>
      </c>
      <c r="T16" s="31" t="e">
        <f>VLOOKUP($A:$A,'13'!$A:$S,19,FALSE)</f>
        <v>#N/A</v>
      </c>
      <c r="U16" s="31" t="e">
        <f>VLOOKUP($A:$A,'14'!$A:$S,19,FALSE)</f>
        <v>#N/A</v>
      </c>
      <c r="V16" s="31" t="e">
        <f>VLOOKUP($A:$A,'15'!$A:$S,19,FALSE)</f>
        <v>#N/A</v>
      </c>
      <c r="W16" s="31" t="e">
        <f>VLOOKUP($A:$A,'16'!$A:$S,19,FALSE)</f>
        <v>#N/A</v>
      </c>
      <c r="X16" s="31" t="e">
        <f>VLOOKUP($A:$A,'17'!$A:$S,19,FALSE)</f>
        <v>#N/A</v>
      </c>
      <c r="Y16" s="31" t="e">
        <f>VLOOKUP($A:$A,'18'!$A:$S,19,FALSE)</f>
        <v>#N/A</v>
      </c>
      <c r="Z16" s="31" t="e">
        <f>VLOOKUP($A:$A,'19'!$A:$S,19,FALSE)</f>
        <v>#N/A</v>
      </c>
      <c r="AA16" s="31" t="e">
        <f>VLOOKUP($A:$A,'20'!$A:$S,19,FALSE)</f>
        <v>#N/A</v>
      </c>
      <c r="AB16" s="31" t="e">
        <f>VLOOKUP($A:$A,'21'!$A:$S,19,FALSE)</f>
        <v>#N/A</v>
      </c>
      <c r="AC16" s="31" t="e">
        <f>VLOOKUP($A:$A,'22'!$A:$S,19,FALSE)</f>
        <v>#N/A</v>
      </c>
      <c r="AD16" s="31" t="e">
        <f>VLOOKUP($A:$A,'23'!$A:$S,19,FALSE)</f>
        <v>#N/A</v>
      </c>
      <c r="AE16" s="31" t="e">
        <f>VLOOKUP($A:$A,'24'!$A:$S,19,FALSE)</f>
        <v>#N/A</v>
      </c>
      <c r="AF16" s="31" t="e">
        <f>VLOOKUP($A:$A,'25'!$A:$S,19,FALSE)</f>
        <v>#N/A</v>
      </c>
      <c r="AG16" s="36" t="e">
        <f>VLOOKUP($A:$A,'26'!$A:$S,19,FALSE)</f>
        <v>#N/A</v>
      </c>
      <c r="AH16" s="38" t="e">
        <f t="shared" si="0"/>
        <v>#N/A</v>
      </c>
      <c r="AJ16" s="29" t="b">
        <f t="shared" si="1"/>
        <v>0</v>
      </c>
    </row>
    <row r="17" spans="1:36" x14ac:dyDescent="0.25">
      <c r="A17" s="28">
        <v>19118</v>
      </c>
      <c r="B17" s="40" t="s">
        <v>16</v>
      </c>
      <c r="C17" s="34">
        <f>VLOOKUP(A:A,'27'!A:S,19,FALSE)</f>
        <v>0</v>
      </c>
      <c r="D17" s="31">
        <f>VLOOKUP($A:$A,'28'!$A:$S,19,FALSE)</f>
        <v>0</v>
      </c>
      <c r="E17" s="31">
        <f>VLOOKUP($A:$A,'29'!$A:$S,19,FALSE)</f>
        <v>0</v>
      </c>
      <c r="F17" s="31">
        <f>VLOOKUP($A:$A,'30'!$A:$S,19,FALSE)</f>
        <v>0</v>
      </c>
      <c r="G17" s="31">
        <f>VLOOKUP($A:$A,'31'!$A:$S,19,FALSE)</f>
        <v>0</v>
      </c>
      <c r="H17" s="31">
        <f>VLOOKUP($A:$A,'1'!$A:$S,19,FALSE)</f>
        <v>0</v>
      </c>
      <c r="I17" s="31">
        <f>VLOOKUP($A:$A,'2'!$A:$S,19,FALSE)</f>
        <v>0</v>
      </c>
      <c r="J17" s="31">
        <f>VLOOKUP($A:$A,'3'!$A:$S,19,FALSE)</f>
        <v>0</v>
      </c>
      <c r="K17" s="31">
        <f>VLOOKUP($A:$A,'4'!$A:$S,19,FALSE)</f>
        <v>0</v>
      </c>
      <c r="L17" s="31">
        <f>VLOOKUP($A:$A,'5'!$A:$S,19,FALSE)</f>
        <v>0</v>
      </c>
      <c r="M17" s="31">
        <f>VLOOKUP($A:$A,'6'!$A:$S,19,FALSE)</f>
        <v>0</v>
      </c>
      <c r="N17" s="31">
        <f>VLOOKUP($A:$A,'7'!$A:$S,19,FALSE)</f>
        <v>0</v>
      </c>
      <c r="O17" s="31">
        <f>VLOOKUP($A:$A,'8'!$A:$S,19,FALSE)</f>
        <v>0</v>
      </c>
      <c r="P17" s="31">
        <f>VLOOKUP($A:$A,'9'!$A:$S,19,FALSE)</f>
        <v>0</v>
      </c>
      <c r="Q17" s="31">
        <f>VLOOKUP($A:$A,'10'!$A:$S,19,FALSE)</f>
        <v>0</v>
      </c>
      <c r="R17" s="31" t="e">
        <f>VLOOKUP($A:$A,'12'!$A:$Q,19,FALSE)</f>
        <v>#REF!</v>
      </c>
      <c r="S17" s="31">
        <f>VLOOKUP($A:$A,'12b'!$A:$S,19,FALSE)</f>
        <v>0</v>
      </c>
      <c r="T17" s="31">
        <f>VLOOKUP($A:$A,'13'!$A:$S,19,FALSE)</f>
        <v>1.5</v>
      </c>
      <c r="U17" s="31">
        <f>VLOOKUP($A:$A,'14'!$A:$S,19,FALSE)</f>
        <v>2</v>
      </c>
      <c r="V17" s="31">
        <f>VLOOKUP($A:$A,'15'!$A:$S,19,FALSE)</f>
        <v>0</v>
      </c>
      <c r="W17" s="31">
        <f>VLOOKUP($A:$A,'16'!$A:$S,19,FALSE)</f>
        <v>0</v>
      </c>
      <c r="X17" s="31">
        <f>VLOOKUP($A:$A,'17'!$A:$S,19,FALSE)</f>
        <v>0</v>
      </c>
      <c r="Y17" s="31">
        <f>VLOOKUP($A:$A,'18'!$A:$S,19,FALSE)</f>
        <v>3</v>
      </c>
      <c r="Z17" s="31">
        <f>VLOOKUP($A:$A,'19'!$A:$S,19,FALSE)</f>
        <v>0</v>
      </c>
      <c r="AA17" s="31">
        <f>VLOOKUP($A:$A,'20'!$A:$S,19,FALSE)</f>
        <v>2.5</v>
      </c>
      <c r="AB17" s="31">
        <f>VLOOKUP($A:$A,'21'!$A:$S,19,FALSE)</f>
        <v>0</v>
      </c>
      <c r="AC17" s="31">
        <f>VLOOKUP($A:$A,'22'!$A:$S,19,FALSE)</f>
        <v>0</v>
      </c>
      <c r="AD17" s="31">
        <f>VLOOKUP($A:$A,'23'!$A:$S,19,FALSE)</f>
        <v>3</v>
      </c>
      <c r="AE17" s="31">
        <f>VLOOKUP($A:$A,'24'!$A:$S,19,FALSE)</f>
        <v>0</v>
      </c>
      <c r="AF17" s="31">
        <f>VLOOKUP($A:$A,'25'!$A:$S,19,FALSE)</f>
        <v>0</v>
      </c>
      <c r="AG17" s="36">
        <f>VLOOKUP($A:$A,'26'!$A:$S,19,FALSE)</f>
        <v>0</v>
      </c>
      <c r="AH17" s="38" t="e">
        <f t="shared" si="0"/>
        <v>#REF!</v>
      </c>
      <c r="AJ17" s="29" t="b">
        <f t="shared" si="1"/>
        <v>0</v>
      </c>
    </row>
    <row r="18" spans="1:36" x14ac:dyDescent="0.25">
      <c r="A18" s="28">
        <v>19674</v>
      </c>
      <c r="B18" s="40" t="s">
        <v>64</v>
      </c>
      <c r="C18" s="34" t="e">
        <f>VLOOKUP(A:A,'27'!A:S,19,FALSE)</f>
        <v>#N/A</v>
      </c>
      <c r="D18" s="31" t="e">
        <f>VLOOKUP($A:$A,'28'!$A:$S,19,FALSE)</f>
        <v>#N/A</v>
      </c>
      <c r="E18" s="31" t="e">
        <f>VLOOKUP($A:$A,'29'!$A:$S,19,FALSE)</f>
        <v>#N/A</v>
      </c>
      <c r="F18" s="31" t="e">
        <f>VLOOKUP($A:$A,'30'!$A:$S,19,FALSE)</f>
        <v>#N/A</v>
      </c>
      <c r="G18" s="31" t="e">
        <f>VLOOKUP($A:$A,'31'!$A:$S,19,FALSE)</f>
        <v>#N/A</v>
      </c>
      <c r="H18" s="31" t="e">
        <f>VLOOKUP($A:$A,'1'!$A:$S,19,FALSE)</f>
        <v>#N/A</v>
      </c>
      <c r="I18" s="31" t="e">
        <f>VLOOKUP($A:$A,'2'!$A:$S,19,FALSE)</f>
        <v>#N/A</v>
      </c>
      <c r="J18" s="31" t="e">
        <f>VLOOKUP($A:$A,'3'!$A:$S,19,FALSE)</f>
        <v>#N/A</v>
      </c>
      <c r="K18" s="31" t="e">
        <f>VLOOKUP($A:$A,'4'!$A:$S,19,FALSE)</f>
        <v>#N/A</v>
      </c>
      <c r="L18" s="31" t="e">
        <f>VLOOKUP($A:$A,'5'!$A:$S,19,FALSE)</f>
        <v>#N/A</v>
      </c>
      <c r="M18" s="31" t="e">
        <f>VLOOKUP($A:$A,'6'!$A:$S,19,FALSE)</f>
        <v>#N/A</v>
      </c>
      <c r="N18" s="31" t="e">
        <f>VLOOKUP($A:$A,'7'!$A:$S,19,FALSE)</f>
        <v>#N/A</v>
      </c>
      <c r="O18" s="31" t="e">
        <f>VLOOKUP($A:$A,'8'!$A:$S,19,FALSE)</f>
        <v>#N/A</v>
      </c>
      <c r="P18" s="31" t="e">
        <f>VLOOKUP($A:$A,'9'!$A:$S,19,FALSE)</f>
        <v>#N/A</v>
      </c>
      <c r="Q18" s="31" t="e">
        <f>VLOOKUP($A:$A,'10'!$A:$S,19,FALSE)</f>
        <v>#N/A</v>
      </c>
      <c r="R18" s="31" t="e">
        <f>VLOOKUP($A:$A,'12'!$A:$Q,19,FALSE)</f>
        <v>#N/A</v>
      </c>
      <c r="S18" s="31" t="e">
        <f>VLOOKUP($A:$A,'12b'!$A:$S,19,FALSE)</f>
        <v>#N/A</v>
      </c>
      <c r="T18" s="31" t="e">
        <f>VLOOKUP($A:$A,'13'!$A:$S,19,FALSE)</f>
        <v>#N/A</v>
      </c>
      <c r="U18" s="31" t="e">
        <f>VLOOKUP($A:$A,'14'!$A:$S,19,FALSE)</f>
        <v>#N/A</v>
      </c>
      <c r="V18" s="31" t="e">
        <f>VLOOKUP($A:$A,'15'!$A:$S,19,FALSE)</f>
        <v>#N/A</v>
      </c>
      <c r="W18" s="31" t="e">
        <f>VLOOKUP($A:$A,'16'!$A:$S,19,FALSE)</f>
        <v>#N/A</v>
      </c>
      <c r="X18" s="31" t="e">
        <f>VLOOKUP($A:$A,'17'!$A:$S,19,FALSE)</f>
        <v>#N/A</v>
      </c>
      <c r="Y18" s="31" t="e">
        <f>VLOOKUP($A:$A,'18'!$A:$S,19,FALSE)</f>
        <v>#N/A</v>
      </c>
      <c r="Z18" s="31" t="e">
        <f>VLOOKUP($A:$A,'19'!$A:$S,19,FALSE)</f>
        <v>#N/A</v>
      </c>
      <c r="AA18" s="31" t="e">
        <f>VLOOKUP($A:$A,'20'!$A:$S,19,FALSE)</f>
        <v>#N/A</v>
      </c>
      <c r="AB18" s="31" t="e">
        <f>VLOOKUP($A:$A,'21'!$A:$S,19,FALSE)</f>
        <v>#N/A</v>
      </c>
      <c r="AC18" s="31" t="e">
        <f>VLOOKUP($A:$A,'22'!$A:$S,19,FALSE)</f>
        <v>#N/A</v>
      </c>
      <c r="AD18" s="31" t="e">
        <f>VLOOKUP($A:$A,'23'!$A:$S,19,FALSE)</f>
        <v>#N/A</v>
      </c>
      <c r="AE18" s="31" t="e">
        <f>VLOOKUP($A:$A,'24'!$A:$S,19,FALSE)</f>
        <v>#N/A</v>
      </c>
      <c r="AF18" s="31" t="e">
        <f>VLOOKUP($A:$A,'25'!$A:$S,19,FALSE)</f>
        <v>#N/A</v>
      </c>
      <c r="AG18" s="36" t="e">
        <f>VLOOKUP($A:$A,'26'!$A:$S,19,FALSE)</f>
        <v>#N/A</v>
      </c>
      <c r="AH18" s="38" t="e">
        <f t="shared" si="0"/>
        <v>#N/A</v>
      </c>
      <c r="AJ18" s="29" t="b">
        <f t="shared" si="1"/>
        <v>0</v>
      </c>
    </row>
    <row r="19" spans="1:36" x14ac:dyDescent="0.25">
      <c r="A19" s="28">
        <v>20777</v>
      </c>
      <c r="B19" s="40" t="s">
        <v>17</v>
      </c>
      <c r="C19" s="34" t="e">
        <f>VLOOKUP(A:A,'27'!A:S,19,FALSE)</f>
        <v>#N/A</v>
      </c>
      <c r="D19" s="31" t="e">
        <f>VLOOKUP($A:$A,'28'!$A:$S,19,FALSE)</f>
        <v>#N/A</v>
      </c>
      <c r="E19" s="31" t="e">
        <f>VLOOKUP($A:$A,'29'!$A:$S,19,FALSE)</f>
        <v>#N/A</v>
      </c>
      <c r="F19" s="31" t="e">
        <f>VLOOKUP($A:$A,'30'!$A:$S,19,FALSE)</f>
        <v>#N/A</v>
      </c>
      <c r="G19" s="31" t="e">
        <f>VLOOKUP($A:$A,'31'!$A:$S,19,FALSE)</f>
        <v>#N/A</v>
      </c>
      <c r="H19" s="31" t="e">
        <f>VLOOKUP($A:$A,'1'!$A:$S,19,FALSE)</f>
        <v>#N/A</v>
      </c>
      <c r="I19" s="31" t="e">
        <f>VLOOKUP($A:$A,'2'!$A:$S,19,FALSE)</f>
        <v>#N/A</v>
      </c>
      <c r="J19" s="31" t="e">
        <f>VLOOKUP($A:$A,'3'!$A:$S,19,FALSE)</f>
        <v>#N/A</v>
      </c>
      <c r="K19" s="31" t="e">
        <f>VLOOKUP($A:$A,'4'!$A:$S,19,FALSE)</f>
        <v>#N/A</v>
      </c>
      <c r="L19" s="31" t="e">
        <f>VLOOKUP($A:$A,'5'!$A:$S,19,FALSE)</f>
        <v>#N/A</v>
      </c>
      <c r="M19" s="31" t="e">
        <f>VLOOKUP($A:$A,'6'!$A:$S,19,FALSE)</f>
        <v>#N/A</v>
      </c>
      <c r="N19" s="31" t="e">
        <f>VLOOKUP($A:$A,'7'!$A:$S,19,FALSE)</f>
        <v>#N/A</v>
      </c>
      <c r="O19" s="31" t="e">
        <f>VLOOKUP($A:$A,'8'!$A:$S,19,FALSE)</f>
        <v>#N/A</v>
      </c>
      <c r="P19" s="31" t="e">
        <f>VLOOKUP($A:$A,'9'!$A:$S,19,FALSE)</f>
        <v>#N/A</v>
      </c>
      <c r="Q19" s="31" t="e">
        <f>VLOOKUP($A:$A,'10'!$A:$S,19,FALSE)</f>
        <v>#N/A</v>
      </c>
      <c r="R19" s="31" t="e">
        <f>VLOOKUP($A:$A,'12'!$A:$Q,19,FALSE)</f>
        <v>#N/A</v>
      </c>
      <c r="S19" s="31" t="e">
        <f>VLOOKUP($A:$A,'12b'!$A:$S,19,FALSE)</f>
        <v>#N/A</v>
      </c>
      <c r="T19" s="31" t="e">
        <f>VLOOKUP($A:$A,'13'!$A:$S,19,FALSE)</f>
        <v>#N/A</v>
      </c>
      <c r="U19" s="31" t="e">
        <f>VLOOKUP($A:$A,'14'!$A:$S,19,FALSE)</f>
        <v>#N/A</v>
      </c>
      <c r="V19" s="31" t="e">
        <f>VLOOKUP($A:$A,'15'!$A:$S,19,FALSE)</f>
        <v>#N/A</v>
      </c>
      <c r="W19" s="31" t="e">
        <f>VLOOKUP($A:$A,'16'!$A:$S,19,FALSE)</f>
        <v>#N/A</v>
      </c>
      <c r="X19" s="31" t="e">
        <f>VLOOKUP($A:$A,'17'!$A:$S,19,FALSE)</f>
        <v>#N/A</v>
      </c>
      <c r="Y19" s="31" t="e">
        <f>VLOOKUP($A:$A,'18'!$A:$S,19,FALSE)</f>
        <v>#N/A</v>
      </c>
      <c r="Z19" s="31" t="e">
        <f>VLOOKUP($A:$A,'19'!$A:$S,19,FALSE)</f>
        <v>#N/A</v>
      </c>
      <c r="AA19" s="31" t="e">
        <f>VLOOKUP($A:$A,'20'!$A:$S,19,FALSE)</f>
        <v>#N/A</v>
      </c>
      <c r="AB19" s="31" t="e">
        <f>VLOOKUP($A:$A,'21'!$A:$S,19,FALSE)</f>
        <v>#N/A</v>
      </c>
      <c r="AC19" s="31" t="e">
        <f>VLOOKUP($A:$A,'22'!$A:$S,19,FALSE)</f>
        <v>#N/A</v>
      </c>
      <c r="AD19" s="31" t="e">
        <f>VLOOKUP($A:$A,'23'!$A:$S,19,FALSE)</f>
        <v>#N/A</v>
      </c>
      <c r="AE19" s="31" t="e">
        <f>VLOOKUP($A:$A,'24'!$A:$S,19,FALSE)</f>
        <v>#N/A</v>
      </c>
      <c r="AF19" s="31" t="e">
        <f>VLOOKUP($A:$A,'25'!$A:$S,19,FALSE)</f>
        <v>#N/A</v>
      </c>
      <c r="AG19" s="36" t="e">
        <f>VLOOKUP($A:$A,'26'!$A:$S,19,FALSE)</f>
        <v>#N/A</v>
      </c>
      <c r="AH19" s="38" t="e">
        <f t="shared" si="0"/>
        <v>#N/A</v>
      </c>
      <c r="AJ19" s="29" t="b">
        <f t="shared" si="1"/>
        <v>0</v>
      </c>
    </row>
    <row r="20" spans="1:36" x14ac:dyDescent="0.25">
      <c r="A20" s="28">
        <v>21557</v>
      </c>
      <c r="B20" s="40" t="s">
        <v>18</v>
      </c>
      <c r="C20" s="34">
        <f>VLOOKUP(A:A,'27'!A:S,19,FALSE)</f>
        <v>0</v>
      </c>
      <c r="D20" s="31">
        <f>VLOOKUP($A:$A,'28'!$A:$S,19,FALSE)</f>
        <v>0</v>
      </c>
      <c r="E20" s="31">
        <f>VLOOKUP($A:$A,'29'!$A:$S,19,FALSE)</f>
        <v>2.5</v>
      </c>
      <c r="F20" s="31">
        <f>VLOOKUP($A:$A,'30'!$A:$S,19,FALSE)</f>
        <v>0</v>
      </c>
      <c r="G20" s="31">
        <f>VLOOKUP($A:$A,'31'!$A:$S,19,FALSE)</f>
        <v>0</v>
      </c>
      <c r="H20" s="31">
        <f>VLOOKUP($A:$A,'1'!$A:$S,19,FALSE)</f>
        <v>0</v>
      </c>
      <c r="I20" s="31">
        <f>VLOOKUP($A:$A,'2'!$A:$S,19,FALSE)</f>
        <v>0</v>
      </c>
      <c r="J20" s="31">
        <f>VLOOKUP($A:$A,'3'!$A:$S,19,FALSE)</f>
        <v>0</v>
      </c>
      <c r="K20" s="31">
        <f>VLOOKUP($A:$A,'4'!$A:$S,19,FALSE)</f>
        <v>0</v>
      </c>
      <c r="L20" s="31">
        <f>VLOOKUP($A:$A,'5'!$A:$S,19,FALSE)</f>
        <v>0</v>
      </c>
      <c r="M20" s="31">
        <f>VLOOKUP($A:$A,'6'!$A:$S,19,FALSE)</f>
        <v>0</v>
      </c>
      <c r="N20" s="31">
        <f>VLOOKUP($A:$A,'7'!$A:$S,19,FALSE)</f>
        <v>0</v>
      </c>
      <c r="O20" s="31">
        <f>VLOOKUP($A:$A,'8'!$A:$S,19,FALSE)</f>
        <v>0</v>
      </c>
      <c r="P20" s="31">
        <f>VLOOKUP($A:$A,'9'!$A:$S,19,FALSE)</f>
        <v>0</v>
      </c>
      <c r="Q20" s="31">
        <f>VLOOKUP($A:$A,'10'!$A:$S,19,FALSE)</f>
        <v>0</v>
      </c>
      <c r="R20" s="31" t="e">
        <f>VLOOKUP($A:$A,'12'!$A:$Q,19,FALSE)</f>
        <v>#REF!</v>
      </c>
      <c r="S20" s="31">
        <f>VLOOKUP($A:$A,'12b'!$A:$S,19,FALSE)</f>
        <v>0</v>
      </c>
      <c r="T20" s="31">
        <f>VLOOKUP($A:$A,'13'!$A:$S,19,FALSE)</f>
        <v>0</v>
      </c>
      <c r="U20" s="31">
        <f>VLOOKUP($A:$A,'14'!$A:$S,19,FALSE)</f>
        <v>0</v>
      </c>
      <c r="V20" s="31">
        <f>VLOOKUP($A:$A,'15'!$A:$S,19,FALSE)</f>
        <v>0</v>
      </c>
      <c r="W20" s="31">
        <f>VLOOKUP($A:$A,'16'!$A:$S,19,FALSE)</f>
        <v>0</v>
      </c>
      <c r="X20" s="31">
        <f>VLOOKUP($A:$A,'17'!$A:$S,19,FALSE)</f>
        <v>0</v>
      </c>
      <c r="Y20" s="31">
        <f>VLOOKUP($A:$A,'18'!$A:$S,19,FALSE)</f>
        <v>0</v>
      </c>
      <c r="Z20" s="31">
        <f>VLOOKUP($A:$A,'19'!$A:$S,19,FALSE)</f>
        <v>0</v>
      </c>
      <c r="AA20" s="31">
        <f>VLOOKUP($A:$A,'20'!$A:$S,19,FALSE)</f>
        <v>0</v>
      </c>
      <c r="AB20" s="31">
        <f>VLOOKUP($A:$A,'21'!$A:$S,19,FALSE)</f>
        <v>0</v>
      </c>
      <c r="AC20" s="31">
        <f>VLOOKUP($A:$A,'22'!$A:$S,19,FALSE)</f>
        <v>0</v>
      </c>
      <c r="AD20" s="31">
        <f>VLOOKUP($A:$A,'23'!$A:$S,19,FALSE)</f>
        <v>0</v>
      </c>
      <c r="AE20" s="31">
        <f>VLOOKUP($A:$A,'24'!$A:$S,19,FALSE)</f>
        <v>0</v>
      </c>
      <c r="AF20" s="31">
        <f>VLOOKUP($A:$A,'25'!$A:$S,19,FALSE)</f>
        <v>0</v>
      </c>
      <c r="AG20" s="36">
        <f>VLOOKUP($A:$A,'26'!$A:$S,19,FALSE)</f>
        <v>0</v>
      </c>
      <c r="AH20" s="38" t="e">
        <f t="shared" si="0"/>
        <v>#REF!</v>
      </c>
      <c r="AJ20" s="29" t="b">
        <f t="shared" si="1"/>
        <v>0</v>
      </c>
    </row>
    <row r="21" spans="1:36" x14ac:dyDescent="0.25">
      <c r="A21" s="28">
        <v>21558</v>
      </c>
      <c r="B21" s="40" t="s">
        <v>19</v>
      </c>
      <c r="C21" s="34">
        <f>VLOOKUP(A:A,'27'!A:S,19,FALSE)</f>
        <v>0</v>
      </c>
      <c r="D21" s="31">
        <f>VLOOKUP($A:$A,'28'!$A:$S,19,FALSE)</f>
        <v>0</v>
      </c>
      <c r="E21" s="31">
        <f>VLOOKUP($A:$A,'29'!$A:$S,19,FALSE)</f>
        <v>0</v>
      </c>
      <c r="F21" s="31">
        <f>VLOOKUP($A:$A,'30'!$A:$S,19,FALSE)</f>
        <v>0</v>
      </c>
      <c r="G21" s="31">
        <f>VLOOKUP($A:$A,'31'!$A:$S,19,FALSE)</f>
        <v>0</v>
      </c>
      <c r="H21" s="31">
        <f>VLOOKUP($A:$A,'1'!$A:$S,19,FALSE)</f>
        <v>2.5</v>
      </c>
      <c r="I21" s="31">
        <f>VLOOKUP($A:$A,'2'!$A:$S,19,FALSE)</f>
        <v>0</v>
      </c>
      <c r="J21" s="31">
        <f>VLOOKUP($A:$A,'3'!$A:$S,19,FALSE)</f>
        <v>0</v>
      </c>
      <c r="K21" s="31">
        <f>VLOOKUP($A:$A,'4'!$A:$S,19,FALSE)</f>
        <v>0</v>
      </c>
      <c r="L21" s="31">
        <f>VLOOKUP($A:$A,'5'!$A:$S,19,FALSE)</f>
        <v>0</v>
      </c>
      <c r="M21" s="31">
        <f>VLOOKUP($A:$A,'6'!$A:$S,19,FALSE)</f>
        <v>0</v>
      </c>
      <c r="N21" s="31">
        <f>VLOOKUP($A:$A,'7'!$A:$S,19,FALSE)</f>
        <v>0</v>
      </c>
      <c r="O21" s="31">
        <f>VLOOKUP($A:$A,'8'!$A:$S,19,FALSE)</f>
        <v>0</v>
      </c>
      <c r="P21" s="31">
        <f>VLOOKUP($A:$A,'9'!$A:$S,19,FALSE)</f>
        <v>0</v>
      </c>
      <c r="Q21" s="31">
        <f>VLOOKUP($A:$A,'10'!$A:$S,19,FALSE)</f>
        <v>0</v>
      </c>
      <c r="R21" s="31" t="e">
        <f>VLOOKUP($A:$A,'12'!$A:$Q,19,FALSE)</f>
        <v>#REF!</v>
      </c>
      <c r="S21" s="31">
        <f>VLOOKUP($A:$A,'12b'!$A:$S,19,FALSE)</f>
        <v>0</v>
      </c>
      <c r="T21" s="31">
        <f>VLOOKUP($A:$A,'13'!$A:$S,19,FALSE)</f>
        <v>0</v>
      </c>
      <c r="U21" s="31">
        <f>VLOOKUP($A:$A,'14'!$A:$S,19,FALSE)</f>
        <v>0</v>
      </c>
      <c r="V21" s="31">
        <f>VLOOKUP($A:$A,'15'!$A:$S,19,FALSE)</f>
        <v>0</v>
      </c>
      <c r="W21" s="31">
        <f>VLOOKUP($A:$A,'16'!$A:$S,19,FALSE)</f>
        <v>0</v>
      </c>
      <c r="X21" s="31">
        <f>VLOOKUP($A:$A,'17'!$A:$S,19,FALSE)</f>
        <v>0</v>
      </c>
      <c r="Y21" s="31">
        <f>VLOOKUP($A:$A,'18'!$A:$S,19,FALSE)</f>
        <v>0</v>
      </c>
      <c r="Z21" s="31">
        <f>VLOOKUP($A:$A,'19'!$A:$S,19,FALSE)</f>
        <v>0</v>
      </c>
      <c r="AA21" s="31">
        <f>VLOOKUP($A:$A,'20'!$A:$S,19,FALSE)</f>
        <v>0</v>
      </c>
      <c r="AB21" s="31">
        <f>VLOOKUP($A:$A,'21'!$A:$S,19,FALSE)</f>
        <v>0</v>
      </c>
      <c r="AC21" s="31">
        <f>VLOOKUP($A:$A,'22'!$A:$S,19,FALSE)</f>
        <v>0</v>
      </c>
      <c r="AD21" s="31">
        <f>VLOOKUP($A:$A,'23'!$A:$S,19,FALSE)</f>
        <v>0</v>
      </c>
      <c r="AE21" s="31">
        <f>VLOOKUP($A:$A,'24'!$A:$S,19,FALSE)</f>
        <v>0</v>
      </c>
      <c r="AF21" s="31">
        <f>VLOOKUP($A:$A,'25'!$A:$S,19,FALSE)</f>
        <v>0</v>
      </c>
      <c r="AG21" s="36">
        <f>VLOOKUP($A:$A,'26'!$A:$S,19,FALSE)</f>
        <v>0</v>
      </c>
      <c r="AH21" s="38" t="e">
        <f t="shared" si="0"/>
        <v>#REF!</v>
      </c>
      <c r="AJ21" s="29" t="b">
        <f t="shared" si="1"/>
        <v>0</v>
      </c>
    </row>
    <row r="22" spans="1:36" x14ac:dyDescent="0.25">
      <c r="A22" s="28">
        <v>21925</v>
      </c>
      <c r="B22" s="40" t="s">
        <v>20</v>
      </c>
      <c r="C22" s="34" t="e">
        <f>VLOOKUP(A:A,'27'!A:S,19,FALSE)</f>
        <v>#N/A</v>
      </c>
      <c r="D22" s="31" t="e">
        <f>VLOOKUP($A:$A,'28'!$A:$S,19,FALSE)</f>
        <v>#N/A</v>
      </c>
      <c r="E22" s="31" t="e">
        <f>VLOOKUP($A:$A,'29'!$A:$S,19,FALSE)</f>
        <v>#N/A</v>
      </c>
      <c r="F22" s="31" t="e">
        <f>VLOOKUP($A:$A,'30'!$A:$S,19,FALSE)</f>
        <v>#N/A</v>
      </c>
      <c r="G22" s="31" t="e">
        <f>VLOOKUP($A:$A,'31'!$A:$S,19,FALSE)</f>
        <v>#N/A</v>
      </c>
      <c r="H22" s="31" t="e">
        <f>VLOOKUP($A:$A,'1'!$A:$S,19,FALSE)</f>
        <v>#N/A</v>
      </c>
      <c r="I22" s="31" t="e">
        <f>VLOOKUP($A:$A,'2'!$A:$S,19,FALSE)</f>
        <v>#N/A</v>
      </c>
      <c r="J22" s="31" t="e">
        <f>VLOOKUP($A:$A,'3'!$A:$S,19,FALSE)</f>
        <v>#N/A</v>
      </c>
      <c r="K22" s="31" t="e">
        <f>VLOOKUP($A:$A,'4'!$A:$S,19,FALSE)</f>
        <v>#N/A</v>
      </c>
      <c r="L22" s="31" t="e">
        <f>VLOOKUP($A:$A,'5'!$A:$S,19,FALSE)</f>
        <v>#N/A</v>
      </c>
      <c r="M22" s="31" t="e">
        <f>VLOOKUP($A:$A,'6'!$A:$S,19,FALSE)</f>
        <v>#N/A</v>
      </c>
      <c r="N22" s="31" t="e">
        <f>VLOOKUP($A:$A,'7'!$A:$S,19,FALSE)</f>
        <v>#N/A</v>
      </c>
      <c r="O22" s="31" t="e">
        <f>VLOOKUP($A:$A,'8'!$A:$S,19,FALSE)</f>
        <v>#N/A</v>
      </c>
      <c r="P22" s="31" t="e">
        <f>VLOOKUP($A:$A,'9'!$A:$S,19,FALSE)</f>
        <v>#N/A</v>
      </c>
      <c r="Q22" s="31" t="e">
        <f>VLOOKUP($A:$A,'10'!$A:$S,19,FALSE)</f>
        <v>#N/A</v>
      </c>
      <c r="R22" s="31" t="e">
        <f>VLOOKUP($A:$A,'12'!$A:$Q,19,FALSE)</f>
        <v>#N/A</v>
      </c>
      <c r="S22" s="31" t="e">
        <f>VLOOKUP($A:$A,'12b'!$A:$S,19,FALSE)</f>
        <v>#N/A</v>
      </c>
      <c r="T22" s="31" t="e">
        <f>VLOOKUP($A:$A,'13'!$A:$S,19,FALSE)</f>
        <v>#N/A</v>
      </c>
      <c r="U22" s="31" t="e">
        <f>VLOOKUP($A:$A,'14'!$A:$S,19,FALSE)</f>
        <v>#N/A</v>
      </c>
      <c r="V22" s="31" t="e">
        <f>VLOOKUP($A:$A,'15'!$A:$S,19,FALSE)</f>
        <v>#N/A</v>
      </c>
      <c r="W22" s="31" t="e">
        <f>VLOOKUP($A:$A,'16'!$A:$S,19,FALSE)</f>
        <v>#N/A</v>
      </c>
      <c r="X22" s="31" t="e">
        <f>VLOOKUP($A:$A,'17'!$A:$S,19,FALSE)</f>
        <v>#N/A</v>
      </c>
      <c r="Y22" s="31" t="e">
        <f>VLOOKUP($A:$A,'18'!$A:$S,19,FALSE)</f>
        <v>#N/A</v>
      </c>
      <c r="Z22" s="31" t="e">
        <f>VLOOKUP($A:$A,'19'!$A:$S,19,FALSE)</f>
        <v>#N/A</v>
      </c>
      <c r="AA22" s="31" t="e">
        <f>VLOOKUP($A:$A,'20'!$A:$S,19,FALSE)</f>
        <v>#N/A</v>
      </c>
      <c r="AB22" s="31" t="e">
        <f>VLOOKUP($A:$A,'21'!$A:$S,19,FALSE)</f>
        <v>#N/A</v>
      </c>
      <c r="AC22" s="31" t="e">
        <f>VLOOKUP($A:$A,'22'!$A:$S,19,FALSE)</f>
        <v>#N/A</v>
      </c>
      <c r="AD22" s="31" t="e">
        <f>VLOOKUP($A:$A,'23'!$A:$S,19,FALSE)</f>
        <v>#N/A</v>
      </c>
      <c r="AE22" s="31" t="e">
        <f>VLOOKUP($A:$A,'24'!$A:$S,19,FALSE)</f>
        <v>#N/A</v>
      </c>
      <c r="AF22" s="31" t="e">
        <f>VLOOKUP($A:$A,'25'!$A:$S,19,FALSE)</f>
        <v>#N/A</v>
      </c>
      <c r="AG22" s="36" t="e">
        <f>VLOOKUP($A:$A,'26'!$A:$S,19,FALSE)</f>
        <v>#N/A</v>
      </c>
      <c r="AH22" s="38" t="e">
        <f t="shared" si="0"/>
        <v>#N/A</v>
      </c>
      <c r="AJ22" s="29" t="b">
        <f t="shared" si="1"/>
        <v>0</v>
      </c>
    </row>
    <row r="23" spans="1:36" x14ac:dyDescent="0.25">
      <c r="A23" s="28">
        <v>23083</v>
      </c>
      <c r="B23" s="40" t="s">
        <v>21</v>
      </c>
      <c r="C23" s="34" t="e">
        <f>VLOOKUP(A:A,'27'!A:S,19,FALSE)</f>
        <v>#N/A</v>
      </c>
      <c r="D23" s="31" t="e">
        <f>VLOOKUP($A:$A,'28'!$A:$S,19,FALSE)</f>
        <v>#N/A</v>
      </c>
      <c r="E23" s="31" t="e">
        <f>VLOOKUP($A:$A,'29'!$A:$S,19,FALSE)</f>
        <v>#N/A</v>
      </c>
      <c r="F23" s="31" t="e">
        <f>VLOOKUP($A:$A,'30'!$A:$S,19,FALSE)</f>
        <v>#N/A</v>
      </c>
      <c r="G23" s="31" t="e">
        <f>VLOOKUP($A:$A,'31'!$A:$S,19,FALSE)</f>
        <v>#N/A</v>
      </c>
      <c r="H23" s="31" t="e">
        <f>VLOOKUP($A:$A,'1'!$A:$S,19,FALSE)</f>
        <v>#N/A</v>
      </c>
      <c r="I23" s="31" t="e">
        <f>VLOOKUP($A:$A,'2'!$A:$S,19,FALSE)</f>
        <v>#N/A</v>
      </c>
      <c r="J23" s="31" t="e">
        <f>VLOOKUP($A:$A,'3'!$A:$S,19,FALSE)</f>
        <v>#N/A</v>
      </c>
      <c r="K23" s="31" t="e">
        <f>VLOOKUP($A:$A,'4'!$A:$S,19,FALSE)</f>
        <v>#N/A</v>
      </c>
      <c r="L23" s="31" t="e">
        <f>VLOOKUP($A:$A,'5'!$A:$S,19,FALSE)</f>
        <v>#N/A</v>
      </c>
      <c r="M23" s="31" t="e">
        <f>VLOOKUP($A:$A,'6'!$A:$S,19,FALSE)</f>
        <v>#N/A</v>
      </c>
      <c r="N23" s="31" t="e">
        <f>VLOOKUP($A:$A,'7'!$A:$S,19,FALSE)</f>
        <v>#N/A</v>
      </c>
      <c r="O23" s="31" t="e">
        <f>VLOOKUP($A:$A,'8'!$A:$S,19,FALSE)</f>
        <v>#N/A</v>
      </c>
      <c r="P23" s="31" t="e">
        <f>VLOOKUP($A:$A,'9'!$A:$S,19,FALSE)</f>
        <v>#N/A</v>
      </c>
      <c r="Q23" s="31" t="e">
        <f>VLOOKUP($A:$A,'10'!$A:$S,19,FALSE)</f>
        <v>#N/A</v>
      </c>
      <c r="R23" s="31" t="e">
        <f>VLOOKUP($A:$A,'12'!$A:$Q,19,FALSE)</f>
        <v>#N/A</v>
      </c>
      <c r="S23" s="31" t="e">
        <f>VLOOKUP($A:$A,'12b'!$A:$S,19,FALSE)</f>
        <v>#N/A</v>
      </c>
      <c r="T23" s="31" t="e">
        <f>VLOOKUP($A:$A,'13'!$A:$S,19,FALSE)</f>
        <v>#N/A</v>
      </c>
      <c r="U23" s="31" t="e">
        <f>VLOOKUP($A:$A,'14'!$A:$S,19,FALSE)</f>
        <v>#N/A</v>
      </c>
      <c r="V23" s="31" t="e">
        <f>VLOOKUP($A:$A,'15'!$A:$S,19,FALSE)</f>
        <v>#N/A</v>
      </c>
      <c r="W23" s="31" t="e">
        <f>VLOOKUP($A:$A,'16'!$A:$S,19,FALSE)</f>
        <v>#N/A</v>
      </c>
      <c r="X23" s="31" t="e">
        <f>VLOOKUP($A:$A,'17'!$A:$S,19,FALSE)</f>
        <v>#N/A</v>
      </c>
      <c r="Y23" s="31" t="e">
        <f>VLOOKUP($A:$A,'18'!$A:$S,19,FALSE)</f>
        <v>#N/A</v>
      </c>
      <c r="Z23" s="31" t="e">
        <f>VLOOKUP($A:$A,'19'!$A:$S,19,FALSE)</f>
        <v>#N/A</v>
      </c>
      <c r="AA23" s="31" t="e">
        <f>VLOOKUP($A:$A,'20'!$A:$S,19,FALSE)</f>
        <v>#N/A</v>
      </c>
      <c r="AB23" s="31" t="e">
        <f>VLOOKUP($A:$A,'21'!$A:$S,19,FALSE)</f>
        <v>#N/A</v>
      </c>
      <c r="AC23" s="31" t="e">
        <f>VLOOKUP($A:$A,'22'!$A:$S,19,FALSE)</f>
        <v>#N/A</v>
      </c>
      <c r="AD23" s="31" t="e">
        <f>VLOOKUP($A:$A,'23'!$A:$S,19,FALSE)</f>
        <v>#N/A</v>
      </c>
      <c r="AE23" s="31" t="e">
        <f>VLOOKUP($A:$A,'24'!$A:$S,19,FALSE)</f>
        <v>#N/A</v>
      </c>
      <c r="AF23" s="31" t="e">
        <f>VLOOKUP($A:$A,'25'!$A:$S,19,FALSE)</f>
        <v>#N/A</v>
      </c>
      <c r="AG23" s="36" t="e">
        <f>VLOOKUP($A:$A,'26'!$A:$S,19,FALSE)</f>
        <v>#N/A</v>
      </c>
      <c r="AH23" s="38" t="e">
        <f t="shared" si="0"/>
        <v>#N/A</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VLOOKUP($A:$A,'8'!$A:$S,19,FALSE)</f>
        <v>#N/A</v>
      </c>
      <c r="P24" s="31" t="e">
        <f>VLOOKUP($A:$A,'9'!$A:$S,19,FALSE)</f>
        <v>#N/A</v>
      </c>
      <c r="Q24" s="31" t="e">
        <f>VLOOKUP($A:$A,'10'!$A:$S,19,FALSE)</f>
        <v>#N/A</v>
      </c>
      <c r="R24" s="31" t="e">
        <f>VLOOKUP($A:$A,'12'!$A:$Q,19,FALSE)</f>
        <v>#N/A</v>
      </c>
      <c r="S24" s="31" t="e">
        <f>VLOOKUP($A:$A,'12b'!$A:$S,19,FALSE)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t="e">
        <f>VLOOKUP(A:A,'27'!A:S,19,FALSE)</f>
        <v>#N/A</v>
      </c>
      <c r="D25" s="31" t="e">
        <f>VLOOKUP($A:$A,'28'!$A:$S,19,FALSE)</f>
        <v>#N/A</v>
      </c>
      <c r="E25" s="31" t="e">
        <f>VLOOKUP($A:$A,'29'!$A:$S,19,FALSE)</f>
        <v>#N/A</v>
      </c>
      <c r="F25" s="31" t="e">
        <f>VLOOKUP($A:$A,'30'!$A:$S,19,FALSE)</f>
        <v>#N/A</v>
      </c>
      <c r="G25" s="31" t="e">
        <f>VLOOKUP($A:$A,'31'!$A:$S,19,FALSE)</f>
        <v>#N/A</v>
      </c>
      <c r="H25" s="31" t="e">
        <f>VLOOKUP($A:$A,'1'!$A:$S,19,FALSE)</f>
        <v>#N/A</v>
      </c>
      <c r="I25" s="31" t="e">
        <f>VLOOKUP($A:$A,'2'!$A:$S,19,FALSE)</f>
        <v>#N/A</v>
      </c>
      <c r="J25" s="31" t="e">
        <f>VLOOKUP($A:$A,'3'!$A:$S,19,FALSE)</f>
        <v>#N/A</v>
      </c>
      <c r="K25" s="31" t="e">
        <f>VLOOKUP($A:$A,'4'!$A:$S,19,FALSE)</f>
        <v>#N/A</v>
      </c>
      <c r="L25" s="31" t="e">
        <f>VLOOKUP($A:$A,'5'!$A:$S,19,FALSE)</f>
        <v>#N/A</v>
      </c>
      <c r="M25" s="31" t="e">
        <f>VLOOKUP($A:$A,'6'!$A:$S,19,FALSE)</f>
        <v>#N/A</v>
      </c>
      <c r="N25" s="31" t="e">
        <f>VLOOKUP($A:$A,'7'!$A:$S,19,FALSE)</f>
        <v>#N/A</v>
      </c>
      <c r="O25" s="31" t="e">
        <f>VLOOKUP($A:$A,'8'!$A:$S,19,FALSE)</f>
        <v>#N/A</v>
      </c>
      <c r="P25" s="31" t="e">
        <f>VLOOKUP($A:$A,'9'!$A:$S,19,FALSE)</f>
        <v>#N/A</v>
      </c>
      <c r="Q25" s="31" t="e">
        <f>VLOOKUP($A:$A,'10'!$A:$S,19,FALSE)</f>
        <v>#N/A</v>
      </c>
      <c r="R25" s="31" t="e">
        <f>VLOOKUP($A:$A,'12'!$A:$Q,19,FALSE)</f>
        <v>#N/A</v>
      </c>
      <c r="S25" s="31" t="e">
        <f>VLOOKUP($A:$A,'12b'!$A:$S,19,FALSE)</f>
        <v>#N/A</v>
      </c>
      <c r="T25" s="31" t="e">
        <f>VLOOKUP($A:$A,'13'!$A:$S,19,FALSE)</f>
        <v>#N/A</v>
      </c>
      <c r="U25" s="31" t="e">
        <f>VLOOKUP($A:$A,'14'!$A:$S,19,FALSE)</f>
        <v>#N/A</v>
      </c>
      <c r="V25" s="31" t="e">
        <f>VLOOKUP($A:$A,'15'!$A:$S,19,FALSE)</f>
        <v>#N/A</v>
      </c>
      <c r="W25" s="31" t="e">
        <f>VLOOKUP($A:$A,'16'!$A:$S,19,FALSE)</f>
        <v>#N/A</v>
      </c>
      <c r="X25" s="31" t="e">
        <f>VLOOKUP($A:$A,'17'!$A:$S,19,FALSE)</f>
        <v>#N/A</v>
      </c>
      <c r="Y25" s="31" t="e">
        <f>VLOOKUP($A:$A,'18'!$A:$S,19,FALSE)</f>
        <v>#N/A</v>
      </c>
      <c r="Z25" s="31" t="e">
        <f>VLOOKUP($A:$A,'19'!$A:$S,19,FALSE)</f>
        <v>#N/A</v>
      </c>
      <c r="AA25" s="31" t="e">
        <f>VLOOKUP($A:$A,'20'!$A:$S,19,FALSE)</f>
        <v>#N/A</v>
      </c>
      <c r="AB25" s="31" t="e">
        <f>VLOOKUP($A:$A,'21'!$A:$S,19,FALSE)</f>
        <v>#N/A</v>
      </c>
      <c r="AC25" s="31" t="e">
        <f>VLOOKUP($A:$A,'22'!$A:$S,19,FALSE)</f>
        <v>#N/A</v>
      </c>
      <c r="AD25" s="31" t="e">
        <f>VLOOKUP($A:$A,'23'!$A:$S,19,FALSE)</f>
        <v>#N/A</v>
      </c>
      <c r="AE25" s="31" t="e">
        <f>VLOOKUP($A:$A,'24'!$A:$S,19,FALSE)</f>
        <v>#N/A</v>
      </c>
      <c r="AF25" s="31" t="e">
        <f>VLOOKUP($A:$A,'25'!$A:$S,19,FALSE)</f>
        <v>#N/A</v>
      </c>
      <c r="AG25" s="36" t="e">
        <f>VLOOKUP($A:$A,'26'!$A:$S,19,FALSE)</f>
        <v>#N/A</v>
      </c>
      <c r="AH25" s="38" t="e">
        <f t="shared" si="0"/>
        <v>#N/A</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VLOOKUP($A:$A,'8'!$A:$S,19,FALSE)</f>
        <v>#N/A</v>
      </c>
      <c r="P26" s="31" t="e">
        <f>VLOOKUP($A:$A,'9'!$A:$S,19,FALSE)</f>
        <v>#N/A</v>
      </c>
      <c r="Q26" s="31" t="e">
        <f>VLOOKUP($A:$A,'10'!$A:$S,19,FALSE)</f>
        <v>#N/A</v>
      </c>
      <c r="R26" s="31" t="e">
        <f>VLOOKUP($A:$A,'12'!$A:$Q,19,FALSE)</f>
        <v>#N/A</v>
      </c>
      <c r="S26" s="31" t="e">
        <f>VLOOKUP($A:$A,'12b'!$A:$S,19,FALSE)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f>VLOOKUP(A:A,'27'!A:S,19,FALSE)</f>
        <v>0</v>
      </c>
      <c r="D27" s="31">
        <f>VLOOKUP($A:$A,'28'!$A:$S,19,FALSE)</f>
        <v>0</v>
      </c>
      <c r="E27" s="31">
        <f>VLOOKUP($A:$A,'29'!$A:$S,19,FALSE)</f>
        <v>0</v>
      </c>
      <c r="F27" s="31">
        <f>VLOOKUP($A:$A,'30'!$A:$S,19,FALSE)</f>
        <v>0</v>
      </c>
      <c r="G27" s="31">
        <f>VLOOKUP($A:$A,'31'!$A:$S,19,FALSE)</f>
        <v>0</v>
      </c>
      <c r="H27" s="31">
        <f>VLOOKUP($A:$A,'1'!$A:$S,19,FALSE)</f>
        <v>0</v>
      </c>
      <c r="I27" s="31">
        <f>VLOOKUP($A:$A,'2'!$A:$S,19,FALSE)</f>
        <v>0</v>
      </c>
      <c r="J27" s="31">
        <f>VLOOKUP($A:$A,'3'!$A:$S,19,FALSE)</f>
        <v>0</v>
      </c>
      <c r="K27" s="31">
        <f>VLOOKUP($A:$A,'4'!$A:$S,19,FALSE)</f>
        <v>0</v>
      </c>
      <c r="L27" s="31">
        <f>VLOOKUP($A:$A,'5'!$A:$S,19,FALSE)</f>
        <v>0</v>
      </c>
      <c r="M27" s="31">
        <f>VLOOKUP($A:$A,'6'!$A:$S,19,FALSE)</f>
        <v>0</v>
      </c>
      <c r="N27" s="31">
        <f>VLOOKUP($A:$A,'7'!$A:$S,19,FALSE)</f>
        <v>0</v>
      </c>
      <c r="O27" s="31">
        <f>VLOOKUP($A:$A,'8'!$A:$S,19,FALSE)</f>
        <v>0</v>
      </c>
      <c r="P27" s="31">
        <f>VLOOKUP($A:$A,'9'!$A:$S,19,FALSE)</f>
        <v>0</v>
      </c>
      <c r="Q27" s="31">
        <f>VLOOKUP($A:$A,'10'!$A:$S,19,FALSE)</f>
        <v>0</v>
      </c>
      <c r="R27" s="31" t="e">
        <f>VLOOKUP($A:$A,'12'!$A:$Q,19,FALSE)</f>
        <v>#REF!</v>
      </c>
      <c r="S27" s="31">
        <f>VLOOKUP($A:$A,'12b'!$A:$S,19,FALSE)</f>
        <v>0</v>
      </c>
      <c r="T27" s="31">
        <f>VLOOKUP($A:$A,'13'!$A:$S,19,FALSE)</f>
        <v>0</v>
      </c>
      <c r="U27" s="31">
        <f>VLOOKUP($A:$A,'14'!$A:$S,19,FALSE)</f>
        <v>0</v>
      </c>
      <c r="V27" s="31">
        <f>VLOOKUP($A:$A,'15'!$A:$S,19,FALSE)</f>
        <v>0</v>
      </c>
      <c r="W27" s="31">
        <f>VLOOKUP($A:$A,'16'!$A:$S,19,FALSE)</f>
        <v>0</v>
      </c>
      <c r="X27" s="31">
        <f>VLOOKUP($A:$A,'17'!$A:$S,19,FALSE)</f>
        <v>0</v>
      </c>
      <c r="Y27" s="31">
        <f>VLOOKUP($A:$A,'18'!$A:$S,19,FALSE)</f>
        <v>0</v>
      </c>
      <c r="Z27" s="31">
        <f>VLOOKUP($A:$A,'19'!$A:$S,19,FALSE)</f>
        <v>0</v>
      </c>
      <c r="AA27" s="31">
        <f>VLOOKUP($A:$A,'20'!$A:$S,19,FALSE)</f>
        <v>0</v>
      </c>
      <c r="AB27" s="31">
        <f>VLOOKUP($A:$A,'21'!$A:$S,19,FALSE)</f>
        <v>0</v>
      </c>
      <c r="AC27" s="31">
        <f>VLOOKUP($A:$A,'22'!$A:$S,19,FALSE)</f>
        <v>0</v>
      </c>
      <c r="AD27" s="31">
        <f>VLOOKUP($A:$A,'23'!$A:$S,19,FALSE)</f>
        <v>0</v>
      </c>
      <c r="AE27" s="31">
        <f>VLOOKUP($A:$A,'24'!$A:$S,19,FALSE)</f>
        <v>0</v>
      </c>
      <c r="AF27" s="31">
        <f>VLOOKUP($A:$A,'25'!$A:$S,19,FALSE)</f>
        <v>0</v>
      </c>
      <c r="AG27" s="36">
        <f>VLOOKUP($A:$A,'26'!$A:$S,19,FALSE)</f>
        <v>0</v>
      </c>
      <c r="AH27" s="38" t="e">
        <f t="shared" si="0"/>
        <v>#REF!</v>
      </c>
      <c r="AJ27" s="29" t="b">
        <f t="shared" si="1"/>
        <v>0</v>
      </c>
    </row>
    <row r="28" spans="1:36" x14ac:dyDescent="0.25">
      <c r="A28" s="28">
        <v>25673</v>
      </c>
      <c r="B28" s="40" t="s">
        <v>26</v>
      </c>
      <c r="C28" s="34">
        <f>VLOOKUP(A:A,'27'!A:S,19,FALSE)</f>
        <v>0</v>
      </c>
      <c r="D28" s="31">
        <f>VLOOKUP($A:$A,'28'!$A:$S,19,FALSE)</f>
        <v>0</v>
      </c>
      <c r="E28" s="31">
        <f>VLOOKUP($A:$A,'29'!$A:$S,19,FALSE)</f>
        <v>0</v>
      </c>
      <c r="F28" s="31">
        <f>VLOOKUP($A:$A,'30'!$A:$S,19,FALSE)</f>
        <v>0</v>
      </c>
      <c r="G28" s="31">
        <f>VLOOKUP($A:$A,'31'!$A:$S,19,FALSE)</f>
        <v>0</v>
      </c>
      <c r="H28" s="31">
        <f>VLOOKUP($A:$A,'1'!$A:$S,19,FALSE)</f>
        <v>0</v>
      </c>
      <c r="I28" s="31">
        <f>VLOOKUP($A:$A,'2'!$A:$S,19,FALSE)</f>
        <v>0</v>
      </c>
      <c r="J28" s="31">
        <f>VLOOKUP($A:$A,'3'!$A:$S,19,FALSE)</f>
        <v>0</v>
      </c>
      <c r="K28" s="31">
        <f>VLOOKUP($A:$A,'4'!$A:$S,19,FALSE)</f>
        <v>0</v>
      </c>
      <c r="L28" s="31">
        <f>VLOOKUP($A:$A,'5'!$A:$S,19,FALSE)</f>
        <v>0</v>
      </c>
      <c r="M28" s="31">
        <f>VLOOKUP($A:$A,'6'!$A:$S,19,FALSE)</f>
        <v>0</v>
      </c>
      <c r="N28" s="31">
        <f>VLOOKUP($A:$A,'7'!$A:$S,19,FALSE)</f>
        <v>0</v>
      </c>
      <c r="O28" s="31">
        <f>VLOOKUP($A:$A,'8'!$A:$S,19,FALSE)</f>
        <v>0</v>
      </c>
      <c r="P28" s="31">
        <f>VLOOKUP($A:$A,'9'!$A:$S,19,FALSE)</f>
        <v>0</v>
      </c>
      <c r="Q28" s="31">
        <f>VLOOKUP($A:$A,'10'!$A:$S,19,FALSE)</f>
        <v>0</v>
      </c>
      <c r="R28" s="31" t="e">
        <f>VLOOKUP($A:$A,'12'!$A:$Q,19,FALSE)</f>
        <v>#REF!</v>
      </c>
      <c r="S28" s="31">
        <f>VLOOKUP($A:$A,'12b'!$A:$S,19,FALSE)</f>
        <v>0</v>
      </c>
      <c r="T28" s="31">
        <f>VLOOKUP($A:$A,'13'!$A:$S,19,FALSE)</f>
        <v>0</v>
      </c>
      <c r="U28" s="31">
        <f>VLOOKUP($A:$A,'14'!$A:$S,19,FALSE)</f>
        <v>0</v>
      </c>
      <c r="V28" s="31">
        <f>VLOOKUP($A:$A,'15'!$A:$S,19,FALSE)</f>
        <v>0</v>
      </c>
      <c r="W28" s="31">
        <f>VLOOKUP($A:$A,'16'!$A:$S,19,FALSE)</f>
        <v>0</v>
      </c>
      <c r="X28" s="31">
        <f>VLOOKUP($A:$A,'17'!$A:$S,19,FALSE)</f>
        <v>0</v>
      </c>
      <c r="Y28" s="31">
        <f>VLOOKUP($A:$A,'18'!$A:$S,19,FALSE)</f>
        <v>0</v>
      </c>
      <c r="Z28" s="31">
        <f>VLOOKUP($A:$A,'19'!$A:$S,19,FALSE)</f>
        <v>0</v>
      </c>
      <c r="AA28" s="31">
        <f>VLOOKUP($A:$A,'20'!$A:$S,19,FALSE)</f>
        <v>0</v>
      </c>
      <c r="AB28" s="31">
        <f>VLOOKUP($A:$A,'21'!$A:$S,19,FALSE)</f>
        <v>0</v>
      </c>
      <c r="AC28" s="31">
        <f>VLOOKUP($A:$A,'22'!$A:$S,19,FALSE)</f>
        <v>0</v>
      </c>
      <c r="AD28" s="31">
        <f>VLOOKUP($A:$A,'23'!$A:$S,19,FALSE)</f>
        <v>0</v>
      </c>
      <c r="AE28" s="31">
        <f>VLOOKUP($A:$A,'24'!$A:$S,19,FALSE)</f>
        <v>0</v>
      </c>
      <c r="AF28" s="31">
        <f>VLOOKUP($A:$A,'25'!$A:$S,19,FALSE)</f>
        <v>0</v>
      </c>
      <c r="AG28" s="36">
        <f>VLOOKUP($A:$A,'26'!$A:$S,19,FALSE)</f>
        <v>0</v>
      </c>
      <c r="AH28" s="38" t="e">
        <f t="shared" si="0"/>
        <v>#REF!</v>
      </c>
      <c r="AJ28" s="29" t="b">
        <f t="shared" si="1"/>
        <v>0</v>
      </c>
    </row>
    <row r="29" spans="1:36" x14ac:dyDescent="0.25">
      <c r="A29" s="28">
        <v>25674</v>
      </c>
      <c r="B29" s="40" t="s">
        <v>27</v>
      </c>
      <c r="C29" s="34" t="e">
        <f>VLOOKUP(A:A,'27'!A:S,19,FALSE)</f>
        <v>#N/A</v>
      </c>
      <c r="D29" s="31" t="e">
        <f>VLOOKUP($A:$A,'28'!$A:$S,19,FALSE)</f>
        <v>#N/A</v>
      </c>
      <c r="E29" s="31" t="e">
        <f>VLOOKUP($A:$A,'29'!$A:$S,19,FALSE)</f>
        <v>#N/A</v>
      </c>
      <c r="F29" s="31" t="e">
        <f>VLOOKUP($A:$A,'30'!$A:$S,19,FALSE)</f>
        <v>#N/A</v>
      </c>
      <c r="G29" s="31" t="e">
        <f>VLOOKUP($A:$A,'31'!$A:$S,19,FALSE)</f>
        <v>#N/A</v>
      </c>
      <c r="H29" s="31" t="e">
        <f>VLOOKUP($A:$A,'1'!$A:$S,19,FALSE)</f>
        <v>#N/A</v>
      </c>
      <c r="I29" s="31" t="e">
        <f>VLOOKUP($A:$A,'2'!$A:$S,19,FALSE)</f>
        <v>#N/A</v>
      </c>
      <c r="J29" s="31" t="e">
        <f>VLOOKUP($A:$A,'3'!$A:$S,19,FALSE)</f>
        <v>#N/A</v>
      </c>
      <c r="K29" s="31" t="e">
        <f>VLOOKUP($A:$A,'4'!$A:$S,19,FALSE)</f>
        <v>#N/A</v>
      </c>
      <c r="L29" s="31" t="e">
        <f>VLOOKUP($A:$A,'5'!$A:$S,19,FALSE)</f>
        <v>#N/A</v>
      </c>
      <c r="M29" s="31" t="e">
        <f>VLOOKUP($A:$A,'6'!$A:$S,19,FALSE)</f>
        <v>#N/A</v>
      </c>
      <c r="N29" s="31" t="e">
        <f>VLOOKUP($A:$A,'7'!$A:$S,19,FALSE)</f>
        <v>#N/A</v>
      </c>
      <c r="O29" s="31" t="e">
        <f>VLOOKUP($A:$A,'8'!$A:$S,19,FALSE)</f>
        <v>#N/A</v>
      </c>
      <c r="P29" s="31" t="e">
        <f>VLOOKUP($A:$A,'9'!$A:$S,19,FALSE)</f>
        <v>#N/A</v>
      </c>
      <c r="Q29" s="31" t="e">
        <f>VLOOKUP($A:$A,'10'!$A:$S,19,FALSE)</f>
        <v>#N/A</v>
      </c>
      <c r="R29" s="31" t="e">
        <f>VLOOKUP($A:$A,'12'!$A:$Q,19,FALSE)</f>
        <v>#N/A</v>
      </c>
      <c r="S29" s="31" t="e">
        <f>VLOOKUP($A:$A,'12b'!$A:$S,19,FALSE)</f>
        <v>#N/A</v>
      </c>
      <c r="T29" s="31" t="e">
        <f>VLOOKUP($A:$A,'13'!$A:$S,19,FALSE)</f>
        <v>#N/A</v>
      </c>
      <c r="U29" s="31" t="e">
        <f>VLOOKUP($A:$A,'14'!$A:$S,19,FALSE)</f>
        <v>#N/A</v>
      </c>
      <c r="V29" s="31" t="e">
        <f>VLOOKUP($A:$A,'15'!$A:$S,19,FALSE)</f>
        <v>#N/A</v>
      </c>
      <c r="W29" s="31" t="e">
        <f>VLOOKUP($A:$A,'16'!$A:$S,19,FALSE)</f>
        <v>#N/A</v>
      </c>
      <c r="X29" s="31" t="e">
        <f>VLOOKUP($A:$A,'17'!$A:$S,19,FALSE)</f>
        <v>#N/A</v>
      </c>
      <c r="Y29" s="31" t="e">
        <f>VLOOKUP($A:$A,'18'!$A:$S,19,FALSE)</f>
        <v>#N/A</v>
      </c>
      <c r="Z29" s="31" t="e">
        <f>VLOOKUP($A:$A,'19'!$A:$S,19,FALSE)</f>
        <v>#N/A</v>
      </c>
      <c r="AA29" s="31" t="e">
        <f>VLOOKUP($A:$A,'20'!$A:$S,19,FALSE)</f>
        <v>#N/A</v>
      </c>
      <c r="AB29" s="31" t="e">
        <f>VLOOKUP($A:$A,'21'!$A:$S,19,FALSE)</f>
        <v>#N/A</v>
      </c>
      <c r="AC29" s="31" t="e">
        <f>VLOOKUP($A:$A,'22'!$A:$S,19,FALSE)</f>
        <v>#N/A</v>
      </c>
      <c r="AD29" s="31" t="e">
        <f>VLOOKUP($A:$A,'23'!$A:$S,19,FALSE)</f>
        <v>#N/A</v>
      </c>
      <c r="AE29" s="31" t="e">
        <f>VLOOKUP($A:$A,'24'!$A:$S,19,FALSE)</f>
        <v>#N/A</v>
      </c>
      <c r="AF29" s="31" t="e">
        <f>VLOOKUP($A:$A,'25'!$A:$S,19,FALSE)</f>
        <v>#N/A</v>
      </c>
      <c r="AG29" s="36" t="e">
        <f>VLOOKUP($A:$A,'26'!$A:$S,19,FALSE)</f>
        <v>#N/A</v>
      </c>
      <c r="AH29" s="38" t="e">
        <f t="shared" si="0"/>
        <v>#N/A</v>
      </c>
      <c r="AJ29" s="29" t="b">
        <f t="shared" si="1"/>
        <v>0</v>
      </c>
    </row>
    <row r="30" spans="1:36" x14ac:dyDescent="0.25">
      <c r="A30" s="28">
        <v>26241</v>
      </c>
      <c r="B30" s="40" t="s">
        <v>28</v>
      </c>
      <c r="C30" s="34" t="e">
        <f>VLOOKUP(A:A,'27'!A:S,19,FALSE)</f>
        <v>#N/A</v>
      </c>
      <c r="D30" s="31" t="e">
        <f>VLOOKUP($A:$A,'28'!$A:$S,19,FALSE)</f>
        <v>#N/A</v>
      </c>
      <c r="E30" s="31" t="e">
        <f>VLOOKUP($A:$A,'29'!$A:$S,19,FALSE)</f>
        <v>#N/A</v>
      </c>
      <c r="F30" s="31" t="e">
        <f>VLOOKUP($A:$A,'30'!$A:$S,19,FALSE)</f>
        <v>#N/A</v>
      </c>
      <c r="G30" s="31" t="e">
        <f>VLOOKUP($A:$A,'31'!$A:$S,19,FALSE)</f>
        <v>#N/A</v>
      </c>
      <c r="H30" s="31" t="e">
        <f>VLOOKUP($A:$A,'1'!$A:$S,19,FALSE)</f>
        <v>#N/A</v>
      </c>
      <c r="I30" s="31" t="e">
        <f>VLOOKUP($A:$A,'2'!$A:$S,19,FALSE)</f>
        <v>#N/A</v>
      </c>
      <c r="J30" s="31" t="e">
        <f>VLOOKUP($A:$A,'3'!$A:$S,19,FALSE)</f>
        <v>#N/A</v>
      </c>
      <c r="K30" s="31" t="e">
        <f>VLOOKUP($A:$A,'4'!$A:$S,19,FALSE)</f>
        <v>#N/A</v>
      </c>
      <c r="L30" s="31" t="e">
        <f>VLOOKUP($A:$A,'5'!$A:$S,19,FALSE)</f>
        <v>#N/A</v>
      </c>
      <c r="M30" s="31" t="e">
        <f>VLOOKUP($A:$A,'6'!$A:$S,19,FALSE)</f>
        <v>#N/A</v>
      </c>
      <c r="N30" s="31" t="e">
        <f>VLOOKUP($A:$A,'7'!$A:$S,19,FALSE)</f>
        <v>#N/A</v>
      </c>
      <c r="O30" s="31" t="e">
        <f>VLOOKUP($A:$A,'8'!$A:$S,19,FALSE)</f>
        <v>#N/A</v>
      </c>
      <c r="P30" s="31" t="e">
        <f>VLOOKUP($A:$A,'9'!$A:$S,19,FALSE)</f>
        <v>#N/A</v>
      </c>
      <c r="Q30" s="31" t="e">
        <f>VLOOKUP($A:$A,'10'!$A:$S,19,FALSE)</f>
        <v>#N/A</v>
      </c>
      <c r="R30" s="31" t="e">
        <f>VLOOKUP($A:$A,'12'!$A:$Q,19,FALSE)</f>
        <v>#N/A</v>
      </c>
      <c r="S30" s="31" t="e">
        <f>VLOOKUP($A:$A,'12b'!$A:$S,19,FALSE)</f>
        <v>#N/A</v>
      </c>
      <c r="T30" s="31" t="e">
        <f>VLOOKUP($A:$A,'13'!$A:$S,19,FALSE)</f>
        <v>#N/A</v>
      </c>
      <c r="U30" s="31" t="e">
        <f>VLOOKUP($A:$A,'14'!$A:$S,19,FALSE)</f>
        <v>#N/A</v>
      </c>
      <c r="V30" s="31" t="e">
        <f>VLOOKUP($A:$A,'15'!$A:$S,19,FALSE)</f>
        <v>#N/A</v>
      </c>
      <c r="W30" s="31" t="e">
        <f>VLOOKUP($A:$A,'16'!$A:$S,19,FALSE)</f>
        <v>#N/A</v>
      </c>
      <c r="X30" s="31" t="e">
        <f>VLOOKUP($A:$A,'17'!$A:$S,19,FALSE)</f>
        <v>#N/A</v>
      </c>
      <c r="Y30" s="31" t="e">
        <f>VLOOKUP($A:$A,'18'!$A:$S,19,FALSE)</f>
        <v>#N/A</v>
      </c>
      <c r="Z30" s="31" t="e">
        <f>VLOOKUP($A:$A,'19'!$A:$S,19,FALSE)</f>
        <v>#N/A</v>
      </c>
      <c r="AA30" s="31" t="e">
        <f>VLOOKUP($A:$A,'20'!$A:$S,19,FALSE)</f>
        <v>#N/A</v>
      </c>
      <c r="AB30" s="31" t="e">
        <f>VLOOKUP($A:$A,'21'!$A:$S,19,FALSE)</f>
        <v>#N/A</v>
      </c>
      <c r="AC30" s="31" t="e">
        <f>VLOOKUP($A:$A,'22'!$A:$S,19,FALSE)</f>
        <v>#N/A</v>
      </c>
      <c r="AD30" s="31" t="e">
        <f>VLOOKUP($A:$A,'23'!$A:$S,19,FALSE)</f>
        <v>#N/A</v>
      </c>
      <c r="AE30" s="31" t="e">
        <f>VLOOKUP($A:$A,'24'!$A:$S,19,FALSE)</f>
        <v>#N/A</v>
      </c>
      <c r="AF30" s="31" t="e">
        <f>VLOOKUP($A:$A,'25'!$A:$S,19,FALSE)</f>
        <v>#N/A</v>
      </c>
      <c r="AG30" s="36" t="e">
        <f>VLOOKUP($A:$A,'26'!$A:$S,19,FALSE)</f>
        <v>#N/A</v>
      </c>
      <c r="AH30" s="38" t="e">
        <f t="shared" si="0"/>
        <v>#N/A</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VLOOKUP($A:$A,'8'!$A:$S,19,FALSE)</f>
        <v>#N/A</v>
      </c>
      <c r="P31" s="31" t="e">
        <f>VLOOKUP($A:$A,'9'!$A:$S,19,FALSE)</f>
        <v>#N/A</v>
      </c>
      <c r="Q31" s="31" t="e">
        <f>VLOOKUP($A:$A,'10'!$A:$S,19,FALSE)</f>
        <v>#N/A</v>
      </c>
      <c r="R31" s="31" t="e">
        <f>VLOOKUP($A:$A,'12'!$A:$Q,19,FALSE)</f>
        <v>#N/A</v>
      </c>
      <c r="S31" s="31" t="e">
        <f>VLOOKUP($A:$A,'12b'!$A:$S,19,FALSE)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VLOOKUP($A:$A,'8'!$A:$S,19,FALSE)</f>
        <v>#N/A</v>
      </c>
      <c r="P32" s="31" t="e">
        <f>VLOOKUP($A:$A,'9'!$A:$S,19,FALSE)</f>
        <v>#N/A</v>
      </c>
      <c r="Q32" s="31" t="e">
        <f>VLOOKUP($A:$A,'10'!$A:$S,19,FALSE)</f>
        <v>#N/A</v>
      </c>
      <c r="R32" s="31" t="e">
        <f>VLOOKUP($A:$A,'12'!$A:$Q,19,FALSE)</f>
        <v>#N/A</v>
      </c>
      <c r="S32" s="31" t="e">
        <f>VLOOKUP($A:$A,'12b'!$A:$S,19,FALSE)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f>VLOOKUP(A:A,'27'!A:S,19,FALSE)</f>
        <v>0</v>
      </c>
      <c r="D33" s="31">
        <f>VLOOKUP($A:$A,'28'!$A:$S,19,FALSE)</f>
        <v>0</v>
      </c>
      <c r="E33" s="31">
        <f>VLOOKUP($A:$A,'29'!$A:$S,19,FALSE)</f>
        <v>0</v>
      </c>
      <c r="F33" s="31">
        <f>VLOOKUP($A:$A,'30'!$A:$S,19,FALSE)</f>
        <v>2.5</v>
      </c>
      <c r="G33" s="31">
        <f>VLOOKUP($A:$A,'31'!$A:$S,19,FALSE)</f>
        <v>0</v>
      </c>
      <c r="H33" s="31">
        <f>VLOOKUP($A:$A,'1'!$A:$S,19,FALSE)</f>
        <v>0</v>
      </c>
      <c r="I33" s="31">
        <f>VLOOKUP($A:$A,'2'!$A:$S,19,FALSE)</f>
        <v>0</v>
      </c>
      <c r="J33" s="31">
        <f>VLOOKUP($A:$A,'3'!$A:$S,19,FALSE)</f>
        <v>0</v>
      </c>
      <c r="K33" s="31">
        <f>VLOOKUP($A:$A,'4'!$A:$S,19,FALSE)</f>
        <v>0</v>
      </c>
      <c r="L33" s="31">
        <f>VLOOKUP($A:$A,'5'!$A:$S,19,FALSE)</f>
        <v>0</v>
      </c>
      <c r="M33" s="31">
        <f>VLOOKUP($A:$A,'6'!$A:$S,19,FALSE)</f>
        <v>0</v>
      </c>
      <c r="N33" s="31">
        <f>VLOOKUP($A:$A,'7'!$A:$S,19,FALSE)</f>
        <v>0</v>
      </c>
      <c r="O33" s="31">
        <f>VLOOKUP($A:$A,'8'!$A:$S,19,FALSE)</f>
        <v>0</v>
      </c>
      <c r="P33" s="31">
        <f>VLOOKUP($A:$A,'9'!$A:$S,19,FALSE)</f>
        <v>0</v>
      </c>
      <c r="Q33" s="31">
        <f>VLOOKUP($A:$A,'10'!$A:$S,19,FALSE)</f>
        <v>0</v>
      </c>
      <c r="R33" s="31" t="e">
        <f>VLOOKUP($A:$A,'12'!$A:$Q,19,FALSE)</f>
        <v>#REF!</v>
      </c>
      <c r="S33" s="31">
        <f>VLOOKUP($A:$A,'12b'!$A:$S,19,FALSE)</f>
        <v>0</v>
      </c>
      <c r="T33" s="31">
        <f>VLOOKUP($A:$A,'13'!$A:$S,19,FALSE)</f>
        <v>0</v>
      </c>
      <c r="U33" s="31">
        <f>VLOOKUP($A:$A,'14'!$A:$S,19,FALSE)</f>
        <v>0</v>
      </c>
      <c r="V33" s="31">
        <f>VLOOKUP($A:$A,'15'!$A:$S,19,FALSE)</f>
        <v>0</v>
      </c>
      <c r="W33" s="31">
        <f>VLOOKUP($A:$A,'16'!$A:$S,19,FALSE)</f>
        <v>0</v>
      </c>
      <c r="X33" s="31">
        <f>VLOOKUP($A:$A,'17'!$A:$S,19,FALSE)</f>
        <v>0</v>
      </c>
      <c r="Y33" s="31">
        <f>VLOOKUP($A:$A,'18'!$A:$S,19,FALSE)</f>
        <v>0</v>
      </c>
      <c r="Z33" s="31">
        <f>VLOOKUP($A:$A,'19'!$A:$S,19,FALSE)</f>
        <v>0</v>
      </c>
      <c r="AA33" s="31">
        <f>VLOOKUP($A:$A,'20'!$A:$S,19,FALSE)</f>
        <v>0</v>
      </c>
      <c r="AB33" s="31">
        <f>VLOOKUP($A:$A,'21'!$A:$S,19,FALSE)</f>
        <v>0</v>
      </c>
      <c r="AC33" s="31">
        <f>VLOOKUP($A:$A,'22'!$A:$S,19,FALSE)</f>
        <v>1</v>
      </c>
      <c r="AD33" s="31">
        <f>VLOOKUP($A:$A,'23'!$A:$S,19,FALSE)</f>
        <v>0</v>
      </c>
      <c r="AE33" s="31">
        <f>VLOOKUP($A:$A,'24'!$A:$S,19,FALSE)</f>
        <v>0</v>
      </c>
      <c r="AF33" s="31">
        <f>VLOOKUP($A:$A,'25'!$A:$S,19,FALSE)</f>
        <v>0</v>
      </c>
      <c r="AG33" s="36">
        <f>VLOOKUP($A:$A,'26'!$A:$S,19,FALSE)</f>
        <v>0</v>
      </c>
      <c r="AH33" s="38" t="e">
        <f t="shared" si="0"/>
        <v>#REF!</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VLOOKUP($A:$A,'8'!$A:$S,19,FALSE)</f>
        <v>#N/A</v>
      </c>
      <c r="P34" s="31" t="e">
        <f>VLOOKUP($A:$A,'9'!$A:$S,19,FALSE)</f>
        <v>#N/A</v>
      </c>
      <c r="Q34" s="31" t="e">
        <f>VLOOKUP($A:$A,'10'!$A:$S,19,FALSE)</f>
        <v>#N/A</v>
      </c>
      <c r="R34" s="31" t="e">
        <f>VLOOKUP($A:$A,'12'!$A:$Q,19,FALSE)</f>
        <v>#N/A</v>
      </c>
      <c r="S34" s="31" t="e">
        <f>VLOOKUP($A:$A,'12b'!$A:$S,19,FALSE)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f>VLOOKUP(A:A,'27'!A:S,19,FALSE)</f>
        <v>0</v>
      </c>
      <c r="D35" s="31">
        <f>VLOOKUP($A:$A,'28'!$A:$S,19,FALSE)</f>
        <v>0</v>
      </c>
      <c r="E35" s="31">
        <f>VLOOKUP($A:$A,'29'!$A:$S,19,FALSE)</f>
        <v>0</v>
      </c>
      <c r="F35" s="31">
        <f>VLOOKUP($A:$A,'30'!$A:$S,19,FALSE)</f>
        <v>0</v>
      </c>
      <c r="G35" s="31">
        <f>VLOOKUP($A:$A,'31'!$A:$S,19,FALSE)</f>
        <v>0</v>
      </c>
      <c r="H35" s="31">
        <f>VLOOKUP($A:$A,'1'!$A:$S,19,FALSE)</f>
        <v>0</v>
      </c>
      <c r="I35" s="31">
        <f>VLOOKUP($A:$A,'2'!$A:$S,19,FALSE)</f>
        <v>0</v>
      </c>
      <c r="J35" s="31">
        <f>VLOOKUP($A:$A,'3'!$A:$S,19,FALSE)</f>
        <v>0</v>
      </c>
      <c r="K35" s="31">
        <f>VLOOKUP($A:$A,'4'!$A:$S,19,FALSE)</f>
        <v>0</v>
      </c>
      <c r="L35" s="31">
        <f>VLOOKUP($A:$A,'5'!$A:$S,19,FALSE)</f>
        <v>0</v>
      </c>
      <c r="M35" s="31">
        <f>VLOOKUP($A:$A,'6'!$A:$S,19,FALSE)</f>
        <v>0</v>
      </c>
      <c r="N35" s="31">
        <f>VLOOKUP($A:$A,'7'!$A:$S,19,FALSE)</f>
        <v>0</v>
      </c>
      <c r="O35" s="31">
        <f>VLOOKUP($A:$A,'8'!$A:$S,19,FALSE)</f>
        <v>0</v>
      </c>
      <c r="P35" s="31">
        <f>VLOOKUP($A:$A,'9'!$A:$S,19,FALSE)</f>
        <v>7.5</v>
      </c>
      <c r="Q35" s="31">
        <f>VLOOKUP($A:$A,'10'!$A:$S,19,FALSE)</f>
        <v>0</v>
      </c>
      <c r="R35" s="31" t="e">
        <f>VLOOKUP($A:$A,'12'!$A:$Q,19,FALSE)</f>
        <v>#REF!</v>
      </c>
      <c r="S35" s="31">
        <f>VLOOKUP($A:$A,'12b'!$A:$S,19,FALSE)</f>
        <v>0</v>
      </c>
      <c r="T35" s="31">
        <f>VLOOKUP($A:$A,'13'!$A:$S,19,FALSE)</f>
        <v>0</v>
      </c>
      <c r="U35" s="31">
        <f>VLOOKUP($A:$A,'14'!$A:$S,19,FALSE)</f>
        <v>0</v>
      </c>
      <c r="V35" s="31">
        <f>VLOOKUP($A:$A,'15'!$A:$S,19,FALSE)</f>
        <v>0</v>
      </c>
      <c r="W35" s="31">
        <f>VLOOKUP($A:$A,'16'!$A:$S,19,FALSE)</f>
        <v>0</v>
      </c>
      <c r="X35" s="31">
        <f>VLOOKUP($A:$A,'17'!$A:$S,19,FALSE)</f>
        <v>7.5</v>
      </c>
      <c r="Y35" s="31">
        <f>VLOOKUP($A:$A,'18'!$A:$S,19,FALSE)</f>
        <v>0</v>
      </c>
      <c r="Z35" s="31">
        <f>VLOOKUP($A:$A,'19'!$A:$S,19,FALSE)</f>
        <v>0</v>
      </c>
      <c r="AA35" s="31">
        <f>VLOOKUP($A:$A,'20'!$A:$S,19,FALSE)</f>
        <v>3</v>
      </c>
      <c r="AB35" s="31">
        <f>VLOOKUP($A:$A,'21'!$A:$S,19,FALSE)</f>
        <v>2.5</v>
      </c>
      <c r="AC35" s="31">
        <f>VLOOKUP($A:$A,'22'!$A:$S,19,FALSE)</f>
        <v>0</v>
      </c>
      <c r="AD35" s="31">
        <f>VLOOKUP($A:$A,'23'!$A:$S,19,FALSE)</f>
        <v>7.5</v>
      </c>
      <c r="AE35" s="31">
        <f>VLOOKUP($A:$A,'24'!$A:$S,19,FALSE)</f>
        <v>0</v>
      </c>
      <c r="AF35" s="31">
        <f>VLOOKUP($A:$A,'25'!$A:$S,19,FALSE)</f>
        <v>0</v>
      </c>
      <c r="AG35" s="36">
        <f>VLOOKUP($A:$A,'26'!$A:$S,19,FALSE)</f>
        <v>3</v>
      </c>
      <c r="AH35" s="38" t="e">
        <f t="shared" si="0"/>
        <v>#REF!</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VLOOKUP($A:$A,'8'!$A:$S,19,FALSE)</f>
        <v>#N/A</v>
      </c>
      <c r="P36" s="31" t="e">
        <f>VLOOKUP($A:$A,'9'!$A:$S,19,FALSE)</f>
        <v>#N/A</v>
      </c>
      <c r="Q36" s="31" t="e">
        <f>VLOOKUP($A:$A,'10'!$A:$S,19,FALSE)</f>
        <v>#N/A</v>
      </c>
      <c r="R36" s="31" t="e">
        <f>VLOOKUP($A:$A,'12'!$A:$Q,19,FALSE)</f>
        <v>#N/A</v>
      </c>
      <c r="S36" s="31" t="e">
        <f>VLOOKUP($A:$A,'12b'!$A:$S,19,FALSE)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t="e">
        <f>VLOOKUP(A:A,'27'!A:S,19,FALSE)</f>
        <v>#N/A</v>
      </c>
      <c r="D37" s="31" t="e">
        <f>VLOOKUP($A:$A,'28'!$A:$S,19,FALSE)</f>
        <v>#N/A</v>
      </c>
      <c r="E37" s="31" t="e">
        <f>VLOOKUP($A:$A,'29'!$A:$S,19,FALSE)</f>
        <v>#N/A</v>
      </c>
      <c r="F37" s="31" t="e">
        <f>VLOOKUP($A:$A,'30'!$A:$S,19,FALSE)</f>
        <v>#N/A</v>
      </c>
      <c r="G37" s="31" t="e">
        <f>VLOOKUP($A:$A,'31'!$A:$S,19,FALSE)</f>
        <v>#N/A</v>
      </c>
      <c r="H37" s="31" t="e">
        <f>VLOOKUP($A:$A,'1'!$A:$S,19,FALSE)</f>
        <v>#N/A</v>
      </c>
      <c r="I37" s="31" t="e">
        <f>VLOOKUP($A:$A,'2'!$A:$S,19,FALSE)</f>
        <v>#N/A</v>
      </c>
      <c r="J37" s="31" t="e">
        <f>VLOOKUP($A:$A,'3'!$A:$S,19,FALSE)</f>
        <v>#N/A</v>
      </c>
      <c r="K37" s="31" t="e">
        <f>VLOOKUP($A:$A,'4'!$A:$S,19,FALSE)</f>
        <v>#N/A</v>
      </c>
      <c r="L37" s="31" t="e">
        <f>VLOOKUP($A:$A,'5'!$A:$S,19,FALSE)</f>
        <v>#N/A</v>
      </c>
      <c r="M37" s="31" t="e">
        <f>VLOOKUP($A:$A,'6'!$A:$S,19,FALSE)</f>
        <v>#N/A</v>
      </c>
      <c r="N37" s="31" t="e">
        <f>VLOOKUP($A:$A,'7'!$A:$S,19,FALSE)</f>
        <v>#N/A</v>
      </c>
      <c r="O37" s="31" t="e">
        <f>VLOOKUP($A:$A,'8'!$A:$S,19,FALSE)</f>
        <v>#N/A</v>
      </c>
      <c r="P37" s="31" t="e">
        <f>VLOOKUP($A:$A,'9'!$A:$S,19,FALSE)</f>
        <v>#N/A</v>
      </c>
      <c r="Q37" s="31" t="e">
        <f>VLOOKUP($A:$A,'10'!$A:$S,19,FALSE)</f>
        <v>#N/A</v>
      </c>
      <c r="R37" s="31" t="e">
        <f>VLOOKUP($A:$A,'12'!$A:$Q,19,FALSE)</f>
        <v>#N/A</v>
      </c>
      <c r="S37" s="31" t="e">
        <f>VLOOKUP($A:$A,'12b'!$A:$S,19,FALSE)</f>
        <v>#N/A</v>
      </c>
      <c r="T37" s="31" t="e">
        <f>VLOOKUP($A:$A,'13'!$A:$S,19,FALSE)</f>
        <v>#N/A</v>
      </c>
      <c r="U37" s="31" t="e">
        <f>VLOOKUP($A:$A,'14'!$A:$S,19,FALSE)</f>
        <v>#N/A</v>
      </c>
      <c r="V37" s="31" t="e">
        <f>VLOOKUP($A:$A,'15'!$A:$S,19,FALSE)</f>
        <v>#N/A</v>
      </c>
      <c r="W37" s="31" t="e">
        <f>VLOOKUP($A:$A,'16'!$A:$S,19,FALSE)</f>
        <v>#N/A</v>
      </c>
      <c r="X37" s="31" t="e">
        <f>VLOOKUP($A:$A,'17'!$A:$S,19,FALSE)</f>
        <v>#N/A</v>
      </c>
      <c r="Y37" s="31" t="e">
        <f>VLOOKUP($A:$A,'18'!$A:$S,19,FALSE)</f>
        <v>#N/A</v>
      </c>
      <c r="Z37" s="31" t="e">
        <f>VLOOKUP($A:$A,'19'!$A:$S,19,FALSE)</f>
        <v>#N/A</v>
      </c>
      <c r="AA37" s="31" t="e">
        <f>VLOOKUP($A:$A,'20'!$A:$S,19,FALSE)</f>
        <v>#N/A</v>
      </c>
      <c r="AB37" s="31" t="e">
        <f>VLOOKUP($A:$A,'21'!$A:$S,19,FALSE)</f>
        <v>#N/A</v>
      </c>
      <c r="AC37" s="31" t="e">
        <f>VLOOKUP($A:$A,'22'!$A:$S,19,FALSE)</f>
        <v>#N/A</v>
      </c>
      <c r="AD37" s="31" t="e">
        <f>VLOOKUP($A:$A,'23'!$A:$S,19,FALSE)</f>
        <v>#N/A</v>
      </c>
      <c r="AE37" s="31" t="e">
        <f>VLOOKUP($A:$A,'24'!$A:$S,19,FALSE)</f>
        <v>#N/A</v>
      </c>
      <c r="AF37" s="31" t="e">
        <f>VLOOKUP($A:$A,'25'!$A:$S,19,FALSE)</f>
        <v>#N/A</v>
      </c>
      <c r="AG37" s="36" t="e">
        <f>VLOOKUP($A:$A,'26'!$A:$S,19,FALSE)</f>
        <v>#N/A</v>
      </c>
      <c r="AH37" s="38" t="e">
        <f t="shared" si="0"/>
        <v>#N/A</v>
      </c>
      <c r="AJ37" s="29" t="b">
        <f t="shared" si="1"/>
        <v>0</v>
      </c>
    </row>
    <row r="38" spans="1:36" x14ac:dyDescent="0.25">
      <c r="A38" s="28">
        <v>31551</v>
      </c>
      <c r="B38" s="40" t="s">
        <v>36</v>
      </c>
      <c r="C38" s="34" t="e">
        <f>VLOOKUP(A:A,'27'!A:S,19,FALSE)</f>
        <v>#N/A</v>
      </c>
      <c r="D38" s="31" t="e">
        <f>VLOOKUP($A:$A,'28'!$A:$S,19,FALSE)</f>
        <v>#N/A</v>
      </c>
      <c r="E38" s="31" t="e">
        <f>VLOOKUP($A:$A,'29'!$A:$S,19,FALSE)</f>
        <v>#N/A</v>
      </c>
      <c r="F38" s="31" t="e">
        <f>VLOOKUP($A:$A,'30'!$A:$S,19,FALSE)</f>
        <v>#N/A</v>
      </c>
      <c r="G38" s="31" t="e">
        <f>VLOOKUP($A:$A,'31'!$A:$S,19,FALSE)</f>
        <v>#N/A</v>
      </c>
      <c r="H38" s="31" t="e">
        <f>VLOOKUP($A:$A,'1'!$A:$S,19,FALSE)</f>
        <v>#N/A</v>
      </c>
      <c r="I38" s="31" t="e">
        <f>VLOOKUP($A:$A,'2'!$A:$S,19,FALSE)</f>
        <v>#N/A</v>
      </c>
      <c r="J38" s="31" t="e">
        <f>VLOOKUP($A:$A,'3'!$A:$S,19,FALSE)</f>
        <v>#N/A</v>
      </c>
      <c r="K38" s="31" t="e">
        <f>VLOOKUP($A:$A,'4'!$A:$S,19,FALSE)</f>
        <v>#N/A</v>
      </c>
      <c r="L38" s="31" t="e">
        <f>VLOOKUP($A:$A,'5'!$A:$S,19,FALSE)</f>
        <v>#N/A</v>
      </c>
      <c r="M38" s="31" t="e">
        <f>VLOOKUP($A:$A,'6'!$A:$S,19,FALSE)</f>
        <v>#N/A</v>
      </c>
      <c r="N38" s="31" t="e">
        <f>VLOOKUP($A:$A,'7'!$A:$S,19,FALSE)</f>
        <v>#N/A</v>
      </c>
      <c r="O38" s="31" t="e">
        <f>VLOOKUP($A:$A,'8'!$A:$S,19,FALSE)</f>
        <v>#N/A</v>
      </c>
      <c r="P38" s="31" t="e">
        <f>VLOOKUP($A:$A,'9'!$A:$S,19,FALSE)</f>
        <v>#N/A</v>
      </c>
      <c r="Q38" s="31" t="e">
        <f>VLOOKUP($A:$A,'10'!$A:$S,19,FALSE)</f>
        <v>#N/A</v>
      </c>
      <c r="R38" s="31" t="e">
        <f>VLOOKUP($A:$A,'12'!$A:$Q,19,FALSE)</f>
        <v>#N/A</v>
      </c>
      <c r="S38" s="31" t="e">
        <f>VLOOKUP($A:$A,'12b'!$A:$S,19,FALSE)</f>
        <v>#N/A</v>
      </c>
      <c r="T38" s="31" t="e">
        <f>VLOOKUP($A:$A,'13'!$A:$S,19,FALSE)</f>
        <v>#N/A</v>
      </c>
      <c r="U38" s="31" t="e">
        <f>VLOOKUP($A:$A,'14'!$A:$S,19,FALSE)</f>
        <v>#N/A</v>
      </c>
      <c r="V38" s="31" t="e">
        <f>VLOOKUP($A:$A,'15'!$A:$S,19,FALSE)</f>
        <v>#N/A</v>
      </c>
      <c r="W38" s="31" t="e">
        <f>VLOOKUP($A:$A,'16'!$A:$S,19,FALSE)</f>
        <v>#N/A</v>
      </c>
      <c r="X38" s="31" t="e">
        <f>VLOOKUP($A:$A,'17'!$A:$S,19,FALSE)</f>
        <v>#N/A</v>
      </c>
      <c r="Y38" s="31" t="e">
        <f>VLOOKUP($A:$A,'18'!$A:$S,19,FALSE)</f>
        <v>#N/A</v>
      </c>
      <c r="Z38" s="31" t="e">
        <f>VLOOKUP($A:$A,'19'!$A:$S,19,FALSE)</f>
        <v>#N/A</v>
      </c>
      <c r="AA38" s="31" t="e">
        <f>VLOOKUP($A:$A,'20'!$A:$S,19,FALSE)</f>
        <v>#N/A</v>
      </c>
      <c r="AB38" s="31" t="e">
        <f>VLOOKUP($A:$A,'21'!$A:$S,19,FALSE)</f>
        <v>#N/A</v>
      </c>
      <c r="AC38" s="31" t="e">
        <f>VLOOKUP($A:$A,'22'!$A:$S,19,FALSE)</f>
        <v>#N/A</v>
      </c>
      <c r="AD38" s="31" t="e">
        <f>VLOOKUP($A:$A,'23'!$A:$S,19,FALSE)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t="e">
        <f>VLOOKUP(A:A,'27'!A:S,19,FALSE)</f>
        <v>#N/A</v>
      </c>
      <c r="D39" s="31" t="e">
        <f>VLOOKUP($A:$A,'28'!$A:$S,19,FALSE)</f>
        <v>#N/A</v>
      </c>
      <c r="E39" s="31" t="e">
        <f>VLOOKUP($A:$A,'29'!$A:$S,19,FALSE)</f>
        <v>#N/A</v>
      </c>
      <c r="F39" s="31" t="e">
        <f>VLOOKUP($A:$A,'30'!$A:$S,19,FALSE)</f>
        <v>#N/A</v>
      </c>
      <c r="G39" s="31" t="e">
        <f>VLOOKUP($A:$A,'31'!$A:$S,19,FALSE)</f>
        <v>#N/A</v>
      </c>
      <c r="H39" s="31" t="e">
        <f>VLOOKUP($A:$A,'1'!$A:$S,19,FALSE)</f>
        <v>#N/A</v>
      </c>
      <c r="I39" s="31" t="e">
        <f>VLOOKUP($A:$A,'2'!$A:$S,19,FALSE)</f>
        <v>#N/A</v>
      </c>
      <c r="J39" s="31" t="e">
        <f>VLOOKUP($A:$A,'3'!$A:$S,19,FALSE)</f>
        <v>#N/A</v>
      </c>
      <c r="K39" s="31" t="e">
        <f>VLOOKUP($A:$A,'4'!$A:$S,19,FALSE)</f>
        <v>#N/A</v>
      </c>
      <c r="L39" s="31" t="e">
        <f>VLOOKUP($A:$A,'5'!$A:$S,19,FALSE)</f>
        <v>#N/A</v>
      </c>
      <c r="M39" s="31" t="e">
        <f>VLOOKUP($A:$A,'6'!$A:$S,19,FALSE)</f>
        <v>#N/A</v>
      </c>
      <c r="N39" s="31" t="e">
        <f>VLOOKUP($A:$A,'7'!$A:$S,19,FALSE)</f>
        <v>#N/A</v>
      </c>
      <c r="O39" s="31" t="e">
        <f>VLOOKUP($A:$A,'8'!$A:$S,19,FALSE)</f>
        <v>#N/A</v>
      </c>
      <c r="P39" s="31" t="e">
        <f>VLOOKUP($A:$A,'9'!$A:$S,19,FALSE)</f>
        <v>#N/A</v>
      </c>
      <c r="Q39" s="31" t="e">
        <f>VLOOKUP($A:$A,'10'!$A:$S,19,FALSE)</f>
        <v>#N/A</v>
      </c>
      <c r="R39" s="31" t="e">
        <f>VLOOKUP($A:$A,'12'!$A:$Q,19,FALSE)</f>
        <v>#N/A</v>
      </c>
      <c r="S39" s="31" t="e">
        <f>VLOOKUP($A:$A,'12b'!$A:$S,19,FALSE)</f>
        <v>#N/A</v>
      </c>
      <c r="T39" s="31" t="e">
        <f>VLOOKUP($A:$A,'13'!$A:$S,19,FALSE)</f>
        <v>#N/A</v>
      </c>
      <c r="U39" s="31" t="e">
        <f>VLOOKUP($A:$A,'14'!$A:$S,19,FALSE)</f>
        <v>#N/A</v>
      </c>
      <c r="V39" s="31" t="e">
        <f>VLOOKUP($A:$A,'15'!$A:$S,19,FALSE)</f>
        <v>#N/A</v>
      </c>
      <c r="W39" s="31" t="e">
        <f>VLOOKUP($A:$A,'16'!$A:$S,19,FALSE)</f>
        <v>#N/A</v>
      </c>
      <c r="X39" s="31" t="e">
        <f>VLOOKUP($A:$A,'17'!$A:$S,19,FALSE)</f>
        <v>#N/A</v>
      </c>
      <c r="Y39" s="31" t="e">
        <f>VLOOKUP($A:$A,'18'!$A:$S,19,FALSE)</f>
        <v>#N/A</v>
      </c>
      <c r="Z39" s="31" t="e">
        <f>VLOOKUP($A:$A,'19'!$A:$S,19,FALSE)</f>
        <v>#N/A</v>
      </c>
      <c r="AA39" s="31" t="e">
        <f>VLOOKUP($A:$A,'20'!$A:$S,19,FALSE)</f>
        <v>#N/A</v>
      </c>
      <c r="AB39" s="31" t="e">
        <f>VLOOKUP($A:$A,'21'!$A:$S,19,FALSE)</f>
        <v>#N/A</v>
      </c>
      <c r="AC39" s="31" t="e">
        <f>VLOOKUP($A:$A,'22'!$A:$S,19,FALSE)</f>
        <v>#N/A</v>
      </c>
      <c r="AD39" s="31" t="e">
        <f>VLOOKUP($A:$A,'23'!$A:$S,19,FALSE)</f>
        <v>#N/A</v>
      </c>
      <c r="AE39" s="31" t="e">
        <f>VLOOKUP($A:$A,'24'!$A:$S,19,FALSE)</f>
        <v>#N/A</v>
      </c>
      <c r="AF39" s="31" t="e">
        <f>VLOOKUP($A:$A,'25'!$A:$S,19,FALSE)</f>
        <v>#N/A</v>
      </c>
      <c r="AG39" s="36" t="e">
        <f>VLOOKUP($A:$A,'26'!$A:$S,19,FALSE)</f>
        <v>#N/A</v>
      </c>
      <c r="AH39" s="38" t="e">
        <f t="shared" si="0"/>
        <v>#N/A</v>
      </c>
      <c r="AJ39" s="29" t="b">
        <f t="shared" si="1"/>
        <v>0</v>
      </c>
    </row>
    <row r="40" spans="1:36" x14ac:dyDescent="0.25">
      <c r="A40" s="28">
        <v>31554</v>
      </c>
      <c r="B40" s="40" t="s">
        <v>38</v>
      </c>
      <c r="C40" s="34" t="e">
        <f>VLOOKUP(A:A,'27'!A:S,19,FALSE)</f>
        <v>#N/A</v>
      </c>
      <c r="D40" s="31" t="e">
        <f>VLOOKUP($A:$A,'28'!$A:$S,19,FALSE)</f>
        <v>#N/A</v>
      </c>
      <c r="E40" s="31" t="e">
        <f>VLOOKUP($A:$A,'29'!$A:$S,19,FALSE)</f>
        <v>#N/A</v>
      </c>
      <c r="F40" s="31" t="e">
        <f>VLOOKUP($A:$A,'30'!$A:$S,19,FALSE)</f>
        <v>#N/A</v>
      </c>
      <c r="G40" s="31" t="e">
        <f>VLOOKUP($A:$A,'31'!$A:$S,19,FALSE)</f>
        <v>#N/A</v>
      </c>
      <c r="H40" s="31" t="e">
        <f>VLOOKUP($A:$A,'1'!$A:$S,19,FALSE)</f>
        <v>#N/A</v>
      </c>
      <c r="I40" s="31" t="e">
        <f>VLOOKUP($A:$A,'2'!$A:$S,19,FALSE)</f>
        <v>#N/A</v>
      </c>
      <c r="J40" s="31" t="e">
        <f>VLOOKUP($A:$A,'3'!$A:$S,19,FALSE)</f>
        <v>#N/A</v>
      </c>
      <c r="K40" s="31" t="e">
        <f>VLOOKUP($A:$A,'4'!$A:$S,19,FALSE)</f>
        <v>#N/A</v>
      </c>
      <c r="L40" s="31" t="e">
        <f>VLOOKUP($A:$A,'5'!$A:$S,19,FALSE)</f>
        <v>#N/A</v>
      </c>
      <c r="M40" s="31" t="e">
        <f>VLOOKUP($A:$A,'6'!$A:$S,19,FALSE)</f>
        <v>#N/A</v>
      </c>
      <c r="N40" s="31" t="e">
        <f>VLOOKUP($A:$A,'7'!$A:$S,19,FALSE)</f>
        <v>#N/A</v>
      </c>
      <c r="O40" s="31" t="e">
        <f>VLOOKUP($A:$A,'8'!$A:$S,19,FALSE)</f>
        <v>#N/A</v>
      </c>
      <c r="P40" s="31" t="e">
        <f>VLOOKUP($A:$A,'9'!$A:$S,19,FALSE)</f>
        <v>#N/A</v>
      </c>
      <c r="Q40" s="31" t="e">
        <f>VLOOKUP($A:$A,'10'!$A:$S,19,FALSE)</f>
        <v>#N/A</v>
      </c>
      <c r="R40" s="31" t="e">
        <f>VLOOKUP($A:$A,'12'!$A:$Q,19,FALSE)</f>
        <v>#N/A</v>
      </c>
      <c r="S40" s="31" t="e">
        <f>VLOOKUP($A:$A,'12b'!$A:$S,19,FALSE)</f>
        <v>#N/A</v>
      </c>
      <c r="T40" s="31" t="e">
        <f>VLOOKUP($A:$A,'13'!$A:$S,19,FALSE)</f>
        <v>#N/A</v>
      </c>
      <c r="U40" s="31" t="e">
        <f>VLOOKUP($A:$A,'14'!$A:$S,19,FALSE)</f>
        <v>#N/A</v>
      </c>
      <c r="V40" s="31" t="e">
        <f>VLOOKUP($A:$A,'15'!$A:$S,19,FALSE)</f>
        <v>#N/A</v>
      </c>
      <c r="W40" s="31" t="e">
        <f>VLOOKUP($A:$A,'16'!$A:$S,19,FALSE)</f>
        <v>#N/A</v>
      </c>
      <c r="X40" s="31" t="e">
        <f>VLOOKUP($A:$A,'17'!$A:$S,19,FALSE)</f>
        <v>#N/A</v>
      </c>
      <c r="Y40" s="31" t="e">
        <f>VLOOKUP($A:$A,'18'!$A:$S,19,FALSE)</f>
        <v>#N/A</v>
      </c>
      <c r="Z40" s="31" t="e">
        <f>VLOOKUP($A:$A,'19'!$A:$S,19,FALSE)</f>
        <v>#N/A</v>
      </c>
      <c r="AA40" s="31" t="e">
        <f>VLOOKUP($A:$A,'20'!$A:$S,19,FALSE)</f>
        <v>#N/A</v>
      </c>
      <c r="AB40" s="31" t="e">
        <f>VLOOKUP($A:$A,'21'!$A:$S,19,FALSE)</f>
        <v>#N/A</v>
      </c>
      <c r="AC40" s="31" t="e">
        <f>VLOOKUP($A:$A,'22'!$A:$S,19,FALSE)</f>
        <v>#N/A</v>
      </c>
      <c r="AD40" s="31" t="e">
        <f>VLOOKUP($A:$A,'23'!$A:$S,19,FALSE)</f>
        <v>#N/A</v>
      </c>
      <c r="AE40" s="31" t="e">
        <f>VLOOKUP($A:$A,'24'!$A:$S,19,FALSE)</f>
        <v>#N/A</v>
      </c>
      <c r="AF40" s="31" t="e">
        <f>VLOOKUP($A:$A,'25'!$A:$S,19,FALSE)</f>
        <v>#N/A</v>
      </c>
      <c r="AG40" s="36" t="e">
        <f>VLOOKUP($A:$A,'26'!$A:$S,19,FALSE)</f>
        <v>#N/A</v>
      </c>
      <c r="AH40" s="38" t="e">
        <f t="shared" si="0"/>
        <v>#N/A</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VLOOKUP($A:$A,'8'!$A:$S,19,FALSE)</f>
        <v>#N/A</v>
      </c>
      <c r="P41" s="31" t="e">
        <f>VLOOKUP($A:$A,'9'!$A:$S,19,FALSE)</f>
        <v>#N/A</v>
      </c>
      <c r="Q41" s="31" t="e">
        <f>VLOOKUP($A:$A,'10'!$A:$S,19,FALSE)</f>
        <v>#N/A</v>
      </c>
      <c r="R41" s="31" t="e">
        <f>VLOOKUP($A:$A,'12'!$A:$Q,19,FALSE)</f>
        <v>#N/A</v>
      </c>
      <c r="S41" s="31" t="e">
        <f>VLOOKUP($A:$A,'12b'!$A:$S,19,FALSE)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f>VLOOKUP(A:A,'27'!A:S,19,FALSE)</f>
        <v>0</v>
      </c>
      <c r="D42" s="31">
        <f>VLOOKUP($A:$A,'28'!$A:$S,19,FALSE)</f>
        <v>0</v>
      </c>
      <c r="E42" s="31">
        <f>VLOOKUP($A:$A,'29'!$A:$S,19,FALSE)</f>
        <v>0</v>
      </c>
      <c r="F42" s="31">
        <f>VLOOKUP($A:$A,'30'!$A:$S,19,FALSE)</f>
        <v>0</v>
      </c>
      <c r="G42" s="31">
        <f>VLOOKUP($A:$A,'31'!$A:$S,19,FALSE)</f>
        <v>0</v>
      </c>
      <c r="H42" s="31">
        <f>VLOOKUP($A:$A,'1'!$A:$S,19,FALSE)</f>
        <v>0</v>
      </c>
      <c r="I42" s="31">
        <f>VLOOKUP($A:$A,'2'!$A:$S,19,FALSE)</f>
        <v>0</v>
      </c>
      <c r="J42" s="31">
        <f>VLOOKUP($A:$A,'3'!$A:$S,19,FALSE)</f>
        <v>0</v>
      </c>
      <c r="K42" s="31">
        <f>VLOOKUP($A:$A,'4'!$A:$S,19,FALSE)</f>
        <v>0</v>
      </c>
      <c r="L42" s="31">
        <f>VLOOKUP($A:$A,'5'!$A:$S,19,FALSE)</f>
        <v>0</v>
      </c>
      <c r="M42" s="31">
        <f>VLOOKUP($A:$A,'6'!$A:$S,19,FALSE)</f>
        <v>0</v>
      </c>
      <c r="N42" s="31">
        <f>VLOOKUP($A:$A,'7'!$A:$S,19,FALSE)</f>
        <v>0</v>
      </c>
      <c r="O42" s="31">
        <f>VLOOKUP($A:$A,'8'!$A:$S,19,FALSE)</f>
        <v>0</v>
      </c>
      <c r="P42" s="31">
        <f>VLOOKUP($A:$A,'9'!$A:$S,19,FALSE)</f>
        <v>0</v>
      </c>
      <c r="Q42" s="31">
        <f>VLOOKUP($A:$A,'10'!$A:$S,19,FALSE)</f>
        <v>0</v>
      </c>
      <c r="R42" s="31" t="e">
        <f>VLOOKUP($A:$A,'12'!$A:$Q,19,FALSE)</f>
        <v>#REF!</v>
      </c>
      <c r="S42" s="31">
        <f>VLOOKUP($A:$A,'12b'!$A:$S,19,FALSE)</f>
        <v>0</v>
      </c>
      <c r="T42" s="31">
        <f>VLOOKUP($A:$A,'13'!$A:$S,19,FALSE)</f>
        <v>0</v>
      </c>
      <c r="U42" s="31">
        <f>VLOOKUP($A:$A,'14'!$A:$S,19,FALSE)</f>
        <v>0</v>
      </c>
      <c r="V42" s="31">
        <f>VLOOKUP($A:$A,'15'!$A:$S,19,FALSE)</f>
        <v>0</v>
      </c>
      <c r="W42" s="31">
        <f>VLOOKUP($A:$A,'16'!$A:$S,19,FALSE)</f>
        <v>0</v>
      </c>
      <c r="X42" s="31">
        <f>VLOOKUP($A:$A,'17'!$A:$S,19,FALSE)</f>
        <v>0</v>
      </c>
      <c r="Y42" s="31">
        <f>VLOOKUP($A:$A,'18'!$A:$S,19,FALSE)</f>
        <v>0</v>
      </c>
      <c r="Z42" s="31">
        <f>VLOOKUP($A:$A,'19'!$A:$S,19,FALSE)</f>
        <v>0</v>
      </c>
      <c r="AA42" s="31">
        <f>VLOOKUP($A:$A,'20'!$A:$S,19,FALSE)</f>
        <v>0</v>
      </c>
      <c r="AB42" s="31">
        <f>VLOOKUP($A:$A,'21'!$A:$S,19,FALSE)</f>
        <v>0</v>
      </c>
      <c r="AC42" s="31">
        <f>VLOOKUP($A:$A,'22'!$A:$S,19,FALSE)</f>
        <v>0</v>
      </c>
      <c r="AD42" s="31">
        <f>VLOOKUP($A:$A,'23'!$A:$S,19,FALSE)</f>
        <v>0</v>
      </c>
      <c r="AE42" s="31">
        <f>VLOOKUP($A:$A,'24'!$A:$S,19,FALSE)</f>
        <v>0</v>
      </c>
      <c r="AF42" s="31">
        <f>VLOOKUP($A:$A,'25'!$A:$S,19,FALSE)</f>
        <v>0</v>
      </c>
      <c r="AG42" s="36">
        <f>VLOOKUP($A:$A,'26'!$A:$S,19,FALSE)</f>
        <v>0</v>
      </c>
      <c r="AH42" s="38" t="e">
        <f t="shared" si="0"/>
        <v>#REF!</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VLOOKUP($A:$A,'8'!$A:$S,19,FALSE)</f>
        <v>#N/A</v>
      </c>
      <c r="P43" s="31" t="e">
        <f>VLOOKUP($A:$A,'9'!$A:$S,19,FALSE)</f>
        <v>#N/A</v>
      </c>
      <c r="Q43" s="31" t="e">
        <f>VLOOKUP($A:$A,'10'!$A:$S,19,FALSE)</f>
        <v>#N/A</v>
      </c>
      <c r="R43" s="31" t="e">
        <f>VLOOKUP($A:$A,'12'!$A:$Q,19,FALSE)</f>
        <v>#N/A</v>
      </c>
      <c r="S43" s="31" t="e">
        <f>VLOOKUP($A:$A,'12b'!$A:$S,19,FALSE)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12</vt:lpstr>
      <vt:lpstr>12b</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'12'!alterna</vt:lpstr>
      <vt:lpstr>'12b'!alterna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'12'!ISTURUT</vt:lpstr>
      <vt:lpstr>'12b'!ISTURUT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'12'!Print_Area</vt:lpstr>
      <vt:lpstr>'12b'!Print_Area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'12'!VARDIYA</vt:lpstr>
      <vt:lpstr>'12b'!VARDIYA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2021-10-13T05:12:36Z</cp:lastPrinted>
  <dcterms:created xsi:type="dcterms:W3CDTF">2017-10-26T09:48:29Z</dcterms:created>
  <dcterms:modified xsi:type="dcterms:W3CDTF">2021-11-30T10:54:59Z</dcterms:modified>
</cp:coreProperties>
</file>