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Frey\Documents\Personal\Data Analytics\Module 1\Challenge\"/>
    </mc:Choice>
  </mc:AlternateContent>
  <xr:revisionPtr revIDLastSave="0" documentId="13_ncr:1_{08D18373-B462-4111-A05D-3CD7FE1E7018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3" l="1"/>
  <c r="C2" i="3"/>
  <c r="B2" i="3"/>
  <c r="H3" i="3"/>
  <c r="H4" i="3"/>
  <c r="H5" i="3"/>
  <c r="H6" i="3"/>
  <c r="H7" i="3"/>
  <c r="H8" i="3"/>
  <c r="H9" i="3"/>
  <c r="H10" i="3"/>
  <c r="H11" i="3"/>
  <c r="H12" i="3"/>
  <c r="H13" i="3"/>
  <c r="G3" i="3"/>
  <c r="G4" i="3"/>
  <c r="G5" i="3"/>
  <c r="G6" i="3"/>
  <c r="G7" i="3"/>
  <c r="G8" i="3"/>
  <c r="G9" i="3"/>
  <c r="G10" i="3"/>
  <c r="G11" i="3"/>
  <c r="G12" i="3"/>
  <c r="G13" i="3"/>
  <c r="F3" i="3"/>
  <c r="F4" i="3"/>
  <c r="F5" i="3"/>
  <c r="F6" i="3"/>
  <c r="F7" i="3"/>
  <c r="F8" i="3"/>
  <c r="F9" i="3"/>
  <c r="F10" i="3"/>
  <c r="F11" i="3"/>
  <c r="F12" i="3"/>
  <c r="F13" i="3"/>
  <c r="E3" i="3"/>
  <c r="E4" i="3"/>
  <c r="E5" i="3"/>
  <c r="E6" i="3"/>
  <c r="E7" i="3"/>
  <c r="E8" i="3"/>
  <c r="E9" i="3"/>
  <c r="E10" i="3"/>
  <c r="E11" i="3"/>
  <c r="E12" i="3"/>
  <c r="E13" i="3"/>
  <c r="C13" i="3"/>
  <c r="C12" i="3"/>
  <c r="C11" i="3"/>
  <c r="C10" i="3"/>
  <c r="C9" i="3"/>
  <c r="C8" i="3"/>
  <c r="C7" i="3"/>
  <c r="C6" i="3"/>
  <c r="C5" i="3"/>
  <c r="C4" i="3"/>
  <c r="C3" i="3"/>
  <c r="D13" i="3"/>
  <c r="B13" i="3"/>
  <c r="D12" i="3"/>
  <c r="B12" i="3"/>
  <c r="D11" i="3"/>
  <c r="B11" i="3"/>
  <c r="B10" i="3"/>
  <c r="D10" i="3"/>
  <c r="D9" i="3"/>
  <c r="B9" i="3"/>
  <c r="D8" i="3"/>
  <c r="B8" i="3"/>
  <c r="D7" i="3"/>
  <c r="B7" i="3"/>
  <c r="B6" i="3"/>
  <c r="D6" i="3"/>
  <c r="D5" i="3"/>
  <c r="B5" i="3"/>
  <c r="B3" i="3"/>
  <c r="B4" i="3"/>
  <c r="D4" i="3"/>
  <c r="D3" i="3"/>
  <c r="U3290" i="1"/>
  <c r="U3354" i="1"/>
  <c r="U3418" i="1"/>
  <c r="U3482" i="1"/>
  <c r="U3546" i="1"/>
  <c r="U3610" i="1"/>
  <c r="U3674" i="1"/>
  <c r="U3738" i="1"/>
  <c r="U3802" i="1"/>
  <c r="U3866" i="1"/>
  <c r="U3930" i="1"/>
  <c r="U3955" i="1"/>
  <c r="U3986" i="1"/>
  <c r="U4011" i="1"/>
  <c r="U4042" i="1"/>
  <c r="U4067" i="1"/>
  <c r="U4082" i="1"/>
  <c r="U4083" i="1"/>
  <c r="U4099" i="1"/>
  <c r="U4107" i="1"/>
  <c r="U4114" i="1"/>
  <c r="T4115" i="1"/>
  <c r="S4115" i="1"/>
  <c r="U4115" i="1" s="1"/>
  <c r="T4114" i="1"/>
  <c r="S4114" i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T4082" i="1"/>
  <c r="S4082" i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2" i="3" l="1"/>
  <c r="H2" i="3" s="1"/>
  <c r="G2" i="3" l="1"/>
  <c r="F2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<sst xmlns="http://schemas.openxmlformats.org/spreadsheetml/2006/main" count="32975" uniqueCount="8400">
  <si>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</si>
  <si>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</si>
  <si>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</si>
  <si>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</si>
  <si>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</si>
  <si>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</si>
  <si>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</si>
  <si>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</si>
  <si>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</si>
  <si>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</si>
  <si>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</si>
  <si>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</si>
  <si>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</si>
  <si>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</si>
  <si>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</si>
  <si>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</si>
  <si>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</si>
  <si>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</si>
  <si>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</si>
  <si>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</si>
  <si>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</si>
  <si>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</si>
  <si>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</si>
  <si>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</si>
  <si>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</si>
  <si>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</si>
  <si>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</si>
  <si>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</si>
  <si>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</si>
  <si>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</si>
  <si>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</si>
  <si>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</si>
  <si>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</si>
  <si>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</si>
  <si>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</si>
  <si>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</si>
  <si>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</si>
  <si>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</si>
  <si>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</si>
  <si>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</si>
  <si>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</si>
  <si>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</si>
  <si>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</si>
  <si>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</si>
  <si>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</si>
  <si>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</si>
  <si>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</si>
  <si>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</si>
  <si>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</si>
  <si>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</si>
  <si>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</si>
  <si>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</si>
  <si>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</si>
  <si>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</si>
  <si>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</si>
  <si>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</si>
  <si>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</si>
  <si>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</si>
  <si>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</si>
  <si>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</si>
  <si>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</si>
  <si>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</si>
  <si>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</si>
  <si>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</si>
  <si>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</si>
  <si>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</si>
  <si>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</si>
  <si>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</si>
  <si>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</si>
  <si>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</si>
  <si>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</si>
  <si>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</si>
  <si>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</si>
  <si>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</si>
  <si>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</si>
  <si>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</si>
  <si>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</si>
  <si>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</si>
  <si>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</si>
  <si>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</si>
  <si>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</si>
  <si>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</si>
  <si>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</si>
  <si>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</si>
  <si>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</si>
  <si>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</si>
  <si>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</si>
  <si>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</si>
  <si>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</si>
  <si>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</si>
  <si>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</si>
  <si>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</si>
  <si>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</si>
  <si>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</si>
  <si>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</si>
  <si>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</si>
  <si>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</si>
  <si>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</si>
  <si>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</si>
  <si>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</si>
  <si>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</si>
  <si>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</si>
  <si>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</si>
  <si>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</si>
  <si>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</si>
  <si>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</si>
  <si>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</si>
  <si>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</si>
  <si>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</si>
  <si>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</si>
  <si>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</si>
  <si>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</si>
  <si>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</si>
  <si>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</si>
  <si>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</si>
  <si>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</si>
  <si>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</si>
  <si>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</si>
  <si>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</si>
  <si>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</si>
  <si>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</si>
  <si>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</si>
  <si>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</si>
  <si>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</si>
  <si>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</si>
  <si>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</si>
  <si>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</si>
  <si>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</si>
  <si>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</si>
  <si>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</si>
  <si>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</si>
  <si>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</si>
  <si>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</si>
  <si>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</si>
  <si>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</si>
  <si>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</si>
  <si>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</si>
  <si>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</si>
  <si>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</si>
  <si>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</si>
  <si>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</si>
  <si>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</si>
  <si>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</si>
  <si>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</si>
  <si>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</si>
  <si>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</si>
  <si>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</si>
  <si>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</si>
  <si>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</si>
  <si>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</si>
  <si>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</si>
  <si>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</si>
  <si>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</si>
  <si>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</si>
  <si>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</si>
  <si>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</si>
  <si>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</si>
  <si>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</si>
  <si>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</si>
  <si>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</si>
  <si>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</si>
  <si>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</si>
  <si>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</si>
  <si>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</si>
  <si>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</si>
  <si>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</si>
  <si>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</si>
  <si>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</si>
  <si>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</si>
  <si>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</si>
  <si>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</si>
  <si>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</si>
  <si>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</si>
  <si>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</si>
  <si>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</si>
  <si>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</si>
  <si>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</si>
  <si>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</si>
  <si>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</si>
  <si>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</si>
  <si>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</si>
  <si>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</si>
  <si>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</si>
  <si>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</si>
  <si>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</si>
  <si>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</si>
  <si>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</si>
  <si>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</si>
  <si>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</si>
  <si>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</si>
  <si>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</si>
  <si>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</si>
  <si>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</si>
  <si>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</si>
  <si>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</si>
  <si>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</si>
  <si>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</si>
  <si>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</si>
  <si>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</si>
  <si>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</si>
  <si>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</si>
  <si>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</si>
  <si>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</si>
  <si>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</si>
  <si>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</si>
  <si>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</si>
  <si>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</si>
  <si>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</si>
  <si>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</si>
  <si>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</si>
  <si>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</si>
  <si>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</si>
  <si>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</si>
  <si>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</si>
  <si>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</si>
  <si>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</si>
  <si>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</si>
  <si>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</si>
  <si>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</si>
  <si>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</si>
  <si>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</si>
  <si>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</si>
  <si>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</si>
  <si>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</si>
  <si>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</si>
  <si>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</si>
  <si>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</si>
  <si>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</si>
  <si>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</si>
  <si>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</si>
  <si>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</si>
  <si>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</si>
  <si>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</si>
  <si>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</si>
  <si>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</si>
  <si>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</si>
  <si>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</si>
  <si>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</si>
  <si>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</si>
  <si>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</si>
  <si>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</si>
  <si>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</si>
  <si>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</si>
  <si>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</si>
  <si>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</si>
  <si>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</si>
  <si>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</si>
  <si>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</si>
  <si>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</si>
  <si>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</si>
  <si>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</si>
  <si>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</si>
  <si>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</si>
  <si>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</si>
  <si>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</si>
  <si>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</si>
  <si>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</si>
  <si>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</si>
  <si>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</si>
  <si>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</si>
  <si>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</si>
  <si>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</si>
  <si>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</si>
  <si>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</si>
  <si>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</si>
  <si>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</si>
  <si>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</si>
  <si>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</si>
  <si>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</si>
  <si>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</si>
  <si>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</si>
  <si>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</si>
  <si>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</si>
  <si>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</si>
  <si>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</si>
  <si>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</si>
  <si>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</si>
  <si>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</si>
  <si>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</si>
  <si>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</si>
  <si>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</si>
  <si>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</si>
  <si>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</si>
  <si>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</si>
  <si>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</si>
  <si>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</si>
  <si>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</si>
  <si>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</si>
  <si>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</si>
  <si>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</si>
  <si>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</si>
  <si>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</si>
  <si>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</si>
  <si>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</si>
  <si>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</si>
  <si>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</si>
  <si>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</si>
  <si>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</si>
  <si>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</si>
  <si>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</si>
  <si>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</si>
  <si>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</si>
  <si>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</si>
  <si>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</si>
  <si>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</si>
  <si>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</si>
  <si>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</si>
  <si>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</si>
  <si>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</si>
  <si>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</si>
  <si>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</si>
  <si>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</si>
  <si>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</si>
  <si>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</si>
  <si>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</si>
  <si>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</si>
  <si>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</si>
  <si>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</si>
  <si>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</si>
  <si>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</si>
  <si>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</si>
  <si>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</si>
  <si>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</si>
  <si>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</si>
  <si>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</si>
  <si>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</si>
  <si>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</si>
  <si>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</si>
  <si>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</si>
  <si>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</si>
  <si>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</si>
  <si>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</si>
  <si>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</si>
  <si>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</si>
  <si>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</si>
  <si>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</si>
  <si>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</si>
  <si>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</si>
  <si>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</si>
  <si>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</si>
  <si>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</si>
  <si>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</si>
  <si>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</si>
  <si>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</si>
  <si>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</si>
  <si>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</si>
  <si>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</si>
  <si>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</si>
  <si>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</si>
  <si>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</si>
  <si>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</si>
  <si>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</si>
  <si>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</si>
  <si>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</si>
  <si>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</si>
  <si>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</si>
  <si>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</si>
  <si>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</si>
  <si>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</si>
  <si>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</si>
  <si>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</si>
  <si>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</si>
  <si>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</si>
  <si>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</si>
  <si>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</si>
  <si>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</si>
  <si>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</si>
  <si>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</si>
  <si>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</si>
  <si>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</si>
  <si>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</si>
  <si>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</si>
  <si>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</si>
  <si>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</si>
  <si>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</si>
  <si>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</si>
  <si>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</si>
  <si>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</si>
  <si>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</si>
  <si>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</si>
  <si>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</si>
  <si>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</si>
  <si>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</si>
  <si>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</si>
  <si>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</si>
  <si>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</si>
  <si>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</si>
  <si>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</si>
  <si>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</si>
  <si>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</si>
  <si>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</si>
  <si>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</si>
  <si>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</si>
  <si>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</si>
  <si>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</si>
  <si>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</si>
  <si>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</si>
  <si>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</si>
  <si>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</si>
  <si>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</si>
  <si>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</si>
  <si>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</si>
  <si>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</si>
  <si>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</si>
  <si>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</si>
  <si>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</si>
  <si>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</si>
  <si>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</si>
  <si>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</si>
  <si>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</si>
  <si>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</si>
  <si>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</si>
  <si>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</si>
  <si>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</si>
  <si>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</si>
  <si>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</si>
  <si>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</si>
  <si>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</si>
  <si>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</si>
  <si>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</si>
  <si>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</si>
  <si>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</si>
  <si>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</si>
  <si>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</si>
  <si>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</si>
  <si>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</si>
  <si>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</si>
  <si>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</si>
  <si>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</si>
  <si>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</si>
  <si>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</si>
  <si>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</si>
  <si>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</si>
  <si>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</si>
  <si>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</si>
  <si>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</si>
  <si>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</si>
  <si>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</si>
  <si>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</si>
  <si>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</si>
  <si>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</si>
  <si>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</si>
  <si>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</si>
  <si>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</si>
  <si>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</si>
  <si>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</si>
  <si>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</si>
  <si>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</si>
  <si>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</si>
  <si>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</si>
  <si>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</si>
  <si>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</si>
  <si>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</si>
  <si>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</si>
  <si>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</si>
  <si>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</si>
  <si>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</si>
  <si>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</si>
  <si>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</si>
  <si>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</si>
  <si>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</si>
  <si>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</si>
  <si>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</si>
  <si>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</si>
  <si>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</si>
  <si>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</si>
  <si>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</si>
  <si>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</si>
  <si>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</si>
  <si>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</si>
  <si>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</si>
  <si>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</si>
  <si>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</si>
  <si>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</si>
  <si>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</si>
  <si>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</si>
  <si>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</si>
  <si>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</si>
  <si>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</si>
  <si>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</si>
  <si>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</si>
  <si>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</si>
  <si>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</si>
  <si>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</si>
  <si>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</si>
  <si>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</si>
  <si>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</si>
  <si>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</si>
  <si>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</si>
  <si>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</si>
  <si>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</si>
  <si>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</si>
  <si>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</si>
  <si>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</si>
  <si>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</si>
  <si>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</si>
  <si>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</si>
  <si>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</si>
  <si>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</si>
  <si>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</si>
  <si>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</si>
  <si>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</si>
  <si>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</si>
  <si>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</si>
  <si>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</si>
  <si>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</si>
  <si>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</si>
  <si>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</si>
  <si>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</si>
  <si>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</si>
  <si>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</si>
  <si>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</si>
  <si>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</si>
  <si>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</si>
  <si>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</si>
  <si>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</si>
  <si>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</si>
  <si>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</si>
  <si>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</si>
  <si>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</si>
  <si>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</si>
  <si>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</si>
  <si>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</si>
  <si>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</si>
  <si>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</si>
  <si>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</si>
  <si>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</si>
  <si>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</si>
  <si>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</si>
  <si>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</si>
  <si>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</si>
  <si>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</si>
  <si>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</si>
  <si>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</si>
  <si>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</si>
  <si>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</si>
  <si>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</si>
  <si>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</si>
  <si>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</si>
  <si>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</si>
  <si>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</si>
  <si>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</si>
  <si>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</si>
  <si>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</si>
  <si>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</si>
  <si>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</si>
  <si>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</si>
  <si>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</si>
  <si>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</si>
  <si>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</si>
  <si>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</si>
  <si>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</si>
  <si>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</si>
  <si>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</si>
  <si>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</si>
  <si>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</si>
  <si>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</si>
  <si>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</si>
  <si>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</si>
  <si>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</si>
  <si>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</si>
  <si>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</si>
  <si>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</si>
  <si>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</si>
  <si>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</si>
  <si>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</si>
  <si>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</si>
  <si>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</si>
  <si>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</si>
  <si>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</si>
  <si>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</si>
  <si>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</si>
  <si>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</si>
  <si>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</si>
  <si>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</si>
  <si>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</si>
  <si>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</si>
  <si>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</si>
  <si>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</si>
  <si>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</si>
  <si>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</si>
  <si>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</si>
  <si>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</si>
  <si>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</si>
  <si>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</si>
  <si>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</si>
  <si>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</si>
  <si>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</si>
  <si>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</si>
  <si>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</si>
  <si>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</si>
  <si>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</si>
  <si>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</si>
  <si>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</si>
  <si>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</si>
  <si>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</si>
  <si>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</si>
  <si>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</si>
  <si>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</si>
  <si>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</si>
  <si>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</si>
  <si>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</si>
  <si>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</si>
  <si>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</si>
  <si>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</si>
  <si>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</si>
  <si>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</si>
  <si>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</si>
  <si>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</si>
  <si>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</si>
  <si>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</si>
  <si>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</si>
  <si>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</si>
  <si>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</si>
  <si>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</si>
  <si>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</si>
  <si>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</si>
  <si>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</si>
  <si>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</si>
  <si>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</si>
  <si>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</si>
  <si>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</si>
  <si>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</si>
  <si>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</si>
  <si>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</si>
  <si>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</si>
  <si>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</si>
  <si>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</si>
  <si>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</si>
  <si>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</si>
  <si>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</si>
  <si>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</si>
  <si>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</si>
  <si>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</si>
  <si>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</si>
  <si>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</si>
  <si>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</si>
  <si>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</si>
  <si>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</si>
  <si>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</si>
  <si>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</si>
  <si>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</si>
  <si>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</si>
  <si>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</si>
  <si>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</si>
  <si>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</si>
  <si>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</si>
  <si>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</si>
  <si>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</si>
  <si>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</si>
  <si>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</si>
  <si>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</si>
  <si>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</si>
  <si>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</si>
  <si>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</si>
  <si>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</si>
  <si>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</si>
  <si>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</si>
  <si>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</si>
  <si>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</si>
  <si>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</si>
  <si>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</si>
  <si>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</si>
  <si>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</si>
  <si>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</si>
  <si>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</si>
  <si>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</si>
  <si>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</si>
  <si>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</si>
  <si>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</si>
  <si>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</si>
  <si>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</si>
  <si>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</si>
  <si>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</si>
  <si>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</si>
  <si>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</si>
  <si>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</si>
  <si>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</si>
  <si>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</si>
  <si>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</si>
  <si>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</si>
  <si>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</si>
  <si>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</si>
  <si>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</si>
  <si>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</si>
  <si>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</si>
  <si>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</si>
  <si>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</si>
  <si>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</si>
  <si>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</si>
  <si>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</si>
  <si>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</si>
  <si>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</si>
  <si>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</si>
  <si>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</si>
  <si>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</si>
  <si>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</si>
  <si>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</si>
  <si>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</si>
  <si>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</si>
  <si>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</si>
  <si>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</si>
  <si>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</si>
  <si>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</si>
  <si>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</si>
  <si>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</si>
  <si>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</si>
  <si>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</si>
  <si>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</si>
  <si>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</si>
  <si>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</si>
  <si>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</si>
  <si>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</si>
  <si>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</si>
  <si>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</si>
  <si>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</si>
  <si>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</si>
  <si>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</si>
  <si>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</si>
  <si>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</si>
  <si>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</si>
  <si>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</si>
  <si>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</si>
  <si>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</si>
  <si>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</si>
  <si>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</si>
  <si>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</si>
  <si>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</si>
  <si>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</si>
  <si>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</si>
  <si>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</si>
  <si>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</si>
  <si>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</si>
  <si>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</si>
  <si>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</si>
  <si>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</si>
  <si>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</si>
  <si>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</si>
  <si>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</si>
  <si>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</si>
  <si>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</si>
  <si>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</si>
  <si>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</si>
  <si>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</si>
  <si>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</si>
  <si>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</si>
  <si>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</si>
  <si>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</si>
  <si>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</si>
  <si>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</si>
  <si>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</si>
  <si>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</si>
  <si>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</si>
  <si>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</si>
  <si>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</si>
  <si>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</si>
  <si>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</si>
  <si>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</si>
  <si>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</si>
  <si>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</si>
  <si>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</si>
  <si>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</si>
  <si>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</si>
  <si>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</si>
  <si>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</si>
  <si>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</si>
  <si>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</si>
  <si>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</si>
  <si>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</si>
  <si>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</si>
  <si>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</si>
  <si>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</si>
  <si>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</si>
  <si>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</si>
  <si>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</si>
  <si>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</si>
  <si>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</si>
  <si>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</si>
  <si>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</si>
  <si>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</si>
  <si>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</si>
  <si>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</si>
  <si>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</si>
  <si>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</si>
  <si>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</si>
  <si>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</si>
  <si>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</si>
  <si>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</si>
  <si>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</si>
  <si>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</si>
  <si>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</si>
  <si>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</si>
  <si>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</si>
  <si>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</si>
  <si>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</si>
  <si>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</si>
  <si>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</si>
  <si>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</si>
  <si>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</si>
  <si>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</si>
  <si>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</si>
  <si>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</si>
  <si>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</si>
  <si>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</si>
  <si>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</si>
  <si>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</si>
  <si>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</si>
  <si>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</si>
  <si>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</si>
  <si>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</si>
  <si>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</si>
  <si>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</si>
  <si>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</si>
  <si>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</si>
  <si>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</si>
  <si>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</si>
  <si>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</si>
  <si>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</si>
  <si>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</si>
  <si>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</si>
  <si>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</si>
  <si>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</si>
  <si>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</si>
  <si>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</si>
  <si>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</si>
  <si>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</si>
  <si>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</si>
  <si>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</si>
  <si>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</si>
  <si>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</si>
  <si>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</si>
  <si>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</si>
  <si>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</si>
  <si>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</si>
  <si>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</si>
  <si>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</si>
  <si>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</si>
  <si>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</si>
  <si>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</si>
  <si>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</si>
  <si>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</si>
  <si>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</si>
  <si>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</si>
  <si>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</si>
  <si>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</si>
  <si>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</si>
  <si>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</si>
  <si>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</si>
  <si>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</si>
  <si>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</si>
  <si>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</si>
  <si>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</si>
  <si>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</si>
  <si>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</si>
  <si>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</si>
  <si>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</si>
  <si>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</si>
  <si>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</si>
  <si>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</si>
  <si>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</si>
  <si>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</si>
  <si>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</si>
  <si>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</si>
  <si>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</si>
  <si>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</si>
  <si>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</si>
  <si>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</si>
  <si>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</si>
  <si>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</si>
  <si>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</si>
  <si>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</si>
  <si>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</si>
  <si>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</si>
  <si>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</si>
  <si>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</si>
  <si>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</si>
  <si>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</si>
  <si>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</si>
  <si>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</si>
  <si>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</si>
  <si>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</si>
  <si>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</si>
  <si>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</si>
  <si>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</si>
  <si>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</si>
  <si>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</si>
  <si>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</si>
  <si>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</si>
  <si>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</si>
  <si>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</si>
  <si>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</si>
  <si>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</si>
  <si>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</si>
  <si>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</si>
  <si>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</si>
  <si>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</si>
  <si>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</si>
  <si>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</si>
  <si>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</si>
  <si>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</si>
  <si>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</si>
  <si>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</si>
  <si>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</si>
  <si>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</si>
  <si>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</si>
  <si>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</si>
  <si>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</si>
  <si>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</si>
  <si>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</si>
  <si>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</si>
  <si>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</si>
  <si>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</si>
  <si>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</si>
  <si>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</si>
  <si>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</si>
  <si>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</si>
  <si>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</si>
  <si>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</si>
  <si>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</si>
  <si>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</si>
  <si>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</si>
  <si>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</si>
  <si>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</si>
  <si>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</si>
  <si>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</si>
  <si>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</si>
  <si>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</si>
  <si>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</si>
  <si>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</si>
  <si>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</si>
  <si>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</si>
  <si>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</si>
  <si>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</si>
  <si>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</si>
  <si>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</si>
  <si>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</si>
  <si>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</si>
  <si>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</si>
  <si>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</si>
  <si>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</si>
  <si>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</si>
  <si>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</si>
  <si>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</si>
  <si>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</si>
  <si>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</si>
  <si>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</si>
  <si>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</si>
  <si>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</si>
  <si>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</si>
  <si>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</si>
  <si>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</si>
  <si>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</si>
  <si>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</si>
  <si>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</si>
  <si>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</si>
  <si>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</si>
  <si>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</si>
  <si>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</si>
  <si>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</si>
  <si>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</si>
  <si>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</si>
  <si>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</si>
  <si>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</si>
  <si>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</si>
  <si>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</si>
  <si>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</si>
  <si>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</si>
  <si>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</si>
  <si>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</si>
  <si>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</si>
  <si>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</si>
  <si>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</si>
  <si>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</si>
  <si>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</si>
  <si>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</si>
  <si>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</si>
  <si>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</si>
  <si>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</si>
  <si>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</si>
  <si>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</si>
  <si>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</si>
  <si>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</si>
  <si>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</si>
  <si>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</si>
  <si>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</si>
  <si>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</si>
  <si>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</si>
  <si>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</si>
  <si>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</si>
  <si>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</si>
  <si>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</si>
  <si>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</si>
  <si>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</si>
  <si>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</si>
  <si>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</si>
  <si>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</si>
  <si>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</si>
  <si>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</si>
  <si>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</si>
  <si>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</si>
  <si>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</si>
  <si>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</si>
  <si>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</si>
  <si>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</si>
  <si>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</si>
  <si>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</si>
  <si>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</si>
  <si>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</si>
  <si>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</si>
  <si>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</si>
  <si>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</si>
  <si>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</si>
  <si>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</si>
  <si>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</si>
  <si>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</si>
  <si>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</si>
  <si>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</si>
  <si>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</si>
  <si>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</si>
  <si>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</si>
  <si>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</si>
  <si>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</si>
  <si>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</si>
  <si>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</si>
  <si>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</si>
  <si>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</si>
  <si>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</si>
  <si>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</si>
  <si>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</si>
  <si>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</si>
  <si>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</si>
  <si>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</si>
  <si>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</si>
  <si>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</si>
  <si>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</si>
  <si>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</si>
  <si>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</si>
  <si>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</si>
  <si>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</si>
  <si>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</si>
  <si>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</si>
  <si>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</si>
  <si>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</si>
  <si>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</si>
  <si>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</si>
  <si>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</si>
  <si>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</si>
  <si>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</si>
  <si>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</si>
  <si>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</si>
  <si>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</si>
  <si>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</si>
  <si>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</si>
  <si>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</si>
  <si>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</si>
  <si>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</si>
  <si>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</si>
  <si>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</si>
  <si>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</si>
  <si>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</si>
  <si>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</si>
  <si>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</si>
  <si>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</si>
  <si>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</si>
  <si>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</si>
  <si>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</si>
  <si>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</si>
  <si>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</si>
  <si>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</si>
  <si>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</si>
  <si>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</si>
  <si>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</si>
  <si>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</si>
  <si>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</si>
  <si>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</si>
  <si>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</si>
  <si>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</si>
  <si>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</si>
  <si>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</si>
  <si>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</si>
  <si>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</si>
  <si>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</si>
  <si>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</si>
  <si>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</si>
  <si>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</si>
  <si>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</si>
  <si>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</si>
  <si>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</si>
  <si>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</si>
  <si>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</si>
  <si>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</si>
  <si>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</si>
  <si>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</si>
  <si>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</si>
  <si>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</si>
  <si>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</si>
  <si>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</si>
  <si>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</si>
  <si>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</si>
  <si>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</si>
  <si>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</si>
  <si>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</si>
  <si>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</si>
  <si>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</si>
  <si>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</si>
  <si>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</si>
  <si>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</si>
  <si>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</si>
  <si>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</si>
  <si>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</si>
  <si>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</si>
  <si>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</si>
  <si>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</si>
  <si>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</si>
  <si>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</si>
  <si>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</si>
  <si>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</si>
  <si>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</si>
  <si>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</si>
  <si>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</si>
  <si>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</si>
  <si>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</si>
  <si>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</si>
  <si>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</si>
  <si>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</si>
  <si>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</si>
  <si>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</si>
  <si>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</si>
  <si>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</si>
  <si>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</si>
  <si>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</si>
  <si>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</si>
  <si>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</si>
  <si>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</si>
  <si>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</si>
  <si>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</si>
  <si>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</si>
  <si>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</si>
  <si>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</si>
  <si>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</si>
  <si>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</si>
  <si>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</si>
  <si>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</si>
  <si>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</si>
  <si>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</si>
  <si>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</si>
  <si>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</si>
  <si>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</si>
  <si>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</si>
  <si>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</si>
  <si>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</si>
  <si>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</si>
  <si>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</si>
  <si>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</si>
  <si>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</si>
  <si>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</si>
  <si>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</si>
  <si>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</si>
  <si>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</si>
  <si>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</si>
  <si>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</si>
  <si>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</si>
  <si>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</si>
  <si>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</si>
  <si>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</si>
  <si>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</si>
  <si>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</si>
  <si>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</si>
  <si>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</si>
  <si>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</si>
  <si>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</si>
  <si>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</si>
  <si>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</si>
  <si>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</si>
  <si>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</si>
  <si>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</si>
  <si>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</si>
  <si>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</si>
  <si>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</si>
  <si>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</si>
  <si>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</si>
  <si>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</si>
  <si>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</si>
  <si>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</si>
  <si>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</si>
  <si>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</si>
  <si>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</si>
  <si>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</si>
  <si>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</si>
  <si>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</si>
  <si>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</si>
  <si>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</si>
  <si>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</si>
  <si>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</si>
  <si>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</si>
  <si>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</si>
  <si>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</si>
  <si>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</si>
  <si>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</si>
  <si>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</si>
  <si>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</si>
  <si>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</si>
  <si>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</si>
  <si>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</si>
  <si>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</si>
  <si>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</si>
  <si>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</si>
  <si>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</si>
  <si>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</si>
  <si>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</si>
  <si>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</si>
  <si>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</si>
  <si>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</si>
  <si>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</si>
  <si>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</si>
  <si>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</si>
  <si>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</si>
  <si>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</si>
  <si>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</si>
  <si>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</si>
  <si>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</si>
  <si>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</si>
  <si>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</si>
  <si>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</si>
  <si>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</si>
  <si>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</si>
  <si>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</si>
  <si>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</si>
  <si>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</si>
  <si>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</si>
  <si>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</si>
  <si>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</si>
  <si>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</si>
  <si>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</si>
  <si>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</si>
  <si>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</si>
  <si>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</si>
  <si>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</si>
  <si>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</si>
  <si>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</si>
  <si>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</si>
  <si>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</si>
  <si>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</si>
  <si>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</si>
  <si>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</si>
  <si>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</si>
  <si>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</si>
  <si>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</si>
  <si>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</si>
  <si>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</si>
  <si>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</si>
  <si>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</si>
  <si>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</si>
  <si>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</si>
  <si>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</si>
  <si>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</si>
  <si>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</si>
  <si>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</si>
  <si>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</si>
  <si>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</si>
  <si>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</si>
  <si>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</si>
  <si>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</si>
  <si>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</si>
  <si>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</si>
  <si>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</si>
  <si>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</si>
  <si>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</si>
  <si>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</si>
  <si>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</si>
  <si>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</si>
  <si>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</si>
  <si>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</si>
  <si>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</si>
  <si>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</si>
  <si>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</si>
  <si>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</si>
  <si>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</si>
  <si>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</si>
  <si>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</si>
  <si>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</si>
  <si>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</si>
  <si>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</si>
  <si>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</si>
  <si>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</si>
  <si>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</si>
  <si>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</si>
  <si>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</si>
  <si>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</si>
  <si>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</si>
  <si>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</si>
  <si>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</si>
  <si>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</si>
  <si>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</si>
  <si>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</si>
  <si>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</si>
  <si>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</si>
  <si>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</si>
  <si>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</si>
  <si>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</si>
  <si>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</si>
  <si>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</si>
  <si>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</si>
  <si>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</si>
  <si>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</si>
  <si>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</si>
  <si>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</si>
  <si>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</si>
  <si>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</si>
  <si>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</si>
  <si>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</si>
  <si>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</si>
  <si>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</si>
  <si>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</si>
  <si>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</si>
  <si>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</si>
  <si>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</si>
  <si>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</si>
  <si>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</si>
  <si>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</si>
  <si>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</si>
  <si>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</si>
  <si>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</si>
  <si>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</si>
  <si>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</si>
  <si>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</si>
  <si>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</si>
  <si>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</si>
  <si>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</si>
  <si>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</si>
  <si>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</si>
  <si>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</si>
  <si>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</si>
  <si>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</si>
  <si>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</si>
  <si>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</si>
  <si>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</si>
  <si>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</si>
  <si>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</si>
  <si>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</si>
  <si>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</si>
  <si>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</si>
  <si>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</si>
  <si>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</si>
  <si>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</si>
  <si>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</si>
  <si>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</si>
  <si>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</si>
  <si>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</si>
  <si>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</si>
  <si>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</si>
  <si>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</si>
  <si>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</si>
  <si>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</si>
  <si>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</si>
  <si>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</si>
  <si>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</si>
  <si>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</si>
  <si>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</si>
  <si>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</si>
  <si>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</si>
  <si>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</si>
  <si>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</si>
  <si>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</si>
  <si>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</si>
  <si>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</si>
  <si>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</si>
  <si>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</si>
  <si>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</si>
  <si>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</si>
  <si>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</si>
  <si>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</si>
  <si>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</si>
  <si>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</si>
  <si>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</si>
  <si>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</si>
  <si>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</si>
  <si>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</si>
  <si>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</si>
  <si>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</si>
  <si>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</si>
  <si>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</si>
  <si>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</si>
  <si>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</si>
  <si>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</si>
  <si>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</si>
  <si>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</si>
  <si>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</si>
  <si>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</si>
  <si>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</si>
  <si>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</si>
  <si>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</si>
  <si>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</si>
  <si>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</si>
  <si>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</si>
  <si>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</si>
  <si>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</si>
  <si>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</si>
  <si>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</si>
  <si>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</si>
  <si>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</si>
  <si>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</si>
  <si>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</si>
  <si>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</si>
  <si>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</si>
  <si>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</si>
  <si>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</si>
  <si>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</si>
  <si>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</si>
  <si>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</si>
  <si>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</si>
  <si>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</si>
  <si>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</si>
  <si>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</si>
  <si>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</si>
  <si>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</si>
  <si>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</si>
  <si>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</si>
  <si>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</si>
  <si>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</si>
  <si>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</si>
  <si>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</si>
  <si>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</si>
  <si>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</si>
  <si>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</si>
  <si>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</si>
  <si>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</si>
  <si>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</si>
  <si>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</si>
  <si>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</si>
  <si>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</si>
  <si>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</si>
  <si>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</si>
  <si>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</si>
  <si>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</si>
  <si>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</si>
  <si>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</si>
  <si>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</si>
  <si>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</si>
  <si>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</si>
  <si>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</si>
  <si>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</si>
  <si>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</si>
  <si>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</si>
  <si>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</si>
  <si>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</si>
  <si>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</si>
  <si>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</si>
  <si>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</si>
  <si>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</si>
  <si>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</si>
  <si>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</si>
  <si>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</si>
  <si>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</si>
  <si>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</si>
  <si>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</si>
  <si>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</si>
  <si>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</si>
  <si>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</si>
  <si>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</si>
  <si>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</si>
  <si>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</si>
  <si>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</si>
  <si>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</si>
  <si>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</si>
  <si>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</si>
  <si>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</si>
  <si>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</si>
  <si>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</si>
  <si>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</si>
  <si>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</si>
  <si>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</si>
  <si>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</si>
  <si>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</si>
  <si>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</si>
  <si>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</si>
  <si>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</si>
  <si>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</si>
  <si>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</si>
  <si>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</si>
  <si>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</si>
  <si>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</si>
  <si>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</si>
  <si>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</si>
  <si>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</si>
  <si>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</si>
  <si>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</si>
  <si>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</si>
  <si>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</si>
  <si>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</si>
  <si>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</si>
  <si>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</si>
  <si>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</si>
  <si>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</si>
  <si>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</si>
  <si>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</si>
  <si>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</si>
  <si>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</si>
  <si>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</si>
  <si>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</si>
  <si>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</si>
  <si>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</si>
  <si>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</si>
  <si>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</si>
  <si>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</si>
  <si>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</si>
  <si>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</si>
  <si>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</si>
  <si>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</si>
  <si>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</si>
  <si>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</si>
  <si>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</si>
  <si>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</si>
  <si>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</si>
  <si>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</si>
  <si>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</si>
  <si>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</si>
  <si>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</si>
  <si>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</si>
  <si>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</si>
  <si>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</si>
  <si>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</si>
  <si>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</si>
  <si>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</si>
  <si>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</si>
  <si>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</si>
  <si>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</si>
  <si>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</si>
  <si>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</si>
  <si>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</si>
  <si>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</si>
  <si>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</si>
  <si>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</si>
  <si>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</si>
  <si>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</si>
  <si>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</si>
  <si>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</si>
  <si>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</si>
  <si>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</si>
  <si>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</si>
  <si>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</si>
  <si>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</si>
  <si>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</si>
  <si>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</si>
  <si>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</si>
  <si>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</si>
  <si>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</si>
  <si>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</si>
  <si>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</si>
  <si>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</si>
  <si>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</si>
  <si>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</si>
  <si>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</si>
  <si>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</si>
  <si>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</si>
  <si>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</si>
  <si>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</si>
  <si>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</si>
  <si>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</si>
  <si>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</si>
  <si>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</si>
  <si>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</si>
  <si>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</si>
  <si>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</si>
  <si>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</si>
  <si>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</si>
  <si>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</si>
  <si>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</si>
  <si>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</si>
  <si>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</si>
  <si>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</si>
  <si>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</si>
  <si>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</si>
  <si>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</si>
  <si>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</si>
  <si>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</si>
  <si>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</si>
  <si>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</si>
  <si>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</si>
  <si>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</si>
  <si>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</si>
  <si>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</si>
  <si>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</si>
  <si>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</si>
  <si>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</si>
  <si>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</si>
  <si>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</si>
  <si>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</si>
  <si>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</si>
  <si>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</si>
  <si>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</si>
  <si>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</si>
  <si>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</si>
  <si>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</si>
  <si>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</si>
  <si>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</si>
  <si>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</si>
  <si>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</si>
  <si>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</si>
  <si>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</si>
  <si>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</si>
  <si>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</si>
  <si>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</si>
  <si>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</si>
  <si>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</si>
  <si>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</si>
  <si>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</si>
  <si>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</si>
  <si>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</si>
  <si>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</si>
  <si>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</si>
  <si>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</si>
  <si>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</si>
  <si>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</si>
  <si>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</si>
  <si>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</si>
  <si>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</si>
  <si>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</si>
  <si>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</si>
  <si>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</si>
  <si>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</si>
  <si>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</si>
  <si>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</si>
  <si>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</si>
  <si>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</si>
  <si>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</si>
  <si>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</si>
  <si>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</si>
  <si>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</si>
  <si>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</si>
  <si>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</si>
  <si>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</si>
  <si>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</si>
  <si>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</si>
  <si>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</si>
  <si>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</si>
  <si>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</si>
  <si>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</si>
  <si>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</si>
  <si>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</si>
  <si>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</si>
  <si>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</si>
  <si>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</si>
  <si>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</si>
  <si>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</si>
  <si>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</si>
  <si>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</si>
  <si>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</si>
  <si>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</si>
  <si>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</si>
  <si>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</si>
  <si>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</si>
  <si>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</si>
  <si>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</si>
  <si>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</si>
  <si>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</si>
  <si>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</si>
  <si>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</si>
  <si>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</si>
  <si>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</si>
  <si>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</si>
  <si>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</si>
  <si>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</si>
  <si>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</si>
  <si>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</si>
  <si>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</si>
  <si>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</si>
  <si>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</si>
  <si>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</si>
  <si>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</si>
  <si>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</si>
  <si>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</si>
  <si>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</si>
  <si>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</si>
  <si>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</si>
  <si>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</si>
  <si>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</si>
  <si>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</si>
  <si>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</si>
  <si>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</si>
  <si>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</si>
  <si>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</si>
  <si>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</si>
  <si>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</si>
  <si>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</si>
  <si>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</si>
  <si>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</si>
  <si>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</si>
  <si>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</si>
  <si>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</si>
  <si>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</si>
  <si>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</si>
  <si>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</si>
  <si>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</si>
  <si>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</si>
  <si>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</si>
  <si>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</si>
  <si>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</si>
  <si>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</si>
  <si>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</si>
  <si>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</si>
  <si>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</si>
  <si>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</si>
  <si>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</si>
  <si>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</si>
  <si>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</si>
  <si>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</si>
  <si>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</si>
  <si>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</si>
  <si>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</si>
  <si>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</si>
  <si>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</si>
  <si>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</si>
  <si>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</si>
  <si>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</si>
  <si>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</si>
  <si>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</si>
  <si>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</si>
  <si>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</si>
  <si>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</si>
  <si>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</si>
  <si>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</si>
  <si>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</si>
  <si>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</si>
  <si>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</si>
  <si>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</si>
  <si>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</si>
  <si>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</si>
  <si>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</si>
  <si>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</si>
  <si>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</si>
  <si>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</si>
  <si>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</si>
  <si>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</si>
  <si>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</si>
  <si>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</si>
  <si>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</si>
  <si>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</si>
  <si>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</si>
  <si>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</si>
  <si>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</si>
  <si>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</si>
  <si>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</si>
  <si>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</si>
  <si>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</si>
  <si>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</si>
  <si>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</si>
  <si>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</si>
  <si>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</si>
  <si>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</si>
  <si>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</si>
  <si>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</si>
  <si>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</si>
  <si>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</si>
  <si>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</si>
  <si>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</si>
  <si>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</si>
  <si>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</si>
  <si>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</si>
  <si>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</si>
  <si>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</si>
  <si>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</si>
  <si>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</si>
  <si>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</si>
  <si>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</si>
  <si>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</si>
  <si>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</si>
  <si>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</si>
  <si>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</si>
  <si>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</si>
  <si>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</si>
  <si>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</si>
  <si>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</si>
  <si>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</si>
  <si>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</si>
  <si>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</si>
  <si>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</si>
  <si>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</si>
  <si>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</si>
  <si>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</si>
  <si>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</si>
  <si>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</si>
  <si>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</si>
  <si>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</si>
  <si>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</si>
  <si>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</si>
  <si>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</si>
  <si>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</si>
  <si>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</si>
  <si>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</si>
  <si>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</si>
  <si>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</si>
  <si>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</si>
  <si>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</si>
  <si>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</si>
  <si>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</si>
  <si>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</si>
  <si>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</si>
  <si>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</si>
  <si>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</si>
  <si>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</si>
  <si>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</si>
  <si>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</si>
  <si>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</si>
  <si>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</si>
  <si>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</si>
  <si>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</si>
  <si>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</si>
  <si>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</si>
  <si>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</si>
  <si>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</si>
  <si>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</si>
  <si>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</si>
  <si>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</si>
  <si>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</si>
  <si>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</si>
  <si>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</si>
  <si>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</si>
  <si>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</si>
  <si>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</si>
  <si>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</si>
  <si>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</si>
  <si>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</si>
  <si>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</si>
  <si>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</si>
  <si>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</si>
  <si>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</si>
  <si>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</si>
  <si>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</si>
  <si>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</si>
  <si>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</si>
  <si>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</si>
  <si>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</si>
  <si>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</si>
  <si>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</si>
  <si>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</si>
  <si>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</si>
  <si>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</si>
  <si>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</si>
  <si>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</si>
  <si>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</si>
  <si>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</si>
  <si>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</si>
  <si>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</si>
  <si>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</si>
  <si>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</si>
  <si>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</si>
  <si>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</si>
  <si>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</si>
  <si>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</si>
  <si>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</si>
  <si>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</si>
  <si>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</si>
  <si>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</si>
  <si>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</si>
  <si>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</si>
  <si>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</si>
  <si>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</si>
  <si>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</si>
  <si>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</si>
  <si>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</si>
  <si>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</si>
  <si>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</si>
  <si>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</si>
  <si>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</si>
  <si>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</si>
  <si>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</si>
  <si>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</si>
  <si>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</si>
  <si>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</si>
  <si>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</si>
  <si>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</si>
  <si>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</si>
  <si>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</si>
  <si>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</si>
  <si>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</si>
  <si>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</si>
  <si>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</si>
  <si>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</si>
  <si>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</si>
  <si>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</si>
  <si>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</si>
  <si>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</si>
  <si>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</si>
  <si>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</si>
  <si>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</si>
  <si>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</si>
  <si>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</si>
  <si>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</si>
  <si>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</si>
  <si>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</si>
  <si>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</si>
  <si>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</si>
  <si>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</si>
  <si>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</si>
  <si>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</si>
  <si>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</si>
  <si>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</si>
  <si>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</si>
  <si>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</si>
  <si>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</si>
  <si>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</si>
  <si>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</si>
  <si>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</si>
  <si>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</si>
  <si>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</si>
  <si>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</si>
  <si>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</si>
  <si>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</si>
  <si>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</si>
  <si>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</si>
  <si>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</si>
  <si>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</si>
  <si>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</si>
  <si>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</si>
  <si>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</si>
  <si>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</si>
  <si>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</si>
  <si>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</si>
  <si>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</si>
  <si>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</si>
  <si>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</si>
  <si>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</si>
  <si>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</si>
  <si>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</si>
  <si>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</si>
  <si>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</si>
  <si>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</si>
  <si>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</si>
  <si>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</si>
  <si>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</si>
  <si>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</si>
  <si>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</si>
  <si>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</si>
  <si>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</si>
  <si>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</si>
  <si>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</si>
  <si>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</si>
  <si>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</si>
  <si>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</si>
  <si>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</si>
  <si>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</si>
  <si>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</si>
  <si>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</si>
  <si>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</si>
  <si>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</si>
  <si>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</si>
  <si>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</si>
  <si>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</si>
  <si>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</si>
  <si>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</si>
  <si>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</si>
  <si>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</si>
  <si>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</si>
  <si>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</si>
  <si>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</si>
  <si>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</si>
  <si>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</si>
  <si>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</si>
  <si>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</si>
  <si>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</si>
  <si>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</si>
  <si>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</si>
  <si>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</si>
  <si>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</si>
  <si>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</si>
  <si>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</si>
  <si>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</si>
  <si>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</si>
  <si>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</si>
  <si>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</si>
  <si>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</si>
  <si>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</si>
  <si>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</si>
  <si>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</si>
  <si>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</si>
  <si>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</si>
  <si>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</si>
  <si>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</si>
  <si>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</si>
  <si>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</si>
  <si>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</si>
  <si>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</si>
  <si>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</si>
  <si>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</si>
  <si>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</si>
  <si>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</si>
  <si>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</si>
  <si>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</si>
  <si>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</si>
  <si>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</si>
  <si>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</si>
  <si>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</si>
  <si>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</si>
  <si>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</si>
  <si>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</si>
  <si>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</si>
  <si>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</si>
  <si>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</si>
  <si>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</si>
  <si>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</si>
  <si>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</si>
  <si>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</si>
  <si>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</si>
  <si>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</si>
  <si>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</si>
  <si>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</si>
  <si>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</si>
  <si>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</si>
  <si>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</si>
  <si>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</si>
  <si>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</si>
  <si>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</si>
  <si>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</si>
  <si>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</si>
  <si>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</si>
  <si>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</si>
  <si>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</si>
  <si>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</si>
  <si>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</si>
  <si>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</si>
  <si>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</si>
  <si>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</si>
  <si>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</si>
  <si>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</si>
  <si>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</si>
  <si>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</si>
  <si>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</si>
  <si>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</si>
  <si>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</si>
  <si>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</si>
  <si>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</si>
  <si>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</si>
  <si>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</si>
  <si>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</si>
  <si>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</si>
  <si>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</si>
  <si>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</si>
  <si>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</si>
  <si>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</si>
  <si>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</si>
  <si>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</si>
  <si>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</si>
  <si>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</si>
  <si>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</si>
  <si>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</si>
  <si>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</si>
  <si>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</si>
  <si>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</si>
  <si>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</si>
  <si>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</si>
  <si>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</si>
  <si>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</si>
  <si>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</si>
  <si>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</si>
  <si>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</si>
  <si>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</si>
  <si>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</si>
  <si>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</si>
  <si>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</si>
  <si>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</si>
  <si>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</si>
  <si>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</si>
  <si>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</si>
  <si>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</si>
  <si>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</si>
  <si>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</si>
  <si>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</si>
  <si>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</si>
  <si>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</si>
  <si>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</si>
  <si>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</si>
  <si>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</si>
  <si>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</si>
  <si>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</si>
  <si>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</si>
  <si>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</si>
  <si>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</si>
  <si>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</si>
  <si>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</si>
  <si>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</si>
  <si>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</si>
  <si>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</si>
  <si>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</si>
  <si>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</si>
  <si>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</si>
  <si>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</si>
  <si>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</si>
  <si>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</si>
  <si>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</si>
  <si>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</si>
  <si>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</si>
  <si>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</si>
  <si>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</si>
  <si>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</si>
  <si>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</si>
  <si>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</si>
  <si>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</si>
  <si>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</si>
  <si>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</si>
  <si>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</si>
  <si>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</si>
  <si>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</si>
  <si>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</si>
  <si>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</si>
  <si>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</si>
  <si>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</si>
  <si>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</si>
  <si>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</si>
  <si>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</si>
  <si>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</si>
  <si>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</si>
  <si>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</si>
  <si>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</si>
  <si>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</si>
  <si>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</si>
  <si>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</si>
  <si>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</si>
  <si>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</si>
  <si>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</si>
  <si>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</si>
  <si>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</si>
  <si>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</si>
  <si>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</si>
  <si>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</si>
  <si>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</si>
  <si>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</si>
  <si>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</si>
  <si>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</si>
  <si>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</si>
  <si>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</si>
  <si>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</si>
  <si>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</si>
  <si>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</si>
  <si>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</si>
  <si>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</si>
  <si>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</si>
  <si>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</si>
  <si>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</si>
  <si>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</si>
  <si>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</si>
  <si>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</si>
  <si>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</si>
  <si>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</si>
  <si>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</si>
  <si>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</si>
  <si>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</si>
  <si>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</si>
  <si>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</si>
  <si>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</si>
  <si>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</si>
  <si>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</si>
  <si>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</si>
  <si>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</si>
  <si>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</si>
  <si>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</si>
  <si>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</si>
  <si>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</si>
  <si>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</si>
  <si>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</si>
  <si>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</si>
  <si>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</si>
  <si>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</si>
  <si>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</si>
  <si>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</si>
  <si>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</si>
  <si>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</si>
  <si>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</si>
  <si>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</si>
  <si>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</si>
  <si>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</si>
  <si>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</si>
  <si>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</si>
  <si>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</si>
  <si>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</si>
  <si>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</si>
  <si>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</si>
  <si>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</si>
  <si>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</si>
  <si>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</si>
  <si>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</si>
  <si>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</si>
  <si>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</si>
  <si>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</si>
  <si>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</si>
  <si>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</si>
  <si>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</si>
  <si>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</si>
  <si>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</si>
  <si>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</si>
  <si>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</si>
  <si>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</si>
  <si>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</si>
  <si>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</si>
  <si>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</si>
  <si>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</si>
  <si>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</si>
  <si>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</si>
  <si>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</si>
  <si>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</si>
  <si>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</si>
  <si>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</si>
  <si>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</si>
  <si>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</si>
  <si>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</si>
  <si>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</si>
  <si>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</si>
  <si>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</si>
  <si>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</si>
  <si>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</si>
  <si>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</si>
  <si>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</si>
  <si>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</si>
  <si>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</si>
  <si>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</si>
  <si>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</si>
  <si>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</si>
  <si>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</si>
  <si>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</si>
  <si>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</si>
  <si>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</si>
  <si>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</si>
  <si>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</si>
  <si>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</si>
  <si>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</si>
  <si>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</si>
  <si>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</si>
  <si>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</si>
  <si>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</si>
  <si>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</si>
  <si>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</si>
  <si>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</si>
  <si>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</si>
  <si>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</si>
  <si>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</si>
  <si>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</si>
  <si>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</si>
  <si>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</si>
  <si>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</si>
  <si>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</si>
  <si>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</si>
  <si>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</si>
  <si>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</si>
  <si>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</si>
  <si>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</si>
  <si>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</si>
  <si>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</si>
  <si>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</si>
  <si>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</si>
  <si>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</si>
  <si>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</si>
  <si>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</si>
  <si>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</si>
  <si>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</si>
  <si>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</si>
  <si>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</si>
  <si>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</si>
  <si>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</si>
  <si>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</si>
  <si>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</si>
  <si>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</si>
  <si>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</si>
  <si>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</si>
  <si>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</si>
  <si>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</si>
  <si>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</si>
  <si>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</si>
  <si>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</si>
  <si>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</si>
  <si>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</si>
  <si>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</si>
  <si>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</si>
  <si>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</si>
  <si>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</si>
  <si>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</si>
  <si>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</si>
  <si>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</si>
  <si>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</si>
  <si>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</si>
  <si>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</si>
  <si>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</si>
  <si>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</si>
  <si>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</si>
  <si>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</si>
  <si>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</si>
  <si>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</si>
  <si>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</si>
  <si>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</si>
  <si>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</si>
  <si>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</si>
  <si>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</si>
  <si>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</si>
  <si>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</si>
  <si>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</si>
  <si>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</si>
  <si>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</si>
  <si>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</si>
  <si>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</si>
  <si>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</si>
  <si>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</si>
  <si>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</si>
  <si>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</si>
  <si>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</si>
  <si>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</si>
  <si>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</si>
  <si>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</si>
  <si>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</si>
  <si>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</si>
  <si>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</si>
  <si>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</si>
  <si>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</si>
  <si>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</si>
  <si>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</si>
  <si>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</si>
  <si>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</si>
  <si>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</si>
  <si>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</si>
  <si>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</si>
  <si>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</si>
  <si>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</si>
  <si>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</si>
  <si>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</si>
  <si>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</si>
  <si>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</si>
  <si>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</si>
  <si>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</si>
  <si>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</si>
  <si>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</si>
  <si>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</si>
  <si>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</si>
  <si>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</si>
  <si>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</si>
  <si>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</si>
  <si>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</si>
  <si>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</si>
  <si>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</si>
  <si>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</si>
  <si>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</si>
  <si>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</si>
  <si>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</si>
  <si>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</si>
  <si>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</si>
  <si>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</si>
  <si>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</si>
  <si>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</si>
  <si>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</si>
  <si>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</si>
  <si>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</si>
  <si>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</si>
  <si>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</si>
  <si>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</si>
  <si>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</si>
  <si>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</si>
  <si>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</si>
  <si>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</si>
  <si>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</si>
  <si>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</si>
  <si>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</si>
  <si>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</si>
  <si>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</si>
  <si>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</si>
  <si>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</si>
  <si>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</si>
  <si>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</si>
  <si>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</si>
  <si>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</si>
  <si>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</si>
  <si>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</si>
  <si>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</si>
  <si>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</si>
  <si>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</si>
  <si>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</si>
  <si>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</si>
  <si>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</si>
  <si>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</si>
  <si>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</si>
  <si>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</si>
  <si>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</si>
  <si>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</si>
  <si>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</si>
  <si>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</si>
  <si>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</si>
  <si>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</si>
  <si>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</si>
  <si>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</si>
  <si>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</si>
  <si>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</si>
  <si>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</si>
  <si>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</si>
  <si>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</si>
  <si>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</si>
  <si>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</si>
  <si>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</si>
  <si>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</si>
  <si>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</si>
  <si>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</si>
  <si>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</si>
  <si>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</si>
  <si>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</si>
  <si>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</si>
  <si>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</si>
  <si>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</si>
  <si>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</si>
  <si>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</si>
  <si>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</si>
  <si>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</si>
  <si>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</si>
  <si>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</si>
  <si>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</si>
  <si>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</si>
  <si>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</si>
  <si>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</si>
  <si>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</si>
  <si>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</si>
  <si>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</si>
  <si>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</si>
  <si>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</si>
  <si>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</si>
  <si>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</si>
  <si>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</si>
  <si>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</si>
  <si>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</si>
  <si>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</si>
  <si>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</si>
  <si>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</si>
  <si>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</si>
  <si>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</si>
  <si>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</si>
  <si>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</si>
  <si>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</si>
  <si>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</si>
  <si>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</si>
  <si>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</si>
  <si>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</si>
  <si>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</si>
  <si>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</si>
  <si>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</si>
  <si>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</si>
  <si>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</si>
  <si>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</si>
  <si>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</si>
  <si>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</si>
  <si>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</si>
  <si>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</si>
  <si>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</si>
  <si>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</si>
  <si>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</si>
  <si>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</si>
  <si>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</si>
  <si>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</si>
  <si>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</si>
  <si>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</si>
  <si>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</si>
  <si>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</si>
  <si>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</si>
  <si>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</si>
  <si>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</si>
  <si>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</si>
  <si>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</si>
  <si>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</si>
  <si>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</si>
  <si>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</si>
  <si>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</si>
  <si>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</si>
  <si>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</si>
  <si>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</si>
  <si>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</si>
  <si>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</si>
  <si>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</si>
  <si>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</si>
  <si>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</si>
  <si>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</si>
  <si>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</si>
  <si>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</si>
  <si>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</si>
  <si>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</si>
  <si>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</si>
  <si>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</si>
  <si>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</si>
  <si>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</si>
  <si>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</si>
  <si>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</si>
  <si>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</si>
  <si>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</si>
  <si>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</si>
  <si>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</si>
  <si>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</si>
  <si>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</si>
  <si>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</si>
  <si>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</si>
  <si>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</si>
  <si>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</si>
  <si>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</si>
  <si>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</si>
  <si>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</si>
  <si>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</si>
  <si>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</si>
  <si>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</si>
  <si>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</si>
  <si>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</si>
  <si>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</si>
  <si>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</si>
  <si>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</si>
  <si>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</si>
  <si>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</si>
  <si>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</si>
  <si>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</si>
  <si>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</si>
  <si>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</si>
  <si>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</si>
  <si>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</si>
  <si>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</si>
  <si>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</si>
  <si>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</si>
  <si>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</si>
  <si>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</si>
  <si>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</si>
  <si>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</si>
  <si>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</si>
  <si>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</si>
  <si>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</si>
  <si>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</si>
  <si>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</si>
  <si>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</si>
  <si>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</si>
  <si>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</si>
  <si>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</si>
  <si>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</si>
  <si>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</si>
  <si>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</si>
  <si>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</si>
  <si>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</si>
  <si>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</si>
  <si>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</si>
  <si>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</si>
  <si>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</si>
  <si>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</si>
  <si>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</si>
  <si>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</si>
  <si>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</si>
  <si>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</si>
  <si>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</si>
  <si>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</si>
  <si>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</si>
  <si>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</si>
  <si>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</si>
  <si>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</si>
  <si>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</si>
  <si>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</si>
  <si>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</si>
  <si>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</si>
  <si>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</si>
  <si>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</si>
  <si>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</si>
  <si>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</si>
  <si>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</si>
  <si>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</si>
  <si>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</si>
  <si>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</si>
  <si>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</si>
  <si>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</si>
  <si>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</si>
  <si>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</si>
  <si>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</si>
  <si>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</si>
  <si>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</si>
  <si>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</si>
  <si>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</si>
  <si>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</si>
  <si>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</si>
  <si>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</si>
  <si>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</si>
  <si>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</si>
  <si>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</si>
  <si>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</si>
  <si>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</si>
  <si>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</si>
  <si>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</si>
  <si>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</si>
  <si>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</si>
  <si>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</si>
  <si>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</si>
  <si>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</si>
  <si>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</si>
  <si>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</si>
  <si>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</si>
  <si>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</si>
  <si>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</si>
  <si>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</si>
  <si>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</si>
  <si>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</si>
  <si>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</si>
  <si>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</si>
  <si>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</si>
  <si>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</si>
  <si>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</si>
  <si>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</si>
  <si>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</si>
  <si>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</si>
  <si>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</si>
  <si>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</si>
  <si>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</si>
  <si>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</si>
  <si>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</si>
  <si>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</si>
  <si>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</si>
  <si>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</si>
  <si>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</si>
  <si>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</si>
  <si>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</si>
  <si>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</si>
  <si>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</si>
  <si>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</si>
  <si>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</si>
  <si>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</si>
  <si>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</si>
  <si>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</si>
  <si>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</si>
  <si>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</si>
  <si>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</si>
  <si>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</si>
  <si>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</si>
  <si>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</si>
  <si>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</si>
  <si>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</si>
  <si>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</si>
  <si>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</si>
  <si>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</si>
  <si>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</si>
  <si>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</si>
  <si>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</si>
  <si>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</si>
  <si>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</si>
  <si>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</si>
  <si>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</si>
  <si>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</si>
  <si>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</si>
  <si>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</si>
  <si>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</si>
  <si>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</si>
  <si>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</si>
  <si>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</si>
  <si>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</si>
  <si>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</si>
  <si>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</si>
  <si>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</si>
  <si>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</si>
  <si>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</si>
  <si>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</si>
  <si>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</si>
  <si>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</si>
  <si>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</si>
  <si>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</si>
  <si>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</si>
  <si>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</si>
  <si>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</si>
  <si>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</si>
  <si>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</si>
  <si>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</si>
  <si>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</si>
  <si>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</si>
  <si>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</si>
  <si>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</si>
  <si>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</si>
  <si>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</si>
  <si>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</si>
  <si>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</si>
  <si>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</si>
  <si>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</si>
  <si>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</si>
  <si>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</si>
  <si>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</si>
  <si>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</si>
  <si>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</si>
  <si>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</si>
  <si>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</si>
  <si>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</si>
  <si>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</si>
  <si>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</si>
  <si>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</si>
  <si>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</si>
  <si>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</si>
  <si>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</si>
  <si>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</si>
  <si>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</si>
  <si>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</si>
  <si>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</si>
  <si>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</si>
  <si>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</si>
  <si>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</si>
  <si>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</si>
  <si>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</si>
  <si>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</si>
  <si>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</si>
  <si>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</si>
  <si>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</si>
  <si>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</si>
  <si>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</si>
  <si>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</si>
  <si>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</si>
  <si>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</si>
  <si>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</si>
  <si>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</si>
  <si>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</si>
  <si>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</si>
  <si>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</si>
  <si>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</si>
  <si>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</si>
  <si>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</si>
  <si>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</si>
  <si>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</si>
  <si>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</si>
  <si>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</si>
  <si>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</si>
  <si>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</si>
  <si>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</si>
  <si>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</si>
  <si>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</si>
  <si>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</si>
  <si>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</si>
  <si>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</si>
  <si>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</si>
  <si>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</si>
  <si>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</si>
  <si>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</si>
  <si>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</si>
  <si>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</si>
  <si>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</si>
  <si>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</si>
  <si>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</si>
  <si>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</si>
  <si>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</si>
  <si>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</si>
  <si>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</si>
  <si>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</si>
  <si>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</si>
  <si>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</si>
  <si>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</si>
  <si>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</si>
  <si>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</si>
  <si>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</si>
  <si>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</si>
  <si>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</si>
  <si>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</si>
  <si>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</si>
  <si>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</si>
  <si>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</si>
  <si>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</si>
  <si>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</si>
  <si>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</si>
  <si>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</si>
  <si>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</si>
  <si>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</si>
  <si>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</si>
  <si>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</si>
  <si>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</si>
  <si>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</si>
  <si>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</si>
  <si>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</si>
  <si>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</si>
  <si>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</si>
  <si>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</si>
  <si>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</si>
  <si>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</si>
  <si>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</si>
  <si>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</si>
  <si>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</si>
  <si>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</si>
  <si>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</si>
  <si>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</si>
  <si>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</si>
  <si>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</si>
  <si>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</si>
  <si>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</si>
  <si>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</si>
  <si>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</si>
  <si>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</si>
  <si>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</si>
  <si>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</si>
  <si>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</si>
  <si>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</si>
  <si>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</si>
  <si>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</si>
  <si>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</si>
  <si>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</si>
  <si>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</si>
  <si>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</si>
  <si>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</si>
  <si>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</si>
  <si>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</si>
  <si>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</si>
  <si>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</si>
  <si>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</si>
  <si>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</si>
  <si>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</si>
  <si>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</si>
  <si>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</si>
  <si>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</si>
  <si>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</si>
  <si>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</si>
  <si>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</si>
  <si>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</si>
  <si>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</si>
  <si>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</si>
  <si>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</si>
  <si>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</si>
  <si>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</si>
  <si>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</si>
  <si>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</si>
  <si>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</si>
  <si>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</si>
  <si>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</si>
  <si>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</si>
  <si>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</si>
  <si>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</si>
  <si>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</si>
  <si>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</si>
  <si>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</si>
  <si>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</si>
  <si>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</si>
  <si>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</si>
  <si>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</si>
  <si>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</si>
  <si>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</si>
  <si>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</si>
  <si>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</si>
  <si>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</si>
  <si>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</si>
  <si>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</si>
  <si>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</si>
  <si>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</si>
  <si>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</si>
  <si>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</si>
  <si>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</si>
  <si>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</si>
  <si>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</si>
  <si>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</si>
  <si>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</si>
  <si>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</si>
  <si>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</si>
  <si>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</si>
  <si>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</si>
  <si>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</si>
  <si>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</si>
  <si>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</si>
  <si>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</si>
  <si>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</si>
  <si>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</si>
  <si>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</si>
  <si>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</si>
  <si>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</si>
  <si>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</si>
  <si>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</si>
  <si>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</si>
  <si>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</si>
  <si>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</si>
  <si>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</si>
  <si>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</si>
  <si>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</si>
  <si>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</si>
  <si>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</si>
  <si>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</si>
  <si>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</si>
  <si>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</si>
  <si>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</si>
  <si>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</si>
  <si>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</si>
  <si>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</si>
  <si>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</si>
  <si>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</si>
  <si>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</si>
  <si>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</si>
  <si>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</si>
  <si>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</si>
  <si>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</si>
  <si>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</si>
  <si>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</si>
  <si>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</si>
  <si>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</si>
  <si>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</si>
  <si>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</si>
  <si>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</si>
  <si>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</si>
  <si>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</si>
  <si>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</si>
  <si>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</si>
  <si>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</si>
  <si>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</si>
  <si>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</si>
  <si>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</si>
  <si>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</si>
  <si>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</si>
  <si>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</si>
  <si>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</si>
  <si>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</si>
  <si>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</si>
  <si>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</si>
  <si>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</si>
  <si>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</si>
  <si>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</si>
  <si>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</si>
  <si>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</si>
  <si>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</si>
  <si>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</si>
  <si>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</si>
  <si>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</si>
  <si>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</si>
  <si>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</si>
  <si>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</si>
  <si>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</si>
  <si>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</si>
  <si>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</si>
  <si>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</si>
  <si>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</si>
  <si>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</si>
  <si>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</si>
  <si>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</si>
  <si>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</si>
  <si>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</si>
  <si>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</si>
  <si>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</si>
  <si>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</si>
  <si>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</si>
  <si>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</si>
  <si>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</si>
  <si>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</si>
  <si>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</si>
  <si>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</si>
  <si>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</si>
  <si>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</si>
  <si>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</si>
  <si>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</si>
  <si>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</si>
  <si>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</si>
  <si>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</si>
  <si>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</si>
  <si>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</si>
  <si>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</si>
  <si>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</si>
  <si>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</si>
  <si>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</si>
  <si>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</si>
  <si>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</si>
  <si>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</si>
  <si>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</si>
  <si>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</si>
  <si>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</si>
  <si>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</si>
  <si>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</si>
  <si>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</si>
  <si>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</si>
  <si>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</si>
  <si>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</si>
  <si>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</si>
  <si>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</si>
  <si>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</si>
  <si>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</si>
  <si>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</si>
  <si>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</si>
  <si>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</si>
  <si>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</si>
  <si>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</si>
  <si>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</si>
  <si>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</si>
  <si>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</si>
  <si>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</si>
  <si>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</si>
  <si>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</si>
  <si>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</si>
  <si>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</si>
  <si>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</si>
  <si>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</si>
  <si>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</si>
  <si>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</si>
  <si>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</si>
  <si>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</si>
  <si>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</si>
  <si>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</si>
  <si>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</si>
  <si>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</si>
  <si>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</si>
  <si>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</si>
  <si>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</si>
  <si>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</si>
  <si>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</si>
  <si>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</si>
  <si>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</si>
  <si>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</si>
  <si>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</si>
  <si>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</si>
  <si>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</si>
  <si>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</si>
  <si>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</si>
  <si>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</si>
  <si>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</si>
  <si>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</si>
  <si>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</si>
  <si>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</si>
  <si>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</si>
  <si>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</si>
  <si>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</si>
  <si>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</si>
  <si>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</si>
  <si>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</si>
  <si>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</si>
  <si>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</si>
  <si>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</si>
  <si>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</si>
  <si>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</si>
  <si>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</si>
  <si>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</si>
  <si>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</si>
  <si>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</si>
  <si>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</si>
  <si>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</si>
  <si>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</si>
  <si>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</si>
  <si>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</si>
  <si>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</si>
  <si>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</si>
  <si>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</si>
  <si>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</si>
  <si>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</si>
  <si>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</si>
  <si>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</si>
  <si>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</si>
  <si>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</si>
  <si>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</si>
  <si>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</si>
  <si>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</si>
  <si>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</si>
  <si>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</si>
  <si>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</si>
  <si>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</si>
  <si>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</si>
  <si>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</si>
  <si>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</si>
  <si>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</si>
  <si>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</si>
  <si>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</si>
  <si>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</si>
  <si>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</si>
  <si>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</si>
  <si>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</si>
  <si>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</si>
  <si>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</si>
  <si>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</si>
  <si>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</si>
  <si>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</si>
  <si>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</si>
  <si>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</si>
  <si>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</si>
  <si>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</si>
  <si>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</si>
  <si>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</si>
  <si>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</si>
  <si>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</si>
  <si>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</si>
  <si>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</si>
  <si>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</si>
  <si>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</si>
  <si>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</si>
  <si>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</si>
  <si>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</si>
  <si>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</si>
  <si>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</si>
  <si>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</si>
  <si>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</si>
  <si>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</si>
  <si>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</si>
  <si>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</si>
  <si>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</si>
  <si>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</si>
  <si>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</si>
  <si>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</si>
  <si>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</si>
  <si>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</si>
  <si>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</si>
  <si>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</si>
  <si>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</si>
  <si>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</si>
  <si>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</si>
  <si>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</si>
  <si>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</si>
  <si>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</si>
  <si>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</si>
  <si>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</si>
  <si>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</si>
  <si>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</si>
  <si>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</si>
  <si>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</si>
  <si>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</si>
  <si>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</si>
  <si>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</si>
  <si>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</si>
  <si>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</si>
  <si>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</si>
  <si>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</si>
  <si>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</si>
  <si>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</si>
  <si>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</si>
  <si>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</si>
  <si>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</si>
  <si>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</si>
  <si>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</si>
  <si>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</si>
  <si>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</si>
  <si>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</si>
  <si>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</si>
  <si>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</si>
  <si>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</si>
  <si>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</si>
  <si>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</si>
  <si>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</si>
  <si>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</si>
  <si>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</si>
  <si>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</si>
  <si>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</si>
  <si>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</si>
  <si>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</si>
  <si>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</si>
  <si>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</si>
  <si>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</si>
  <si>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</si>
  <si>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</si>
  <si>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</si>
  <si>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</si>
  <si>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</si>
  <si>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</si>
  <si>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</si>
  <si>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</si>
  <si>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</si>
  <si>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</si>
  <si>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</si>
  <si>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</si>
  <si>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</si>
  <si>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</si>
  <si>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</si>
  <si>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</si>
  <si>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</si>
  <si>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</si>
  <si>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</si>
  <si>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</si>
  <si>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</si>
  <si>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</si>
  <si>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</si>
  <si>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</si>
  <si>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</si>
  <si>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</si>
  <si>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</si>
  <si>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</si>
  <si>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</si>
  <si>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</si>
  <si>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</si>
  <si>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</si>
  <si>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</si>
  <si>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</si>
  <si>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</si>
  <si>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</si>
  <si>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</si>
  <si>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</si>
  <si>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</si>
  <si>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</si>
  <si>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</si>
  <si>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</si>
  <si>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</si>
  <si>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</si>
  <si>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</si>
  <si>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</si>
  <si>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</si>
  <si>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</si>
  <si>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</si>
  <si>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</si>
  <si>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</si>
  <si>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</si>
  <si>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</si>
  <si>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</si>
  <si>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</si>
  <si>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</si>
  <si>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</si>
  <si>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</si>
  <si>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</si>
  <si>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</si>
  <si>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</si>
  <si>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</si>
  <si>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</si>
  <si>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</si>
  <si>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</si>
  <si>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</si>
  <si>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</si>
  <si>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</si>
  <si>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</si>
  <si>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</si>
  <si>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</si>
  <si>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</si>
  <si>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</si>
  <si>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</si>
  <si>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</si>
  <si>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</si>
  <si>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</si>
  <si>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</si>
  <si>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</si>
  <si>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</si>
  <si>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</si>
  <si>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</si>
  <si>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</si>
  <si>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</si>
  <si>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</si>
  <si>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</si>
  <si>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</si>
  <si>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</si>
  <si>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</si>
  <si>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</si>
  <si>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</si>
  <si>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</si>
  <si>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</si>
  <si>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</si>
  <si>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</si>
  <si>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</si>
  <si>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</si>
  <si>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</si>
  <si>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</si>
  <si>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</si>
  <si>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</si>
  <si>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</si>
  <si>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</si>
  <si>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</si>
  <si>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</si>
  <si>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</si>
  <si>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</si>
  <si>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</si>
  <si>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</si>
  <si>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</si>
  <si>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</si>
  <si>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</si>
  <si>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</si>
  <si>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</si>
  <si>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</si>
  <si>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</si>
  <si>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</si>
  <si>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</si>
  <si>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</si>
  <si>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</si>
  <si>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</si>
  <si>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</si>
  <si>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</si>
  <si>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</si>
  <si>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</si>
  <si>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</si>
  <si>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</si>
  <si>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</si>
  <si>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</si>
  <si>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</si>
  <si>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</si>
  <si>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</si>
  <si>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</si>
  <si>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</si>
  <si>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</si>
  <si>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</si>
  <si>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</si>
  <si>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</si>
  <si>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</si>
  <si>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</si>
  <si>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</si>
  <si>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</si>
  <si>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</si>
  <si>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</si>
  <si>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</si>
  <si>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</si>
  <si>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</si>
  <si>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</si>
  <si>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</si>
  <si>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</si>
  <si>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</si>
  <si>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</si>
  <si>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</si>
  <si>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</si>
  <si>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</si>
  <si>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</si>
  <si>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</si>
  <si>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</si>
  <si>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</si>
  <si>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</si>
  <si>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</si>
  <si>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</si>
  <si>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</si>
  <si>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</si>
  <si>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</si>
  <si>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</si>
  <si>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</si>
  <si>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</si>
  <si>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</si>
  <si>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</si>
  <si>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</si>
  <si>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</si>
  <si>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</si>
  <si>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</si>
  <si>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</si>
  <si>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</si>
  <si>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</si>
  <si>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</si>
  <si>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</si>
  <si>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</si>
  <si>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</si>
  <si>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</si>
  <si>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</si>
  <si>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</si>
  <si>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</si>
  <si>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</si>
  <si>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</si>
  <si>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</si>
  <si>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</si>
  <si>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</si>
  <si>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</si>
  <si>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</si>
  <si>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</si>
  <si>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</si>
  <si>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</si>
  <si>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</si>
  <si>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</si>
  <si>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</si>
  <si>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</si>
  <si>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</si>
  <si>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</si>
  <si>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</si>
  <si>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</si>
  <si>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</si>
  <si>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</si>
  <si>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</si>
  <si>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</si>
  <si>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</si>
  <si>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</si>
  <si>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</si>
  <si>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</si>
  <si>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</si>
  <si>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</si>
  <si>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</si>
  <si>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</si>
  <si>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</si>
  <si>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</si>
  <si>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</si>
  <si>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</si>
  <si>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</si>
  <si>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</si>
  <si>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</si>
  <si>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</si>
  <si>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</si>
  <si>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</si>
  <si>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</si>
  <si>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</si>
  <si>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</si>
  <si>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</si>
  <si>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</si>
  <si>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</si>
  <si>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</si>
  <si>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</si>
  <si>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</si>
  <si>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</si>
  <si>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</si>
  <si>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</si>
  <si>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</si>
  <si>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</si>
  <si>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</si>
  <si>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</si>
  <si>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</si>
  <si>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</si>
  <si>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</si>
  <si>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</si>
  <si>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</si>
  <si>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</si>
  <si>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</si>
  <si>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</si>
  <si>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</si>
  <si>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</si>
  <si>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</si>
  <si>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</si>
  <si>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</si>
  <si>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</si>
  <si>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</si>
  <si>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</si>
  <si>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</si>
  <si>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</si>
  <si>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</si>
  <si>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</si>
  <si>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</si>
  <si>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</si>
  <si>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</si>
  <si>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</si>
  <si>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</si>
  <si>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</si>
  <si>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</si>
  <si>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</si>
  <si>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</si>
  <si>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</si>
  <si>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</si>
  <si>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</si>
  <si>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</si>
  <si>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</si>
  <si>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</si>
  <si>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</si>
  <si>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</si>
  <si>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</si>
  <si>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</si>
  <si>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</si>
  <si>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</si>
  <si>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</si>
  <si>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</si>
  <si>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</si>
  <si>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</si>
  <si>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</si>
  <si>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</si>
  <si>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</si>
  <si>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</si>
  <si>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</si>
  <si>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</si>
  <si>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</si>
  <si>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</si>
  <si>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</si>
  <si>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</si>
  <si>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</si>
  <si>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</si>
  <si>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</si>
  <si>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</si>
  <si>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</si>
  <si>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</si>
  <si>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</si>
  <si>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</si>
  <si>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</si>
  <si>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</si>
  <si>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</si>
  <si>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</si>
  <si>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</si>
  <si>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</si>
  <si>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</si>
  <si>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</si>
  <si>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</si>
  <si>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</si>
  <si>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</si>
  <si>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</si>
  <si>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</si>
  <si>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</si>
  <si>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</si>
  <si>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</si>
  <si>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</si>
  <si>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</si>
  <si>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</si>
  <si>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</si>
  <si>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</si>
  <si>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</si>
  <si>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</si>
  <si>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</si>
  <si>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</si>
  <si>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</si>
  <si>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</si>
  <si>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</si>
  <si>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</si>
  <si>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</si>
  <si>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</si>
  <si>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</si>
  <si>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</si>
  <si>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</si>
  <si>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</si>
  <si>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</si>
  <si>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</si>
  <si>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</si>
  <si>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</si>
  <si>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</si>
  <si>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</si>
  <si>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</si>
  <si>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</si>
  <si>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</si>
  <si>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</si>
  <si>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</si>
  <si>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</si>
  <si>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</si>
  <si>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</si>
  <si>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</si>
  <si>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</si>
  <si>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</si>
  <si>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</si>
  <si>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</si>
  <si>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</si>
  <si>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</si>
  <si>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</si>
  <si>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</si>
  <si>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</si>
  <si>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</si>
  <si>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</si>
  <si>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</si>
  <si>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</si>
  <si>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</si>
  <si>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</si>
  <si>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</si>
  <si>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</si>
  <si>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</si>
  <si>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</si>
  <si>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</si>
  <si>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</si>
  <si>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</si>
  <si>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</si>
  <si>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</si>
  <si>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</si>
  <si>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</si>
  <si>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</si>
  <si>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</si>
  <si>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</si>
  <si>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</si>
  <si>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</si>
  <si>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</si>
  <si>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</si>
  <si>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</si>
  <si>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</si>
  <si>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</si>
  <si>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</si>
  <si>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</si>
  <si>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</si>
  <si>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</si>
  <si>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</si>
  <si>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</si>
  <si>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</si>
  <si>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</si>
  <si>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</si>
  <si>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</si>
  <si>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</si>
  <si>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</si>
  <si>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</si>
  <si>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</si>
  <si>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</si>
  <si>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</si>
  <si>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</si>
  <si>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</si>
  <si>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</si>
  <si>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</si>
  <si>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</si>
  <si>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</si>
  <si>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</si>
  <si>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</si>
  <si>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</si>
  <si>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</si>
  <si>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</si>
  <si>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</si>
  <si>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</si>
  <si>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</si>
  <si>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</si>
  <si>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</si>
  <si>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</si>
  <si>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</si>
  <si>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</si>
  <si>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</si>
  <si>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</si>
  <si>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</si>
  <si>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</si>
  <si>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</si>
  <si>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</si>
  <si>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</si>
  <si>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</si>
  <si>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</si>
  <si>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</si>
  <si>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</si>
  <si>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</si>
  <si>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</si>
  <si>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</si>
  <si>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</si>
  <si>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</si>
  <si>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</si>
  <si>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</si>
  <si>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</si>
  <si>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</si>
  <si>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</si>
  <si>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</si>
  <si>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</si>
  <si>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</si>
  <si>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</si>
  <si>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</si>
  <si>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</si>
  <si>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</si>
  <si>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</si>
  <si>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</si>
  <si>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</si>
  <si>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</si>
  <si>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</si>
  <si>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</si>
  <si>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</si>
  <si>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</si>
  <si>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</si>
  <si>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</si>
  <si>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</si>
  <si>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</si>
  <si>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</si>
  <si>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</si>
  <si>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</si>
  <si>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</si>
  <si>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</si>
  <si>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</si>
  <si>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</si>
  <si>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</si>
  <si>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</si>
  <si>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</si>
  <si>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</si>
  <si>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</si>
  <si>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</si>
  <si>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</si>
  <si>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</si>
  <si>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</si>
  <si>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</si>
  <si>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</si>
  <si>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</si>
  <si>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</si>
  <si>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</si>
  <si>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</si>
  <si>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</si>
  <si>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</si>
  <si>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</si>
  <si>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</si>
  <si>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</si>
  <si>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</si>
  <si>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</si>
  <si>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</si>
  <si>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</si>
  <si>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</si>
  <si>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</si>
  <si>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</si>
  <si>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</si>
  <si>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</si>
  <si>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</si>
  <si>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</si>
  <si>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</si>
  <si>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</si>
  <si>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</si>
  <si>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</si>
  <si>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</si>
  <si>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</si>
  <si>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</si>
  <si>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</si>
  <si>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</si>
  <si>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</si>
  <si>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</si>
  <si>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</si>
  <si>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</si>
  <si>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</si>
  <si>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</si>
  <si>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</si>
  <si>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</si>
  <si>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</si>
  <si>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</si>
  <si>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</si>
  <si>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</si>
  <si>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</si>
  <si>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</si>
  <si>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</si>
  <si>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</si>
  <si>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</si>
  <si>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</si>
  <si>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</si>
  <si>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</si>
  <si>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</si>
  <si>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</si>
  <si>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</si>
  <si>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</si>
  <si>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</si>
  <si>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</si>
  <si>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</si>
  <si>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</si>
  <si>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</si>
  <si>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</si>
  <si>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</si>
  <si>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</si>
  <si>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</si>
  <si>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</si>
  <si>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</si>
  <si>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</si>
  <si>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</si>
  <si>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</si>
  <si>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</si>
  <si>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</si>
  <si>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</si>
  <si>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</si>
  <si>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</si>
  <si>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</si>
  <si>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</si>
  <si>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</si>
  <si>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</si>
  <si>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</si>
  <si>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</si>
  <si>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</si>
  <si>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</si>
  <si>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</si>
  <si>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</si>
  <si>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</si>
  <si>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</si>
  <si>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</si>
  <si>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</si>
  <si>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</si>
  <si>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</si>
  <si>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</si>
  <si>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</si>
  <si>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</si>
  <si>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</si>
  <si>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</si>
  <si>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</si>
  <si>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</si>
  <si>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</si>
  <si>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</si>
  <si>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</si>
  <si>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</si>
  <si>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</si>
  <si>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</si>
  <si>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</si>
  <si>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</si>
  <si>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</si>
  <si>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</si>
  <si>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</si>
  <si>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</si>
  <si>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</si>
  <si>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</si>
  <si>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</si>
  <si>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</si>
  <si>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</si>
  <si>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</si>
  <si>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</si>
  <si>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</si>
  <si>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</si>
  <si>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</si>
  <si>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</si>
  <si>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</si>
  <si>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</si>
  <si>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</si>
  <si>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</si>
  <si>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</si>
  <si>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</si>
  <si>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</si>
  <si>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</si>
  <si>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</si>
  <si>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</si>
  <si>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</si>
  <si>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</si>
  <si>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</si>
  <si>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</si>
  <si>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</si>
  <si>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</si>
  <si>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</si>
  <si>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</si>
  <si>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</si>
  <si>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</si>
  <si>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</si>
  <si>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</si>
  <si>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</si>
  <si>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</si>
  <si>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</si>
  <si>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</si>
  <si>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</si>
  <si>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</si>
  <si>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</si>
  <si>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</si>
  <si>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</si>
  <si>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</si>
  <si>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</si>
  <si>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</si>
  <si>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</si>
  <si>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</si>
  <si>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</si>
  <si>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</si>
  <si>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</si>
  <si>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</si>
  <si>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</si>
  <si>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</si>
  <si>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</si>
  <si>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</si>
  <si>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</si>
  <si>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</si>
  <si>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</si>
  <si>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</si>
  <si>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</si>
  <si>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</si>
  <si>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</si>
  <si>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</si>
  <si>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</si>
  <si>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</si>
  <si>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</si>
  <si>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</si>
  <si>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</si>
  <si>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</si>
  <si>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</si>
  <si>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</si>
  <si>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</si>
  <si>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</si>
  <si>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</si>
  <si>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</si>
  <si>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</si>
  <si>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</si>
  <si>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</si>
  <si>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</si>
  <si>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</si>
  <si>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</si>
  <si>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</si>
  <si>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</si>
  <si>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</si>
  <si>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</si>
  <si>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</si>
  <si>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</si>
  <si>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</si>
  <si>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</si>
  <si>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</si>
  <si>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</si>
  <si>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</si>
  <si>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</si>
  <si>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</si>
  <si>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</si>
  <si>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</si>
  <si>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</si>
  <si>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</si>
  <si>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</si>
  <si>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</si>
  <si>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</si>
  <si>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</si>
  <si>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</si>
  <si>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</si>
  <si>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</si>
  <si>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</si>
  <si>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</si>
  <si>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</si>
  <si>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</si>
  <si>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</si>
  <si>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</si>
  <si>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</si>
  <si>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</si>
  <si>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</si>
  <si>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</si>
  <si>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</si>
  <si>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</si>
  <si>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</si>
  <si>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</si>
  <si>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</si>
  <si>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</si>
  <si>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</si>
  <si>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</si>
  <si>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</si>
  <si>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</si>
  <si>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</si>
  <si>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</si>
  <si>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</si>
  <si>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</si>
  <si>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</si>
  <si>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</si>
  <si>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</si>
  <si>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</si>
  <si>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</si>
  <si>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</si>
  <si>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</si>
  <si>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</si>
  <si>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</si>
  <si>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</si>
  <si>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</si>
  <si>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</si>
  <si>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</si>
  <si>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</si>
  <si>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</si>
  <si>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</si>
  <si>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</si>
  <si>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</si>
  <si>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</si>
  <si>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</si>
  <si>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</si>
  <si>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</si>
  <si>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</si>
  <si>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</si>
  <si>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</si>
  <si>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</si>
  <si>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</si>
  <si>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</si>
  <si>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</si>
  <si>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</si>
  <si>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</si>
  <si>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</si>
  <si>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</si>
  <si>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</si>
  <si>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</si>
  <si>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</si>
  <si>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</si>
  <si>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</si>
  <si>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</si>
  <si>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</si>
  <si>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</si>
  <si>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</si>
  <si>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</si>
  <si>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</si>
  <si>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</si>
  <si>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</si>
  <si>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</si>
  <si>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</si>
  <si>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</si>
  <si>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</si>
  <si>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</si>
  <si>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</si>
  <si>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</si>
  <si>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</si>
  <si>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</si>
  <si>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</si>
  <si>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</si>
  <si>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</si>
  <si>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</si>
  <si>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</si>
  <si>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</si>
  <si>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</si>
  <si>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</si>
  <si>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</si>
  <si>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</si>
  <si>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</si>
  <si>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</si>
  <si>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</si>
  <si>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</si>
  <si>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</si>
  <si>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</si>
  <si>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</si>
  <si>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</si>
  <si>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</si>
  <si>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</si>
  <si>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</si>
  <si>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</si>
  <si>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</si>
  <si>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</si>
  <si>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</si>
  <si>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</si>
  <si>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</si>
  <si>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</si>
  <si>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</si>
  <si>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</si>
  <si>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</si>
  <si>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</si>
  <si>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</si>
  <si>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</si>
  <si>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</si>
  <si>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</si>
  <si>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</si>
  <si>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</si>
  <si>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</si>
  <si>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</si>
  <si>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</si>
  <si>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</si>
  <si>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</si>
  <si>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</si>
  <si>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</si>
  <si>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</si>
  <si>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</si>
  <si>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</si>
  <si>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</si>
  <si>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</si>
  <si>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</si>
  <si>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</si>
  <si>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</si>
  <si>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</si>
  <si>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</si>
  <si>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</si>
  <si>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</si>
  <si>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</si>
  <si>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</si>
  <si>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</si>
  <si>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</si>
  <si>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</si>
  <si>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</si>
  <si>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</si>
  <si>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</si>
  <si>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</si>
  <si>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</si>
  <si>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</si>
  <si>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</si>
  <si>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</si>
  <si>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</si>
  <si>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</si>
  <si>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</si>
  <si>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</si>
  <si>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</si>
  <si>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</si>
  <si>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</si>
  <si>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</si>
  <si>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</si>
  <si>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</si>
  <si>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</si>
  <si>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</si>
  <si>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</si>
  <si>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</si>
  <si>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</si>
  <si>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</si>
  <si>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</si>
  <si>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</si>
  <si>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</si>
  <si>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</si>
  <si>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</si>
  <si>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</si>
  <si>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</si>
  <si>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</si>
  <si>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</si>
  <si>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</si>
  <si>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</si>
  <si>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</si>
  <si>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</si>
  <si>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</si>
  <si>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</si>
  <si>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</si>
  <si>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</si>
  <si>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</si>
  <si>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</si>
  <si>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</si>
  <si>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</si>
  <si>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</si>
  <si>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</si>
  <si>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</si>
  <si>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</si>
  <si>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</si>
  <si>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</si>
  <si>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</si>
  <si>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</si>
  <si>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</si>
  <si>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</si>
  <si>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</si>
  <si>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</si>
  <si>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</si>
  <si>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</si>
  <si>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</si>
  <si>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</si>
  <si>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</si>
  <si>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</si>
  <si>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</si>
  <si>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</si>
  <si>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</si>
  <si>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</si>
  <si>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</si>
  <si>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</si>
  <si>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</si>
  <si>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</si>
  <si>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</si>
  <si>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</si>
  <si>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</si>
  <si>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</si>
  <si>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</si>
  <si>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</si>
  <si>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</si>
  <si>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</si>
  <si>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</si>
  <si>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</si>
  <si>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</si>
  <si>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</si>
  <si>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</si>
  <si>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</si>
  <si>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</si>
  <si>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</si>
  <si>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</si>
  <si>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</si>
  <si>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</si>
  <si>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</si>
  <si>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</si>
  <si>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</si>
  <si>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</si>
  <si>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</si>
  <si>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</si>
  <si>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</si>
  <si>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</si>
  <si>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</si>
  <si>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</si>
  <si>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</si>
  <si>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</si>
  <si>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</si>
  <si>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</si>
  <si>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</si>
  <si>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</si>
  <si>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</si>
  <si>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</si>
  <si>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</si>
  <si>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</si>
  <si>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</si>
  <si>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</si>
  <si>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</si>
  <si>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</si>
  <si>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</si>
  <si>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</si>
  <si>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</si>
  <si>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</si>
  <si>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</si>
  <si>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</si>
  <si>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</si>
  <si>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</si>
  <si>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</si>
  <si>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</si>
  <si>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</si>
  <si>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</si>
  <si>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</si>
  <si>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</si>
  <si>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</si>
  <si>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</si>
  <si>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</si>
  <si>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</si>
  <si>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</si>
  <si>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</si>
  <si>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</si>
  <si>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</si>
  <si>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</si>
  <si>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</si>
  <si>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</si>
  <si>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</si>
  <si>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</si>
  <si>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</si>
  <si>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</si>
  <si>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</si>
  <si>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</si>
  <si>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</si>
  <si>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</si>
  <si>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</si>
  <si>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</si>
  <si>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</si>
  <si>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</si>
  <si>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</si>
  <si>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</si>
  <si>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</si>
  <si>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</si>
  <si>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</si>
  <si>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</si>
  <si>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</si>
  <si>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</si>
  <si>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</si>
  <si>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</si>
  <si>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</si>
  <si>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</si>
  <si>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</si>
  <si>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</si>
  <si>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</si>
  <si>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</si>
  <si>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</si>
  <si>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</si>
  <si>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</si>
  <si>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</si>
  <si>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</si>
  <si>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</si>
  <si>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</si>
  <si>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</si>
  <si>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</si>
  <si>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</si>
  <si>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</si>
  <si>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</si>
  <si>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</si>
  <si>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</si>
  <si>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</si>
  <si>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</si>
  <si>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</si>
  <si>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</si>
  <si>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</si>
  <si>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</si>
  <si>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</si>
  <si>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</si>
  <si>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</si>
  <si>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</si>
  <si>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</si>
  <si>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</si>
  <si>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</si>
  <si>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</si>
  <si>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</si>
  <si>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</si>
  <si>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</si>
  <si>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</si>
  <si>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</si>
  <si>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</si>
  <si>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</si>
  <si>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</si>
  <si>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</si>
  <si>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</si>
  <si>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</si>
  <si>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</si>
  <si>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</si>
  <si>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</si>
  <si>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</si>
  <si>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</si>
  <si>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</si>
  <si>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</si>
  <si>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</si>
  <si>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</si>
  <si>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</si>
  <si>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</si>
  <si>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</si>
  <si>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</si>
  <si>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</si>
  <si>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</si>
  <si>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</si>
  <si>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</si>
  <si>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</si>
  <si>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</si>
  <si>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</si>
  <si>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</si>
  <si>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</si>
  <si>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</si>
  <si>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</si>
  <si>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</si>
  <si>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</si>
  <si>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</si>
  <si>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</si>
  <si>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</si>
  <si>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</si>
  <si>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</si>
  <si>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</si>
  <si>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</si>
  <si>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</si>
  <si>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</si>
  <si>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</si>
  <si>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</si>
  <si>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</si>
  <si>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</si>
  <si>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</si>
  <si>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</si>
  <si>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</si>
  <si>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</si>
  <si>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</si>
  <si>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</si>
  <si>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</si>
  <si>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</si>
  <si>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</si>
  <si>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</si>
  <si>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</si>
  <si>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</si>
  <si>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</si>
  <si>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</si>
  <si>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</si>
  <si>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</si>
  <si>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</si>
  <si>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</si>
  <si>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</si>
  <si>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</si>
  <si>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</si>
  <si>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</si>
  <si>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</si>
  <si>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</si>
  <si>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</si>
  <si>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</si>
  <si>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</si>
  <si>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</si>
  <si>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</si>
  <si>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</si>
  <si>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</si>
  <si>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</si>
  <si>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</si>
  <si>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</si>
  <si>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</si>
  <si>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</si>
  <si>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</si>
  <si>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</si>
  <si>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</si>
  <si>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</si>
  <si>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</si>
  <si>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</si>
  <si>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</si>
  <si>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</si>
  <si>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</si>
  <si>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</si>
  <si>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</si>
  <si>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</si>
  <si>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</si>
  <si>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</si>
  <si>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</si>
  <si>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</si>
  <si>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</si>
  <si>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</si>
  <si>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</si>
  <si>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</si>
  <si>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</si>
  <si>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</si>
  <si>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</si>
  <si>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</si>
  <si>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</si>
  <si>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</si>
  <si>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</si>
  <si>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</si>
  <si>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</si>
  <si>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</si>
  <si>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</si>
  <si>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</si>
  <si>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</si>
  <si>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</si>
  <si>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</si>
  <si>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</si>
  <si>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</si>
  <si>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</si>
  <si>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</si>
  <si>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</si>
  <si>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</si>
  <si>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</si>
  <si>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</si>
  <si>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</si>
  <si>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</si>
  <si>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</si>
  <si>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</si>
  <si>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</si>
  <si>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</si>
  <si>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</si>
  <si>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</si>
  <si>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</si>
  <si>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</si>
  <si>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</si>
  <si>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</si>
  <si>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</si>
  <si>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</si>
  <si>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</si>
  <si>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</si>
  <si>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</si>
  <si>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</si>
  <si>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</si>
  <si>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</si>
  <si>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</si>
  <si>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</si>
  <si>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</si>
  <si>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</si>
  <si>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</si>
  <si>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</si>
  <si>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</si>
  <si>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</si>
  <si>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</si>
  <si>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</si>
  <si>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</si>
  <si>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</si>
  <si>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</si>
  <si>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</si>
  <si>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</si>
  <si>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</si>
  <si>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</si>
  <si>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</si>
  <si>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</si>
  <si>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</si>
  <si>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</si>
  <si>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</si>
  <si>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</si>
  <si>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</si>
  <si>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</si>
  <si>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</si>
  <si>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</si>
  <si>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</si>
  <si>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</si>
  <si>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</si>
  <si>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</si>
  <si>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</si>
  <si>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</si>
  <si>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</si>
  <si>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</si>
  <si>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</si>
  <si>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</si>
  <si>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</si>
  <si>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</si>
  <si>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</si>
  <si>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</si>
  <si>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</si>
  <si>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</si>
  <si>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</si>
  <si>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</si>
  <si>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</si>
  <si>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</si>
  <si>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</si>
  <si>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</si>
  <si>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</si>
  <si>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</si>
  <si>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</si>
  <si>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</si>
  <si>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</si>
  <si>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</si>
  <si>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</si>
  <si>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</si>
  <si>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</si>
  <si>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</si>
  <si>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</si>
  <si>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</si>
  <si>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</si>
  <si>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</si>
  <si>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</si>
  <si>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</si>
  <si>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</si>
  <si>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</si>
  <si>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</si>
  <si>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</si>
  <si>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</si>
  <si>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</si>
  <si>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</si>
  <si>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</si>
  <si>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</si>
  <si>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</si>
  <si>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</si>
  <si>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</si>
  <si>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</si>
  <si>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</si>
  <si>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</si>
  <si>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</si>
  <si>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</si>
  <si>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</si>
  <si>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</si>
  <si>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</si>
  <si>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</si>
  <si>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</si>
  <si>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</si>
  <si>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</si>
  <si>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</si>
  <si>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</si>
  <si>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</si>
  <si>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</si>
  <si>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</si>
  <si>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</si>
  <si>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</si>
  <si>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</si>
  <si>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</si>
  <si>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</si>
  <si>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</si>
  <si>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</si>
  <si>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</si>
  <si>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</si>
  <si>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</si>
  <si>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</si>
  <si>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</si>
  <si>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</si>
  <si>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</si>
  <si>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</si>
  <si>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</si>
  <si>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</si>
  <si>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</si>
  <si>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</si>
  <si>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</si>
  <si>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</si>
  <si>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</si>
  <si>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</si>
  <si>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</si>
  <si>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</si>
  <si>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</si>
  <si>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</si>
  <si>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</si>
  <si>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</si>
  <si>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</si>
  <si>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</si>
  <si>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</si>
  <si>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</si>
  <si>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</si>
  <si>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</si>
  <si>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</si>
  <si>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</si>
  <si>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</si>
  <si>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</si>
  <si>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</si>
  <si>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</si>
  <si>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</si>
  <si>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</si>
  <si>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</si>
  <si>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</si>
  <si>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</si>
  <si>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</si>
  <si>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</si>
  <si>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</si>
  <si>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</si>
  <si>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</si>
  <si>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</si>
  <si>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</si>
  <si>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</si>
  <si>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</si>
  <si>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</si>
  <si>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</si>
  <si>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</si>
  <si>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</si>
  <si>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</si>
  <si>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</si>
  <si>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</si>
  <si>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</si>
  <si>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</si>
  <si>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</si>
  <si>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</si>
  <si>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</si>
  <si>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</si>
  <si>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</si>
  <si>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</si>
  <si>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</si>
  <si>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</si>
  <si>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</si>
  <si>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</si>
  <si>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</si>
  <si>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</si>
  <si>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</si>
  <si>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</si>
  <si>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</si>
  <si>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</si>
  <si>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</si>
  <si>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</si>
  <si>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</si>
  <si>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</si>
  <si>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</si>
  <si>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</si>
  <si>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</si>
  <si>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</si>
  <si>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</si>
  <si>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</si>
  <si>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</si>
  <si>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</si>
  <si>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</si>
  <si>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</si>
  <si>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</si>
  <si>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</si>
  <si>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</si>
  <si>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</si>
  <si>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</si>
  <si>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</si>
  <si>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</si>
  <si>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</si>
  <si>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</si>
  <si>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</si>
  <si>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</si>
  <si>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</si>
  <si>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</si>
  <si>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</si>
  <si>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</si>
  <si>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</si>
  <si>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</si>
  <si>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</si>
  <si>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</si>
  <si>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</si>
  <si>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</si>
  <si>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</si>
  <si>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</si>
  <si>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</si>
  <si>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</si>
  <si>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</si>
  <si>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</si>
  <si>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</si>
  <si>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</si>
  <si>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</si>
  <si>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</si>
  <si>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</si>
  <si>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</si>
  <si>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</si>
  <si>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</si>
  <si>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</si>
  <si>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</si>
  <si>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</si>
  <si>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</si>
  <si>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</si>
  <si>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</si>
  <si>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</si>
  <si>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</si>
  <si>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</si>
  <si>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</si>
  <si>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</si>
  <si>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</si>
  <si>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</si>
  <si>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</si>
  <si>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</si>
  <si>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</si>
  <si>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</si>
  <si>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</si>
  <si>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</si>
  <si>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</si>
  <si>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</si>
  <si>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</si>
  <si>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</si>
  <si>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</si>
  <si>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</si>
  <si>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</si>
  <si>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</si>
  <si>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</si>
  <si>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</si>
  <si>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</si>
  <si>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</si>
  <si>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</si>
  <si>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</si>
  <si>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</si>
  <si>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</si>
  <si>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</si>
  <si>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</si>
  <si>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</si>
  <si>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</si>
  <si>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</si>
  <si>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</si>
  <si>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</si>
  <si>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</si>
  <si>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</si>
  <si>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</si>
  <si>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</si>
  <si>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</si>
  <si>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</si>
  <si>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</si>
  <si>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</si>
  <si>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</si>
  <si>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</si>
  <si>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</si>
  <si>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</si>
  <si>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</si>
  <si>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</si>
  <si>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</si>
  <si>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</si>
  <si>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</si>
  <si>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</si>
  <si>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</si>
  <si>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</si>
  <si>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</si>
  <si>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</si>
  <si>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</si>
  <si>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</si>
  <si>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</si>
  <si>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</si>
  <si>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</si>
  <si>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</si>
  <si>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</si>
  <si>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</si>
  <si>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</si>
  <si>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</si>
  <si>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</si>
  <si>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</si>
  <si>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</si>
  <si>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</si>
  <si>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</si>
  <si>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</si>
  <si>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</si>
  <si>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</si>
  <si>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</si>
  <si>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</si>
  <si>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</si>
  <si>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</si>
  <si>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</si>
  <si>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</si>
  <si>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</si>
  <si>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</si>
  <si>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</si>
  <si>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</si>
  <si>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</si>
  <si>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</si>
  <si>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</si>
  <si>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</si>
  <si>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</si>
  <si>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</si>
  <si>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</si>
  <si>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</si>
  <si>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</si>
  <si>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</si>
  <si>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</si>
  <si>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</si>
  <si>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</si>
  <si>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</si>
  <si>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</si>
  <si>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</si>
  <si>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</si>
  <si>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</si>
  <si>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</si>
  <si>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</si>
  <si>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</si>
  <si>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</si>
  <si>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</si>
  <si>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</si>
  <si>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</si>
  <si>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</si>
  <si>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</si>
  <si>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</si>
  <si>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</si>
  <si>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</si>
  <si>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</si>
  <si>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</si>
  <si>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</si>
  <si>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</si>
  <si>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</si>
  <si>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</si>
  <si>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</si>
  <si>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</si>
  <si>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</si>
  <si>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</si>
  <si>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</si>
  <si>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</si>
  <si>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</si>
  <si>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</si>
  <si>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</si>
  <si>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</si>
  <si>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</si>
  <si>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</si>
  <si>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</si>
  <si>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</si>
  <si>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</si>
  <si>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</si>
  <si>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</si>
  <si>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</si>
  <si>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</si>
  <si>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</si>
  <si>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</si>
  <si>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</si>
  <si>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</si>
  <si>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</si>
  <si>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</si>
  <si>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</si>
  <si>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</si>
  <si>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</si>
  <si>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</si>
  <si>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</si>
  <si>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</si>
  <si>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</si>
  <si>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</si>
  <si>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</si>
  <si>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</si>
  <si>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</si>
  <si>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</si>
  <si>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</si>
  <si>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</si>
  <si>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</si>
  <si>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</si>
  <si>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</si>
  <si>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</si>
  <si>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</si>
  <si>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</si>
  <si>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</si>
  <si>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</si>
  <si>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</si>
  <si>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</si>
  <si>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</si>
  <si>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</si>
  <si>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</si>
  <si>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</si>
  <si>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</si>
  <si>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</si>
  <si>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</si>
  <si>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</si>
  <si>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</si>
  <si>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</si>
  <si>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</si>
  <si>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</si>
  <si>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</si>
  <si>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</si>
  <si>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</si>
  <si>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</si>
  <si>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</si>
  <si>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</si>
  <si>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</si>
  <si>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</si>
  <si>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</si>
  <si>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</si>
  <si>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</si>
  <si>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</si>
  <si>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</si>
  <si>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</si>
  <si>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</si>
  <si>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</si>
  <si>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</si>
  <si>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</si>
  <si>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</si>
  <si>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</si>
  <si>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</si>
  <si>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</si>
  <si>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</si>
  <si>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</si>
  <si>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</si>
  <si>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</si>
  <si>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</si>
  <si>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</si>
  <si>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</si>
  <si>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</si>
  <si>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</si>
  <si>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</si>
  <si>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</si>
  <si>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</si>
  <si>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</si>
  <si>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</si>
  <si>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</si>
  <si>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</si>
  <si>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</si>
  <si>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</si>
  <si>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</si>
  <si>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</si>
  <si>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</si>
  <si>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</si>
  <si>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</si>
  <si>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</si>
  <si>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</si>
  <si>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</si>
  <si>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</si>
  <si>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</si>
  <si>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</si>
  <si>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</si>
  <si>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</si>
  <si>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</si>
  <si>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</si>
  <si>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</si>
  <si>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</si>
  <si>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</si>
  <si>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</si>
  <si>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</si>
  <si>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</si>
  <si>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</si>
  <si>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</si>
  <si>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</si>
  <si>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</si>
  <si>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</si>
  <si>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</si>
  <si>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</si>
  <si>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</si>
  <si>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</si>
  <si>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</si>
  <si>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</si>
  <si>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</si>
  <si>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</si>
  <si>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</si>
  <si>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</si>
  <si>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</si>
  <si>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</si>
  <si>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</si>
  <si>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</si>
  <si>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</si>
  <si>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</si>
  <si>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</si>
  <si>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</si>
  <si>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</si>
  <si>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</si>
  <si>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</si>
  <si>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</si>
  <si>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</si>
  <si>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</si>
  <si>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</si>
  <si>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</si>
  <si>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</si>
  <si>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</si>
  <si>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</si>
  <si>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</si>
  <si>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</si>
  <si>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</si>
  <si>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</si>
  <si>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</si>
  <si>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</si>
  <si>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</si>
  <si>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</si>
  <si>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</si>
  <si>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</si>
  <si>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</si>
  <si>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</si>
  <si>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</si>
  <si>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</si>
  <si>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</si>
  <si>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</si>
  <si>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</si>
  <si>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</si>
  <si>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</si>
  <si>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</si>
  <si>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</si>
  <si>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</si>
  <si>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</si>
  <si>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</si>
  <si>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</si>
  <si>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</si>
  <si>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</si>
  <si>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</si>
  <si>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</si>
  <si>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</si>
  <si>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</si>
  <si>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</si>
  <si>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</si>
  <si>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</si>
  <si>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</si>
  <si>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</si>
  <si>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</si>
  <si>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</si>
  <si>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</si>
  <si>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</si>
  <si>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</si>
  <si>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</si>
  <si>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</si>
  <si>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</si>
  <si>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</si>
  <si>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</si>
  <si>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</si>
  <si>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</si>
  <si>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</si>
  <si>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</si>
  <si>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</si>
  <si>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</si>
  <si>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</si>
  <si>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</si>
  <si>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</si>
  <si>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</si>
  <si>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</si>
  <si>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</si>
  <si>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</si>
  <si>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</si>
  <si>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</si>
  <si>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</si>
  <si>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</si>
  <si>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</si>
  <si>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</si>
  <si>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</si>
  <si>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</si>
  <si>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</si>
  <si>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</si>
  <si>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</si>
  <si>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</si>
  <si>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</si>
  <si>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</si>
  <si>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</si>
  <si>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</si>
  <si>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</si>
  <si>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</si>
  <si>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</si>
  <si>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</si>
  <si>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</si>
  <si>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</si>
  <si>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</si>
  <si>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</si>
  <si>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</si>
  <si>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</si>
  <si>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</si>
  <si>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</si>
  <si>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</si>
  <si>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</si>
  <si>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</si>
  <si>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</si>
  <si>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</si>
  <si>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</si>
  <si>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</si>
  <si>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</si>
  <si>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</si>
  <si>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</si>
  <si>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</si>
  <si>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</si>
  <si>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</si>
  <si>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</si>
  <si>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</si>
  <si>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</si>
  <si>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</si>
  <si>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</si>
  <si>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</si>
  <si>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</si>
  <si>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</si>
  <si>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</si>
  <si>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</si>
  <si>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</si>
  <si>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</si>
  <si>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</si>
  <si>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</si>
  <si>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</si>
  <si>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</si>
  <si>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</si>
  <si>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</si>
  <si>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</si>
  <si>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</si>
  <si>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</si>
  <si>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</si>
  <si>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</si>
  <si>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</si>
  <si>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</si>
  <si>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</si>
  <si>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</si>
  <si>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</si>
  <si>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</si>
  <si>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</si>
  <si>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</si>
  <si>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</si>
  <si>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</si>
  <si>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</si>
  <si>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</si>
  <si>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</si>
  <si>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</si>
  <si>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</si>
  <si>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</si>
  <si>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</si>
  <si>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</si>
  <si>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</si>
  <si>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</si>
  <si>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</si>
  <si>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</si>
  <si>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</si>
  <si>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</si>
  <si>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</si>
  <si>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</si>
  <si>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</si>
  <si>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</si>
  <si>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</si>
  <si>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</si>
  <si>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</si>
  <si>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</si>
  <si>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</si>
  <si>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</si>
  <si>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</si>
  <si>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</si>
  <si>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</si>
  <si>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</si>
  <si>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</si>
  <si>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</si>
  <si>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</si>
  <si>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</si>
  <si>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</si>
  <si>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</si>
  <si>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</si>
  <si>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</si>
  <si>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</si>
  <si>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</si>
  <si>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</si>
  <si>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</si>
  <si>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</si>
  <si>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</si>
  <si>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</si>
  <si>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</si>
  <si>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</si>
  <si>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</si>
  <si>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</si>
  <si>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</si>
  <si>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</si>
  <si>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</si>
  <si>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</si>
  <si>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</si>
  <si>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</si>
  <si>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</si>
  <si>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</si>
  <si>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</si>
  <si>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</si>
  <si>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</si>
  <si>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</si>
  <si>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</si>
  <si>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</si>
  <si>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</si>
  <si>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</si>
  <si>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</si>
  <si>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</si>
  <si>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</si>
  <si>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</si>
  <si>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</si>
  <si>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</si>
  <si>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</si>
  <si>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</si>
  <si>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</si>
  <si>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</si>
  <si>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</si>
  <si>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</si>
  <si>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</si>
  <si>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</si>
  <si>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</si>
  <si>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</si>
  <si>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</si>
  <si>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</si>
  <si>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</si>
  <si>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</si>
  <si>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</si>
  <si>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</si>
  <si>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</si>
  <si>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</si>
  <si>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</si>
  <si>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</si>
  <si>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</si>
  <si>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</si>
  <si>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</si>
  <si>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</si>
  <si>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</si>
  <si>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</si>
  <si>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</si>
  <si>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</si>
  <si>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</si>
  <si>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</si>
  <si>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</si>
  <si>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</si>
  <si>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</si>
  <si>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</si>
  <si>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</si>
  <si>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</si>
  <si>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</si>
  <si>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</si>
  <si>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</si>
  <si>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</si>
  <si>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</si>
  <si>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</si>
  <si>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</si>
  <si>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</si>
  <si>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</si>
  <si>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</si>
  <si>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</si>
  <si>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</si>
  <si>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</si>
  <si>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</si>
  <si>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</si>
  <si>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</si>
  <si>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</si>
  <si>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</si>
  <si>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</si>
  <si>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</si>
  <si>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</si>
  <si>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</si>
  <si>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</si>
  <si>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</si>
  <si>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</si>
  <si>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</si>
  <si>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</si>
  <si>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</si>
  <si>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</si>
  <si>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</si>
  <si>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</si>
  <si>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</si>
  <si>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</si>
  <si>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</si>
  <si>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</si>
  <si>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</si>
  <si>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</si>
  <si>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</si>
  <si>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</si>
  <si>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</si>
  <si>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</si>
  <si>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</si>
  <si>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</si>
  <si>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</si>
  <si>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</si>
  <si>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</si>
  <si>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</si>
  <si>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</si>
  <si>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</si>
  <si>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</si>
  <si>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</si>
  <si>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</si>
  <si>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</si>
  <si>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</si>
  <si>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</si>
  <si>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</si>
  <si>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</si>
  <si>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</si>
  <si>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</si>
  <si>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</si>
  <si>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</si>
  <si>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</si>
  <si>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</si>
  <si>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</si>
  <si>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</si>
  <si>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</si>
  <si>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</si>
  <si>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</si>
  <si>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</si>
  <si>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</si>
  <si>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</si>
  <si>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</si>
  <si>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</si>
  <si>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</si>
  <si>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</si>
  <si>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</si>
  <si>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</si>
  <si>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</si>
  <si>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</si>
  <si>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</si>
  <si>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</si>
  <si>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</si>
  <si>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</si>
  <si>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</si>
  <si>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</si>
  <si>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</si>
  <si>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</si>
  <si>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</si>
  <si>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</si>
  <si>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</si>
  <si>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</si>
  <si>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</si>
  <si>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</si>
  <si>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</si>
  <si>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</si>
  <si>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</si>
  <si>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</si>
  <si>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</si>
  <si>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</si>
  <si>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</si>
  <si>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</si>
  <si>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</si>
  <si>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</si>
  <si>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</si>
  <si>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</si>
  <si>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</si>
  <si>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</si>
  <si>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</si>
  <si>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</si>
  <si>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</si>
  <si>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</si>
  <si>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</si>
  <si>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</si>
  <si>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</si>
  <si>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</si>
  <si>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</si>
  <si>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</si>
  <si>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</si>
  <si>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</si>
  <si>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</si>
  <si>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</si>
  <si>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</si>
  <si>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</si>
  <si>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</si>
  <si>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</si>
  <si>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</si>
  <si>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</si>
  <si>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</si>
  <si>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</si>
  <si>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</si>
  <si>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</si>
  <si>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</si>
  <si>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</si>
  <si>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</si>
  <si>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</si>
  <si>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</si>
  <si>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</si>
  <si>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</si>
  <si>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</si>
  <si>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</si>
  <si>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</si>
  <si>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</si>
  <si>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</si>
  <si>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</si>
  <si>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</si>
  <si>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</si>
  <si>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</si>
  <si>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</si>
  <si>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</si>
  <si>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</si>
  <si>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</si>
  <si>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</si>
  <si>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</si>
  <si>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</si>
  <si>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</si>
  <si>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</si>
  <si>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</si>
  <si>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</si>
  <si>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</si>
  <si>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</si>
  <si>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</si>
  <si>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</si>
  <si>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</si>
  <si>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</si>
  <si>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</si>
  <si>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</si>
  <si>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</si>
  <si>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</si>
  <si>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</si>
  <si>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</si>
  <si>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</si>
  <si>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</si>
  <si>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</si>
  <si>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</si>
  <si>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</si>
  <si>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</si>
  <si>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</si>
  <si>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</si>
  <si>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</si>
  <si>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</si>
  <si>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</si>
  <si>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</si>
  <si>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</si>
  <si>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</si>
  <si>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</si>
  <si>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</si>
  <si>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</si>
  <si>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</si>
  <si>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</si>
  <si>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</si>
  <si>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</si>
  <si>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</si>
  <si>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</si>
  <si>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</si>
  <si>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</si>
  <si>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</si>
  <si>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</si>
  <si>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</si>
  <si>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</si>
  <si>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</si>
  <si>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</si>
  <si>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</si>
  <si>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</si>
  <si>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</si>
  <si>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</si>
  <si>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</si>
  <si>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</si>
  <si>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</si>
  <si>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</si>
  <si>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</si>
  <si>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</si>
  <si>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</si>
  <si>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</si>
  <si>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</si>
  <si>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</si>
  <si>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</si>
  <si>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</si>
  <si>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</si>
  <si>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</si>
  <si>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</si>
  <si>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</si>
  <si>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</si>
  <si>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</si>
  <si>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</si>
  <si>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</si>
  <si>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</si>
  <si>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</si>
  <si>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</si>
  <si>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</si>
  <si>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</si>
  <si>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</si>
  <si>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</si>
  <si>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</si>
  <si>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</si>
  <si>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</si>
  <si>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</si>
  <si>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</si>
  <si>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</si>
  <si>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</si>
  <si>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</si>
  <si>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</si>
  <si>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</si>
  <si>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</si>
  <si>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</si>
  <si>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</si>
  <si>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</si>
  <si>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</si>
  <si>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</si>
  <si>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</si>
  <si>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</si>
  <si>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</si>
  <si>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</si>
  <si>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</si>
  <si>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</si>
  <si>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</si>
  <si>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</si>
  <si>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</si>
  <si>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</si>
  <si>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</si>
  <si>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</si>
  <si>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</si>
  <si>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</si>
  <si>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</si>
  <si>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</si>
  <si>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</si>
  <si>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</si>
  <si>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</si>
  <si>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</si>
  <si>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</si>
  <si>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</si>
  <si>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</si>
  <si>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</si>
  <si>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</si>
  <si>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</si>
  <si>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</si>
  <si>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</si>
  <si>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</si>
  <si>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</si>
  <si>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</si>
  <si>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</si>
  <si>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</si>
  <si>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</si>
  <si>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</si>
  <si>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</si>
  <si>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</si>
  <si>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</si>
  <si>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</si>
  <si>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</si>
  <si>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</si>
  <si>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</si>
  <si>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</si>
  <si>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</si>
  <si>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</si>
  <si>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</si>
  <si>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</si>
  <si>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</si>
  <si>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</si>
  <si>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</si>
  <si>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</si>
  <si>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</si>
  <si>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</si>
  <si>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</si>
  <si>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</si>
  <si>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</si>
  <si>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</si>
  <si>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</si>
  <si>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</si>
  <si>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</si>
  <si>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</si>
  <si>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</si>
  <si>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</si>
  <si>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</si>
  <si>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</si>
  <si>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</si>
  <si>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</si>
  <si>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</si>
  <si>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</si>
  <si>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</si>
  <si>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</si>
  <si>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</si>
  <si>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</si>
  <si>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</si>
  <si>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</si>
  <si>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</si>
  <si>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</si>
  <si>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</si>
  <si>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</si>
  <si>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</si>
  <si>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</si>
  <si>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</si>
  <si>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</si>
  <si>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</si>
  <si>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</si>
  <si>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</si>
  <si>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</si>
  <si>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</si>
  <si>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</si>
  <si>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</si>
  <si>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</si>
  <si>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</si>
  <si>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</si>
  <si>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</si>
  <si>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</si>
  <si>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</si>
  <si>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</si>
  <si>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</si>
  <si>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</si>
  <si>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</si>
  <si>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</si>
  <si>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</si>
  <si>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</si>
  <si>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</si>
  <si>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</si>
  <si>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</si>
  <si>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</si>
  <si>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</si>
  <si>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</si>
  <si>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</si>
  <si>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</si>
  <si>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</si>
  <si>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</si>
  <si>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</si>
  <si>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</si>
  <si>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</si>
  <si>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</si>
  <si>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</si>
  <si>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</si>
  <si>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</si>
  <si>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</si>
  <si>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</si>
  <si>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</si>
  <si>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</si>
  <si>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</si>
  <si>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</si>
  <si>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</si>
  <si>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</si>
  <si>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</si>
  <si>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</si>
  <si>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</si>
  <si>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</si>
  <si>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</si>
  <si>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</si>
  <si>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</si>
  <si>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</si>
  <si>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</si>
  <si>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</si>
  <si>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</si>
  <si>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</si>
  <si>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</si>
  <si>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</si>
  <si>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</si>
  <si>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</si>
  <si>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</si>
  <si>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</si>
  <si>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</si>
  <si>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</si>
  <si>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</si>
  <si>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</si>
  <si>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</si>
  <si>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</si>
  <si>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</si>
  <si>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</si>
  <si>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</si>
  <si>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</si>
  <si>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</si>
  <si>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</si>
  <si>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</si>
  <si>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</si>
  <si>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</si>
  <si>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</si>
  <si>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</si>
  <si>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</si>
  <si>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</si>
  <si>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</si>
  <si>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</si>
  <si>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</si>
  <si>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</si>
  <si>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</si>
  <si>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</si>
  <si>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</si>
  <si>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</si>
  <si>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</si>
  <si>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</si>
  <si>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</si>
  <si>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</si>
  <si>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</si>
  <si>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</si>
  <si>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</si>
  <si>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</si>
  <si>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</si>
  <si>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</si>
  <si>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</si>
  <si>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</si>
  <si>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</si>
  <si>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</si>
  <si>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</si>
  <si>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</si>
  <si>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</si>
  <si>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</si>
  <si>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</si>
  <si>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</si>
  <si>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</si>
  <si>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</si>
  <si>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</si>
  <si>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</si>
  <si>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</si>
  <si>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</si>
  <si>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</si>
  <si>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</si>
  <si>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</si>
  <si>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</si>
  <si>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</si>
  <si>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</si>
  <si>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</si>
  <si>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</si>
  <si>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</si>
  <si>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</si>
  <si>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</si>
  <si>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</si>
  <si>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</si>
  <si>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</si>
  <si>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</si>
  <si>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</si>
  <si>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</si>
  <si>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</si>
  <si>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</si>
  <si>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</si>
  <si>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</si>
  <si>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</si>
  <si>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</si>
  <si>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</si>
  <si>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</si>
  <si>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</si>
  <si>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</si>
  <si>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</si>
  <si>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</si>
  <si>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</si>
  <si>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</si>
  <si>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</si>
  <si>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</si>
  <si>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</si>
  <si>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</si>
  <si>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</si>
  <si>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</si>
  <si>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</si>
  <si>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</si>
  <si>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</si>
  <si>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</si>
  <si>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</si>
  <si>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</si>
  <si>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</si>
  <si>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</si>
  <si>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</si>
  <si>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</si>
  <si>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</si>
  <si>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</si>
  <si>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</si>
  <si>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</si>
  <si>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</si>
  <si>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</si>
  <si>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</si>
  <si>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</si>
  <si>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</si>
  <si>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</si>
  <si>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</si>
  <si>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</si>
  <si>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</si>
  <si>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</si>
  <si>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</si>
  <si>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</si>
  <si>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</si>
  <si>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</si>
  <si>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</si>
  <si>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</si>
  <si>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</si>
  <si>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</si>
  <si>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</si>
  <si>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</si>
  <si>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</si>
  <si>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</si>
  <si>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</si>
  <si>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</si>
  <si>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</si>
  <si>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</si>
  <si>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</si>
  <si>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</si>
  <si>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</si>
  <si>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</si>
  <si>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</si>
  <si>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</si>
  <si>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</si>
  <si>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</si>
  <si>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</si>
  <si>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</si>
  <si>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</si>
  <si>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</si>
  <si>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</si>
  <si>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</si>
  <si>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</si>
  <si>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</si>
  <si>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</si>
  <si>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</si>
  <si>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</si>
  <si>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</si>
  <si>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</si>
  <si>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</si>
  <si>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</si>
  <si>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</si>
  <si>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</si>
  <si>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</si>
  <si>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</si>
  <si>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</si>
  <si>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</si>
  <si>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</si>
  <si>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</si>
  <si>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</si>
  <si>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</si>
  <si>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</si>
  <si>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</si>
  <si>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</si>
  <si>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</si>
  <si>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</si>
  <si>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</si>
  <si>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</si>
  <si>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</si>
  <si>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</si>
  <si>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</si>
  <si>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</si>
  <si>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</si>
  <si>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</si>
  <si>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</si>
  <si>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</si>
  <si>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</si>
  <si>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</si>
  <si>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</si>
  <si>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</si>
  <si>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</si>
  <si>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</si>
  <si>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</si>
  <si>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</si>
  <si>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</si>
  <si>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</si>
  <si>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</si>
  <si>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</si>
  <si>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</si>
  <si>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</si>
  <si>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</si>
  <si>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</si>
  <si>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</si>
  <si>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</si>
  <si>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</si>
  <si>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</si>
  <si>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</si>
  <si>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</si>
  <si>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</si>
  <si>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</si>
  <si>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</si>
  <si>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</si>
  <si>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</si>
  <si>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</si>
  <si>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</si>
  <si>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</si>
  <si>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</si>
  <si>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</si>
  <si>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</si>
  <si>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</si>
  <si>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</si>
  <si>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</si>
  <si>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</si>
  <si>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</si>
  <si>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</si>
  <si>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</si>
  <si>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</si>
  <si>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</si>
  <si>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</si>
  <si>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</si>
  <si>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</si>
  <si>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</si>
  <si>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</si>
  <si>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</si>
  <si>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</si>
  <si>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</si>
  <si>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</si>
  <si>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</si>
  <si>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</si>
  <si>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</si>
  <si>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</si>
  <si>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</si>
  <si>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</si>
  <si>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</si>
  <si>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</si>
  <si>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</si>
  <si>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</si>
  <si>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</si>
  <si>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</si>
  <si>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</si>
  <si>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</si>
  <si>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</si>
  <si>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</si>
  <si>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</si>
  <si>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</si>
  <si>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</si>
  <si>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</si>
  <si>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</si>
  <si>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</si>
  <si>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</si>
  <si>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</si>
  <si>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</si>
  <si>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</si>
  <si>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</si>
  <si>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</si>
  <si>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</si>
  <si>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</si>
  <si>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</si>
  <si>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</si>
  <si>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</si>
  <si>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</si>
  <si>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</si>
  <si>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</si>
  <si>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</si>
  <si>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</si>
  <si>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</si>
  <si>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</si>
  <si>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</si>
  <si>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</si>
  <si>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</si>
  <si>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</si>
  <si>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</si>
  <si>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</si>
  <si>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</si>
  <si>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</si>
  <si>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</si>
  <si>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</si>
  <si>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</si>
  <si>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</si>
  <si>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</si>
  <si>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</si>
  <si>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</si>
  <si>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</si>
  <si>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</si>
  <si>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</si>
  <si>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</si>
  <si>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</si>
  <si>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</si>
  <si>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</si>
  <si>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</si>
  <si>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</si>
  <si>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</si>
  <si>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</si>
  <si>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</si>
  <si>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</si>
  <si>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</si>
  <si>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</si>
  <si>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</si>
  <si>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</si>
  <si>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</si>
  <si>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</si>
  <si>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</si>
  <si>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</si>
  <si>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</si>
  <si>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</si>
  <si>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</si>
  <si>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</si>
  <si>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</si>
  <si>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</si>
  <si>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</si>
  <si>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</si>
  <si>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</si>
  <si>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</si>
  <si>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</si>
  <si>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</si>
  <si>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</si>
  <si>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</si>
  <si>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</si>
  <si>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</si>
  <si>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</si>
  <si>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</si>
  <si>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</si>
  <si>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</si>
  <si>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</si>
  <si>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</si>
  <si>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</si>
  <si>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</si>
  <si>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</si>
  <si>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</si>
  <si>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</si>
  <si>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</si>
  <si>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</si>
  <si>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</si>
  <si>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</si>
  <si>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</si>
  <si>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</si>
  <si>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</si>
  <si>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</si>
  <si>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</si>
  <si>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</si>
  <si>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</si>
  <si>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</si>
  <si>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</si>
  <si>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</si>
  <si>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</si>
  <si>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</si>
  <si>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</si>
  <si>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</si>
  <si>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</si>
  <si>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</si>
  <si>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</si>
  <si>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</si>
  <si>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</si>
  <si>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</si>
  <si>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</si>
  <si>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</si>
  <si>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</si>
  <si>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</si>
  <si>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</si>
  <si>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</si>
  <si>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</si>
  <si>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</si>
  <si>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</si>
  <si>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</si>
  <si>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</si>
  <si>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</si>
  <si>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</si>
  <si>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</si>
  <si>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</si>
  <si>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</si>
  <si>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</si>
  <si>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</si>
  <si>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</si>
  <si>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</si>
  <si>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</si>
  <si>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</si>
  <si>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</si>
  <si>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</si>
  <si>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</si>
  <si>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</si>
  <si>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</si>
  <si>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</si>
  <si>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</si>
  <si>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</si>
  <si>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</si>
  <si>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</si>
  <si>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</si>
  <si>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</si>
  <si>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</si>
  <si>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</si>
  <si>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</si>
  <si>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</si>
  <si>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</si>
  <si>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</si>
  <si>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</si>
  <si>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</si>
  <si>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</si>
  <si>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</si>
  <si>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</si>
  <si>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</si>
  <si>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</si>
  <si>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</si>
  <si>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</si>
  <si>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</si>
  <si>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</si>
  <si>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</si>
  <si>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</si>
  <si>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</si>
  <si>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</si>
  <si>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</si>
  <si>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</si>
  <si>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</si>
  <si>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</si>
  <si>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</si>
  <si>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</si>
  <si>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</si>
  <si>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</si>
  <si>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</si>
  <si>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</si>
  <si>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</si>
  <si>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</si>
  <si>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</si>
  <si>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</si>
  <si>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</si>
  <si>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</si>
  <si>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</si>
  <si>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</si>
  <si>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</si>
  <si>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</si>
  <si>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</si>
  <si>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</si>
  <si>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</si>
  <si>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</si>
  <si>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</si>
  <si>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</si>
  <si>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</si>
  <si>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</si>
  <si>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</si>
  <si>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</si>
  <si>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</si>
  <si>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</si>
  <si>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</si>
  <si>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</si>
  <si>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</si>
  <si>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</si>
  <si>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</si>
  <si>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</si>
  <si>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</si>
  <si>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</si>
  <si>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</si>
  <si>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</si>
  <si>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</si>
  <si>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</si>
  <si>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</si>
  <si>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</si>
  <si>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</si>
  <si>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</si>
  <si>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</si>
  <si>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</si>
  <si>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</si>
  <si>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</si>
  <si>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</si>
  <si>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</si>
  <si>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</si>
  <si>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</si>
  <si>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</si>
  <si>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</si>
  <si>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</si>
  <si>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</si>
  <si>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</si>
  <si>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</si>
  <si>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</si>
  <si>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</si>
  <si>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</si>
  <si>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</si>
  <si>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</si>
  <si>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</si>
  <si>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</si>
  <si>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</si>
  <si>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</si>
  <si>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</si>
  <si>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</si>
  <si>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</si>
  <si>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</si>
  <si>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</si>
  <si>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</si>
  <si>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</si>
  <si>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</si>
  <si>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</si>
  <si>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</si>
  <si>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</si>
  <si>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</si>
  <si>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</si>
  <si>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</si>
  <si>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</si>
  <si>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</si>
  <si>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</si>
  <si>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</si>
  <si>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</si>
  <si>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</si>
  <si>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</si>
  <si>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</si>
  <si>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</si>
  <si>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</si>
  <si>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</si>
  <si>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</si>
  <si>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</si>
  <si>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</si>
  <si>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</si>
  <si>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</si>
  <si>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</si>
  <si>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</si>
  <si>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</si>
  <si>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</si>
  <si>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</si>
  <si>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</si>
  <si>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</si>
  <si>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</si>
  <si>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</si>
  <si>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</si>
  <si>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</si>
  <si>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</si>
  <si>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</si>
  <si>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</si>
  <si>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</si>
  <si>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</si>
  <si>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</si>
  <si>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</si>
  <si>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</si>
  <si>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</si>
  <si>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</si>
  <si>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</si>
  <si>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</si>
  <si>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</si>
  <si>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</si>
  <si>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</si>
  <si>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</si>
  <si>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</si>
  <si>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</si>
  <si>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</si>
  <si>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</si>
  <si>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</si>
  <si>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</si>
  <si>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</si>
  <si>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</si>
  <si>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</si>
  <si>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</si>
  <si>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</si>
  <si>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</si>
  <si>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</si>
  <si>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</si>
  <si>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</si>
  <si>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</si>
  <si>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</si>
  <si>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</si>
  <si>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</si>
  <si>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</si>
  <si>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</si>
  <si>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</si>
  <si>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</si>
  <si>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</si>
  <si>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</si>
  <si>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</si>
  <si>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</si>
  <si>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</si>
  <si>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</si>
  <si>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</si>
  <si>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</si>
  <si>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</si>
  <si>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</si>
  <si>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</si>
  <si>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</si>
  <si>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</si>
  <si>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</si>
  <si>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</si>
  <si>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</si>
  <si>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</si>
  <si>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</si>
  <si>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</si>
  <si>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</si>
  <si>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</si>
  <si>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</si>
  <si>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</si>
  <si>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</si>
  <si>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</si>
  <si>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</si>
  <si>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</si>
  <si>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</si>
  <si>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</si>
  <si>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</si>
  <si>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</si>
  <si>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</si>
  <si>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</si>
  <si>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</si>
  <si>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</si>
  <si>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</si>
  <si>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</si>
  <si>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</si>
  <si>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</si>
  <si>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</si>
  <si>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</si>
  <si>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</si>
  <si>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</si>
  <si>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</si>
  <si>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</si>
  <si>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</si>
  <si>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</si>
  <si>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</si>
  <si>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</si>
  <si>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</si>
  <si>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</si>
  <si>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</si>
  <si>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</si>
  <si>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</si>
  <si>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</si>
  <si>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</si>
  <si>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</si>
  <si>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</si>
  <si>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</si>
  <si>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</si>
  <si>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</si>
  <si>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</si>
  <si>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</si>
  <si>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</si>
  <si>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</si>
  <si>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</si>
  <si>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</si>
  <si>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</si>
  <si>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</si>
  <si>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</si>
  <si>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</si>
  <si>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</si>
  <si>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</si>
  <si>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</si>
  <si>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</si>
  <si>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</si>
  <si>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</si>
  <si>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</si>
  <si>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</si>
  <si>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</si>
  <si>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</si>
  <si>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</si>
  <si>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</si>
  <si>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</si>
  <si>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</si>
  <si>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</si>
  <si>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</si>
  <si>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</si>
  <si>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</si>
  <si>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</si>
  <si>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</si>
  <si>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</si>
  <si>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</si>
  <si>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</si>
  <si>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</si>
  <si>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</si>
  <si>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</si>
  <si>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</si>
  <si>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</si>
  <si>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</si>
  <si>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</si>
  <si>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</si>
  <si>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</si>
  <si>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</si>
  <si>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</si>
  <si>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</si>
  <si>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</si>
  <si>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</si>
  <si>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</si>
  <si>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</si>
  <si>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</si>
  <si>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</si>
  <si>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</si>
  <si>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</si>
  <si>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</si>
  <si>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</si>
  <si>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</si>
  <si>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</si>
  <si>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</si>
  <si>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</si>
  <si>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</si>
  <si>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</si>
  <si>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</si>
  <si>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</si>
  <si>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</si>
  <si>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</si>
  <si>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</si>
  <si>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</si>
  <si>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</si>
  <si>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</si>
  <si>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</si>
  <si>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</si>
  <si>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</si>
  <si>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</si>
  <si>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</si>
  <si>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</si>
  <si>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</si>
  <si>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</si>
  <si>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</si>
  <si>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</si>
  <si>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</si>
  <si>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</si>
  <si>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</si>
  <si>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</si>
  <si>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</si>
  <si>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</si>
  <si>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</si>
  <si>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</si>
  <si>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</si>
  <si>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</si>
  <si>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</si>
  <si>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</si>
  <si>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</si>
  <si>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</si>
  <si>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</si>
  <si>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</si>
  <si>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</si>
  <si>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</si>
  <si>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</si>
  <si>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</si>
  <si>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</si>
  <si>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</si>
  <si>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</si>
  <si>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</si>
  <si>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</si>
  <si>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</si>
  <si>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</si>
  <si>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</si>
  <si>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</si>
  <si>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</si>
  <si>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</si>
  <si>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</si>
  <si>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</si>
  <si>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</si>
  <si>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</si>
  <si>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</si>
  <si>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</si>
  <si>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</si>
  <si>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</si>
  <si>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</si>
  <si>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</si>
  <si>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</si>
  <si>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</si>
  <si>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</si>
  <si>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</si>
  <si>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</si>
  <si>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</si>
  <si>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</si>
  <si>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</si>
  <si>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</si>
  <si>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</si>
  <si>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</si>
  <si>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</si>
  <si>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</si>
  <si>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</si>
  <si>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</si>
  <si>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</si>
  <si>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</si>
  <si>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</si>
  <si>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</si>
  <si>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</si>
  <si>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</si>
  <si>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</si>
  <si>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</si>
  <si>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</si>
  <si>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</si>
  <si>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</si>
  <si>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</si>
  <si>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</si>
  <si>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</si>
  <si>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</si>
  <si>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</si>
  <si>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</si>
  <si>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</si>
  <si>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</si>
  <si>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</si>
  <si>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</si>
  <si>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</si>
  <si>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</si>
  <si>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</si>
  <si>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</si>
  <si>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</si>
  <si>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</si>
  <si>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</si>
  <si>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</si>
  <si>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</si>
  <si>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</si>
  <si>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</si>
  <si>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</si>
  <si>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</si>
  <si>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</si>
  <si>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</si>
  <si>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</si>
  <si>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</si>
  <si>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</si>
  <si>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</si>
  <si>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</si>
  <si>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</si>
  <si>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</si>
  <si>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</si>
  <si>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</si>
  <si>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</si>
  <si>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</si>
  <si>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</si>
  <si>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</si>
  <si>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</si>
  <si>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</si>
  <si>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</si>
  <si>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</si>
  <si>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</si>
  <si>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</si>
  <si>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</si>
  <si>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</si>
  <si>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</si>
  <si>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</si>
  <si>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</si>
  <si>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</si>
  <si>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</si>
  <si>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</si>
  <si>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</si>
  <si>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</si>
  <si>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</si>
  <si>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</si>
  <si>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</si>
  <si>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</si>
  <si>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</si>
  <si>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</si>
  <si>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</si>
  <si>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</si>
  <si>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</si>
  <si>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</si>
  <si>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</si>
  <si>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</si>
  <si>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</si>
  <si>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</si>
  <si>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</si>
  <si>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</si>
  <si>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</si>
  <si>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</si>
  <si>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</si>
  <si>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</si>
  <si>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</si>
  <si>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</si>
  <si>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</si>
  <si>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</si>
  <si>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</si>
  <si>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</si>
  <si>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</si>
  <si>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</si>
  <si>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</si>
  <si>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</si>
  <si>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</si>
  <si>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</si>
  <si>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</si>
  <si>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</si>
  <si>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</si>
  <si>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</si>
  <si>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</si>
  <si>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</si>
  <si>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</si>
  <si>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</si>
  <si>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</si>
  <si>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</si>
  <si>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</si>
  <si>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</si>
  <si>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</si>
  <si>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</si>
  <si>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</si>
  <si>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</si>
  <si>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</si>
  <si>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</si>
  <si>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</si>
  <si>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</si>
  <si>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</si>
  <si>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</si>
  <si>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</si>
  <si>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</si>
  <si>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</si>
  <si>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</si>
  <si>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</si>
  <si>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</si>
  <si>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</si>
  <si>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</si>
  <si>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</si>
  <si>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</si>
  <si>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</si>
  <si>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</si>
  <si>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</si>
  <si>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</si>
  <si>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</si>
  <si>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</si>
  <si>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</si>
  <si>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</si>
  <si>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</si>
  <si>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</si>
  <si>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</si>
  <si>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</si>
  <si>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</si>
  <si>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</si>
  <si>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</si>
  <si>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</si>
  <si>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</si>
  <si>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</si>
  <si>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</si>
  <si>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</si>
  <si>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</si>
  <si>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</si>
  <si>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</si>
  <si>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</si>
  <si>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</si>
  <si>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</si>
  <si>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</si>
  <si>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</si>
  <si>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</si>
  <si>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</si>
  <si>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</si>
  <si>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</si>
  <si>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</si>
  <si>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</si>
  <si>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</si>
  <si>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</si>
  <si>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</si>
  <si>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</si>
  <si>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</si>
  <si>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</si>
  <si>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</si>
  <si>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</si>
  <si>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</si>
  <si>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</si>
  <si>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</si>
  <si>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</si>
  <si>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</si>
  <si>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</si>
  <si>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</si>
  <si>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</si>
  <si>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</si>
  <si>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</si>
  <si>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</si>
  <si>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</si>
  <si>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</si>
  <si>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</si>
  <si>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</si>
  <si>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</si>
  <si>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</si>
  <si>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</si>
  <si>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</si>
  <si>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</si>
  <si>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</si>
  <si>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</si>
  <si>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</si>
  <si>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</si>
  <si>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</si>
  <si>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</si>
  <si>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</si>
  <si>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</si>
  <si>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</si>
  <si>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</si>
  <si>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</si>
  <si>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</si>
  <si>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</si>
  <si>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</si>
  <si>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</si>
  <si>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</si>
  <si>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</si>
  <si>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</si>
  <si>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</si>
  <si>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</si>
  <si>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</si>
  <si>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</si>
  <si>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</si>
  <si>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</si>
  <si>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</si>
  <si>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</si>
  <si>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</si>
  <si>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</si>
  <si>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</si>
  <si>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</si>
  <si>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</si>
  <si>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</si>
  <si>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</si>
  <si>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</si>
  <si>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</si>
  <si>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</si>
  <si>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</si>
  <si>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</si>
  <si>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</si>
  <si>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</si>
  <si>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</si>
  <si>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</si>
  <si>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</si>
  <si>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</si>
  <si>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</si>
  <si>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</si>
  <si>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</si>
  <si>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</si>
  <si>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</si>
  <si>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</si>
  <si>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</si>
  <si>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</si>
  <si>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</si>
  <si>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</si>
  <si>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</si>
  <si>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</si>
  <si>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</si>
  <si>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</si>
  <si>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</si>
  <si>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</si>
  <si>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</si>
  <si>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</si>
  <si>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</si>
  <si>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</si>
  <si>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</si>
  <si>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</si>
  <si>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</si>
  <si>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</si>
  <si>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</si>
  <si>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</si>
  <si>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</si>
  <si>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</si>
  <si>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</si>
  <si>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</si>
  <si>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</si>
  <si>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</si>
  <si>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</si>
  <si>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</si>
  <si>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</si>
  <si>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</si>
  <si>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</si>
  <si>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</si>
  <si>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</si>
  <si>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</si>
  <si>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</si>
  <si>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</si>
  <si>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</si>
  <si>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</si>
  <si>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</si>
  <si>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</si>
  <si>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</si>
  <si>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</si>
  <si>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</si>
  <si>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</si>
  <si>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</si>
  <si>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</si>
  <si>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</si>
  <si>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</si>
  <si>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</si>
  <si>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</si>
  <si>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</si>
  <si>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</si>
  <si>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</si>
  <si>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</si>
  <si>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</si>
  <si>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</si>
  <si>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</si>
  <si>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</si>
  <si>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</si>
  <si>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</si>
  <si>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</si>
  <si>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</si>
  <si>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</si>
  <si>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</si>
  <si>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</si>
  <si>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</si>
  <si>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</si>
  <si>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</si>
  <si>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</si>
  <si>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</si>
  <si>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</si>
  <si>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</si>
  <si>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</si>
  <si>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</si>
  <si>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</si>
  <si>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</si>
  <si>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</si>
  <si>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</si>
  <si>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</si>
  <si>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</si>
  <si>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</si>
  <si>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</si>
  <si>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</si>
  <si>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</si>
  <si>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</si>
  <si>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</si>
  <si>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</si>
  <si>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</si>
  <si>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</si>
  <si>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</si>
  <si>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</si>
  <si>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</si>
  <si>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</si>
  <si>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</si>
  <si>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</si>
  <si>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</si>
  <si>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</si>
  <si>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</si>
  <si>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</si>
  <si>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</si>
  <si>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</si>
  <si>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</si>
  <si>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</si>
  <si>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</si>
  <si>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</si>
  <si>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</si>
  <si>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</si>
  <si>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</si>
  <si>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</si>
  <si>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</si>
  <si>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</si>
  <si>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</si>
  <si>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</si>
  <si>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</si>
  <si>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</si>
  <si>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</si>
  <si>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</si>
  <si>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</si>
  <si>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</si>
  <si>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</si>
  <si>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</si>
  <si>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</si>
  <si>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</si>
  <si>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</si>
  <si>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</si>
  <si>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</si>
  <si>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</si>
  <si>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</si>
  <si>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</si>
  <si>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</si>
  <si>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</si>
  <si>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</si>
  <si>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</si>
  <si>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</si>
  <si>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</si>
  <si>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</si>
  <si>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</si>
  <si>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</si>
  <si>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</si>
  <si>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</si>
  <si>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</si>
  <si>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</si>
  <si>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</si>
  <si>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</si>
  <si>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</si>
  <si>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</si>
  <si>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</si>
  <si>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</si>
  <si>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</si>
  <si>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</si>
  <si>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</si>
  <si>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</si>
  <si>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</si>
  <si>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</si>
  <si>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</si>
  <si>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</si>
  <si>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</si>
  <si>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</si>
  <si>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</si>
  <si>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</si>
  <si>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</si>
  <si>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</si>
  <si>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</si>
  <si>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</si>
  <si>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</si>
  <si>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</si>
  <si>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</si>
  <si>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</si>
  <si>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</si>
  <si>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</si>
  <si>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</si>
  <si>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</si>
  <si>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</si>
  <si>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</si>
  <si>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</si>
  <si>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</si>
  <si>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</si>
  <si>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</si>
  <si>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</si>
  <si>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</si>
  <si>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</si>
  <si>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</si>
  <si>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</si>
  <si>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</si>
  <si>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</si>
  <si>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</si>
  <si>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</si>
  <si>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</si>
  <si>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</si>
  <si>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</si>
  <si>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</si>
  <si>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</si>
  <si>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</si>
  <si>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</si>
  <si>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</si>
  <si>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</si>
  <si>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</si>
  <si>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</si>
  <si>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</si>
  <si>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</si>
  <si>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</si>
  <si>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</si>
  <si>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</si>
  <si>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</si>
  <si>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</si>
  <si>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</si>
  <si>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</si>
  <si>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</si>
  <si>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</si>
  <si>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</si>
  <si>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</si>
  <si>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</si>
  <si>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</si>
  <si>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</si>
  <si>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</si>
  <si>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</si>
  <si>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</si>
  <si>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</si>
  <si>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</si>
  <si>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</si>
  <si>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</si>
  <si>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</si>
  <si>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</si>
  <si>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</si>
  <si>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</si>
  <si>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</si>
  <si>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</si>
  <si>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</si>
  <si>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</si>
  <si>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</si>
  <si>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</si>
  <si>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</si>
  <si>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</si>
  <si>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</si>
  <si>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</si>
  <si>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</si>
  <si>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</si>
  <si>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</si>
  <si>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</si>
  <si>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</si>
  <si>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</si>
  <si>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</si>
  <si>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</si>
  <si>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</si>
  <si>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</si>
  <si>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</si>
  <si>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</si>
  <si>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</si>
  <si>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</si>
  <si>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</si>
  <si>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</si>
  <si>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</si>
  <si>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</si>
  <si>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</si>
  <si>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</si>
  <si>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</si>
  <si>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</si>
  <si>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</si>
  <si>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</si>
  <si>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</si>
  <si>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</si>
  <si>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</si>
  <si>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</si>
  <si>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</si>
  <si>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</si>
  <si>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</si>
  <si>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</si>
  <si>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</si>
  <si>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</si>
  <si>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</si>
  <si>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</si>
  <si>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</si>
  <si>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</si>
  <si>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</si>
  <si>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</si>
  <si>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</si>
  <si>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</si>
  <si>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</si>
  <si>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</si>
  <si>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</si>
  <si>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</si>
  <si>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</si>
  <si>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</si>
  <si>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</si>
  <si>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</si>
  <si>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</si>
  <si>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</si>
  <si>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</si>
  <si>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</si>
  <si>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</si>
  <si>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</si>
  <si>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</si>
  <si>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</si>
  <si>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</si>
  <si>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</si>
  <si>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</si>
  <si>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</si>
  <si>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</si>
  <si>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</si>
  <si>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</si>
  <si>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</si>
  <si>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</si>
  <si>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</si>
  <si>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</si>
  <si>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</si>
  <si>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</si>
  <si>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</si>
  <si>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</si>
  <si>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</si>
  <si>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</si>
  <si>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</si>
  <si>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</si>
  <si>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</si>
  <si>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</si>
  <si>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</si>
  <si>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</si>
  <si>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</si>
  <si>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</si>
  <si>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</si>
  <si>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</si>
  <si>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</si>
  <si>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</si>
  <si>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</si>
  <si>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</si>
  <si>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</si>
  <si>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</si>
  <si>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</si>
  <si>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</si>
  <si>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</si>
  <si>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</si>
  <si>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</si>
  <si>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</si>
  <si>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</si>
  <si>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</si>
  <si>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</si>
  <si>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</si>
  <si>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</si>
  <si>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</si>
  <si>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</si>
  <si>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</si>
  <si>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</si>
  <si>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</si>
  <si>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</si>
  <si>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</si>
  <si>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</si>
  <si>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</si>
  <si>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</si>
  <si>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</si>
  <si>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</si>
  <si>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</si>
  <si>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</si>
  <si>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</si>
  <si>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</si>
  <si>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</si>
  <si>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</si>
  <si>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</si>
  <si>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</si>
  <si>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</si>
  <si>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</si>
  <si>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</si>
  <si>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</si>
  <si>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</si>
  <si>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</si>
  <si>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</si>
  <si>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</si>
  <si>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</si>
  <si>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</si>
  <si>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</si>
  <si>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</si>
  <si>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</si>
  <si>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</si>
  <si>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</si>
  <si>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</si>
  <si>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</si>
  <si>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</si>
  <si>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</si>
  <si>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</si>
  <si>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</si>
  <si>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</si>
  <si>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</si>
  <si>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</si>
  <si>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</si>
  <si>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</si>
  <si>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</si>
  <si>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</si>
  <si>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</si>
  <si>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</si>
  <si>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</si>
  <si>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</si>
  <si>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</si>
  <si>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</si>
  <si>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</si>
  <si>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</si>
  <si>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</si>
  <si>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</si>
  <si>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</si>
  <si>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</si>
  <si>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</si>
  <si>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</si>
  <si>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</si>
  <si>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</si>
  <si>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</si>
  <si>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</si>
  <si>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</si>
  <si>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</si>
  <si>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</si>
  <si>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</si>
  <si>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</si>
  <si>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</si>
  <si>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</si>
  <si>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</si>
  <si>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</si>
  <si>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</si>
  <si>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</si>
  <si>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</si>
  <si>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</si>
  <si>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</si>
  <si>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</si>
  <si>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</si>
  <si>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</si>
  <si>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</si>
  <si>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</si>
  <si>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</si>
  <si>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</si>
  <si>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</si>
  <si>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</si>
  <si>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</si>
  <si>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</si>
  <si>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</si>
  <si>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</si>
  <si>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</si>
  <si>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</si>
  <si>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</si>
  <si>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</si>
  <si>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</si>
  <si>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</si>
  <si>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</si>
  <si>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</si>
  <si>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</si>
  <si>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</si>
  <si>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</si>
  <si>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</si>
  <si>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</si>
  <si>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</si>
  <si>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</si>
  <si>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</si>
  <si>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</si>
  <si>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</si>
  <si>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</si>
  <si>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</si>
  <si>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</si>
  <si>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</si>
  <si>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</si>
  <si>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</si>
  <si>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</si>
  <si>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</si>
  <si>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</si>
  <si>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</si>
  <si>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</si>
  <si>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</si>
  <si>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</si>
  <si>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</si>
  <si>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</si>
  <si>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</si>
  <si>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</si>
  <si>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</si>
  <si>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</si>
  <si>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</si>
  <si>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</si>
  <si>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</si>
  <si>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</si>
  <si>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</si>
  <si>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</si>
  <si>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</si>
  <si>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</si>
  <si>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</si>
  <si>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</si>
  <si>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</si>
  <si>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</si>
  <si>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</si>
  <si>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</si>
  <si>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</si>
  <si>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</si>
  <si>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</si>
  <si>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</si>
  <si>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</si>
  <si>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</si>
  <si>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</si>
  <si>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</si>
  <si>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</si>
  <si>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</si>
  <si>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</si>
  <si>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</si>
  <si>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</si>
  <si>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</si>
  <si>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</si>
  <si>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</si>
  <si>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</si>
  <si>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</si>
  <si>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</si>
  <si>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</si>
  <si>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</si>
  <si>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</si>
  <si>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</si>
  <si>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</si>
  <si>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</si>
  <si>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</si>
  <si>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</si>
  <si>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</si>
  <si>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</si>
  <si>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</si>
  <si>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</si>
  <si>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</si>
  <si>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</si>
  <si>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</si>
  <si>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</si>
  <si>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</si>
  <si>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</si>
  <si>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</si>
  <si>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</si>
  <si>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</si>
  <si>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</si>
  <si>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</si>
  <si>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</si>
  <si>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</si>
  <si>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</si>
  <si>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</si>
  <si>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</si>
  <si>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</si>
  <si>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</si>
  <si>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</si>
  <si>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</si>
  <si>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</si>
  <si>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</si>
  <si>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</si>
  <si>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</si>
  <si>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</si>
  <si>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</si>
  <si>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</si>
  <si>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</si>
  <si>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</si>
  <si>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</si>
  <si>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</si>
  <si>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</si>
  <si>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</si>
  <si>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</si>
  <si>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</si>
  <si>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</si>
  <si>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</si>
  <si>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</si>
  <si>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</si>
  <si>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</si>
  <si>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</si>
  <si>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</si>
  <si>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</si>
  <si>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</si>
  <si>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</si>
  <si>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</si>
  <si>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</si>
  <si>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</si>
  <si>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</si>
  <si>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</si>
  <si>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</si>
  <si>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</si>
  <si>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</si>
  <si>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</si>
  <si>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</si>
  <si>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</si>
  <si>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</si>
  <si>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</si>
  <si>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</si>
  <si>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</si>
  <si>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</si>
  <si>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</si>
  <si>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</si>
  <si>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</si>
  <si>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</si>
  <si>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</si>
  <si>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</si>
  <si>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</si>
  <si>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</si>
  <si>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</si>
  <si>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</si>
  <si>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</si>
  <si>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</si>
  <si>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</si>
  <si>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</si>
  <si>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</si>
  <si>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</si>
  <si>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</si>
  <si>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</si>
  <si>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</si>
  <si>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</si>
  <si>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</si>
  <si>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</si>
  <si>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</si>
  <si>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</si>
  <si>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</si>
  <si>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</si>
  <si>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</si>
  <si>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</si>
  <si>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</si>
  <si>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</si>
  <si>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</si>
  <si>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</si>
  <si>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</si>
  <si>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</si>
  <si>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</si>
  <si>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</si>
  <si>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</si>
  <si>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</si>
  <si>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</si>
  <si>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</si>
  <si>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</si>
  <si>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</si>
  <si>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</si>
  <si>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</si>
  <si>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</si>
  <si>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</si>
  <si>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</si>
  <si>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</si>
  <si>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</si>
  <si>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</si>
  <si>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</si>
  <si>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</si>
  <si>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</si>
  <si>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</si>
  <si>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</si>
  <si>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</si>
  <si>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</si>
  <si>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</si>
  <si>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</si>
  <si>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</si>
  <si>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</si>
  <si>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</si>
  <si>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</si>
  <si>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</si>
  <si>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</si>
  <si>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</si>
  <si>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</si>
  <si>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</si>
  <si>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</si>
  <si>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</si>
  <si>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</si>
  <si>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</si>
  <si>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</si>
  <si>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</si>
  <si>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</si>
  <si>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</si>
  <si>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</si>
  <si>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</si>
  <si>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</si>
  <si>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</si>
  <si>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</si>
  <si>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</si>
  <si>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</si>
  <si>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</si>
  <si>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</si>
  <si>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</si>
  <si>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</si>
  <si>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</si>
  <si>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</si>
  <si>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</si>
  <si>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</si>
  <si>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</si>
  <si>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</si>
  <si>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</si>
  <si>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</si>
  <si>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</si>
  <si>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</si>
  <si>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</si>
  <si>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</si>
  <si>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</si>
  <si>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</si>
  <si>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</si>
  <si>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</si>
  <si>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</si>
  <si>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</si>
  <si>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</si>
  <si>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</si>
  <si>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</si>
  <si>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</si>
  <si>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</si>
  <si>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</si>
  <si>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</si>
  <si>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</si>
  <si>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</si>
  <si>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</si>
  <si>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</si>
  <si>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</si>
  <si>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</si>
  <si>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</si>
  <si>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</si>
  <si>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</si>
  <si>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</si>
  <si>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</si>
  <si>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</si>
  <si>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</si>
  <si>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</si>
  <si>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</si>
  <si>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</si>
  <si>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</si>
  <si>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</si>
  <si>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</si>
  <si>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</si>
  <si>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</si>
  <si>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</si>
  <si>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</si>
  <si>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</si>
  <si>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</si>
  <si>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</si>
  <si>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</si>
  <si>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</si>
  <si>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</si>
  <si>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</si>
  <si>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</si>
  <si>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</si>
  <si>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</si>
  <si>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</si>
  <si>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</si>
  <si>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</si>
  <si>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</si>
  <si>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</si>
  <si>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</si>
  <si>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</si>
  <si>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</si>
  <si>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</si>
  <si>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</si>
  <si>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</si>
  <si>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</si>
  <si>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</si>
  <si>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</si>
  <si>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</si>
  <si>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</si>
  <si>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</si>
  <si>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</si>
  <si>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</si>
  <si>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</si>
  <si>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</si>
  <si>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</si>
  <si>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</si>
  <si>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</si>
  <si>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</si>
  <si>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</si>
  <si>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</si>
  <si>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</si>
  <si>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</si>
  <si>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</si>
  <si>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</si>
  <si>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</si>
  <si>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</si>
  <si>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</si>
  <si>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</si>
  <si>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</si>
  <si>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</si>
  <si>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</si>
  <si>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</si>
  <si>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</si>
  <si>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</si>
  <si>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</si>
  <si>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</si>
  <si>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</si>
  <si>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</si>
  <si>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</si>
  <si>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</si>
  <si>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</si>
  <si>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</si>
  <si>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</si>
  <si>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</si>
  <si>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</si>
  <si>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</si>
  <si>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</si>
  <si>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</si>
  <si>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</si>
  <si>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</si>
  <si>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</si>
  <si>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</si>
  <si>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</si>
  <si>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</si>
  <si>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</si>
  <si>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</si>
  <si>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</si>
  <si>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</si>
  <si>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</si>
  <si>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</si>
  <si>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</si>
  <si>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</si>
  <si>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</si>
  <si>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</si>
  <si>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</si>
  <si>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</si>
  <si>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</si>
  <si>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</si>
  <si>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</si>
  <si>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</si>
  <si>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</si>
  <si>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</si>
  <si>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</si>
  <si>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</si>
  <si>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</si>
  <si>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</si>
  <si>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</si>
  <si>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</si>
  <si>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</si>
  <si>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</si>
  <si>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</si>
  <si>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</si>
  <si>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</si>
  <si>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</si>
  <si>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</si>
  <si>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</si>
  <si>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</si>
  <si>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</si>
  <si>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</si>
  <si>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</si>
  <si>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</si>
  <si>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</si>
  <si>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</si>
  <si>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</si>
  <si>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</si>
  <si>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</si>
  <si>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</si>
  <si>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</si>
  <si>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</si>
  <si>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</si>
  <si>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</si>
  <si>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</si>
  <si>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</si>
  <si>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</si>
  <si>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</si>
  <si>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</si>
  <si>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</si>
  <si>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</si>
  <si>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</si>
  <si>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</si>
  <si>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</si>
  <si>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</si>
  <si>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</si>
  <si>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</si>
  <si>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</si>
  <si>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</si>
  <si>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</si>
  <si>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</si>
  <si>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</si>
  <si>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</si>
  <si>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</si>
  <si>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</si>
  <si>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</si>
  <si>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</si>
  <si>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</si>
  <si>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</si>
  <si>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</si>
  <si>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</si>
  <si>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</si>
  <si>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</si>
  <si>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</si>
  <si>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</si>
  <si>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</si>
  <si>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</si>
  <si>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</si>
  <si>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</si>
  <si>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</si>
  <si>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</si>
  <si>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</si>
  <si>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</si>
  <si>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</si>
  <si>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</si>
  <si>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</si>
  <si>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</si>
  <si>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</si>
  <si>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</si>
  <si>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</si>
  <si>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</si>
  <si>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</si>
  <si>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</si>
  <si>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</si>
  <si>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</si>
  <si>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</si>
  <si>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</si>
  <si>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</si>
  <si>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</si>
  <si>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</si>
  <si>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</si>
  <si>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</si>
  <si>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</si>
  <si>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</si>
  <si>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</si>
  <si>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</si>
  <si>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</si>
  <si>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</si>
  <si>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</si>
  <si>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</si>
  <si>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</si>
  <si>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</si>
  <si>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</si>
  <si>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</si>
  <si>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</si>
  <si>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</si>
  <si>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</si>
  <si>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</si>
  <si>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</si>
  <si>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</si>
  <si>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</si>
  <si>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</si>
  <si>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</si>
  <si>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</si>
  <si>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</si>
  <si>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</si>
  <si>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</si>
  <si>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</si>
  <si>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</si>
  <si>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</si>
  <si>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</si>
  <si>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</si>
  <si>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</si>
  <si>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</si>
  <si>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</si>
  <si>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</si>
  <si>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</si>
  <si>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</si>
  <si>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</si>
  <si>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</si>
  <si>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</si>
  <si>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</si>
  <si>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</si>
  <si>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</si>
  <si>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</si>
  <si>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</si>
  <si>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</si>
  <si>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</si>
  <si>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</si>
  <si>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</si>
  <si>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</si>
  <si>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</si>
  <si>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</si>
  <si>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</si>
  <si>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</si>
  <si>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</si>
  <si>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</si>
  <si>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</si>
  <si>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</si>
  <si>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</si>
  <si>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</si>
  <si>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</si>
  <si>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</si>
  <si>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</si>
  <si>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</si>
  <si>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</si>
  <si>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</si>
  <si>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</si>
  <si>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</si>
  <si>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</si>
  <si>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</si>
  <si>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</si>
  <si>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</si>
  <si>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</si>
  <si>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</si>
  <si>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</si>
  <si>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</si>
  <si>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</si>
  <si>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</si>
  <si>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</si>
  <si>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</si>
  <si>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</si>
  <si>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</si>
  <si>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</si>
  <si>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</si>
  <si>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</si>
  <si>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</si>
  <si>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</si>
  <si>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</si>
  <si>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</si>
  <si>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</si>
  <si>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</si>
  <si>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</si>
  <si>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</si>
  <si>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</si>
  <si>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</si>
  <si>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</si>
  <si>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</si>
  <si>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</si>
  <si>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</si>
  <si>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</si>
  <si>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</si>
  <si>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</si>
  <si>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</si>
  <si>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</si>
  <si>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</si>
  <si>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</si>
  <si>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</si>
  <si>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</si>
  <si>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</si>
  <si>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</si>
  <si>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</si>
  <si>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</si>
  <si>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</si>
  <si>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</si>
  <si>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</si>
  <si>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</si>
  <si>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</si>
  <si>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</si>
  <si>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</si>
  <si>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</si>
  <si>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</si>
  <si>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</si>
  <si>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</si>
  <si>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</si>
  <si>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</si>
  <si>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</si>
  <si>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</si>
  <si>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</si>
  <si>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</si>
  <si>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</si>
  <si>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</si>
  <si>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</si>
  <si>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</si>
  <si>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</si>
  <si>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</si>
  <si>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</si>
  <si>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</si>
  <si>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</si>
  <si>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</si>
  <si>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</si>
  <si>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</si>
  <si>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</si>
  <si>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</si>
  <si>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</si>
  <si>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</si>
  <si>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</si>
  <si>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</si>
  <si>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</si>
  <si>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</si>
  <si>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</si>
  <si>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</si>
  <si>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</si>
  <si>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</si>
  <si>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</si>
  <si>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</si>
  <si>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</si>
  <si>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</si>
  <si>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</si>
  <si>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</si>
  <si>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</si>
  <si>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</si>
  <si>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</si>
  <si>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</si>
  <si>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</si>
  <si>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</si>
  <si>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</si>
  <si>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</si>
  <si>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</si>
  <si>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</si>
  <si>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</si>
  <si>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</si>
  <si>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</si>
  <si>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</si>
  <si>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</si>
  <si>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</si>
  <si>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</si>
  <si>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</si>
  <si>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</si>
  <si>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</si>
  <si>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</si>
  <si>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</si>
  <si>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</si>
  <si>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</si>
  <si>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</si>
  <si>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</si>
  <si>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</si>
  <si>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</si>
  <si>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</si>
  <si>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</si>
  <si>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</si>
  <si>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</si>
  <si>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</si>
  <si>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</si>
  <si>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</si>
  <si>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</si>
  <si>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</si>
  <si>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</si>
  <si>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</si>
  <si>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</si>
  <si>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</si>
  <si>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</si>
  <si>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</si>
  <si>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</si>
  <si>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</si>
  <si>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</si>
  <si>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</si>
  <si>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</si>
  <si>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</si>
  <si>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</si>
  <si>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</si>
  <si>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</si>
  <si>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</si>
  <si>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</si>
  <si>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</si>
  <si>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</si>
  <si>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</si>
  <si>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</si>
  <si>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</si>
  <si>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</si>
  <si>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</si>
  <si>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</si>
  <si>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</si>
  <si>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</si>
  <si>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</si>
  <si>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</si>
  <si>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</si>
  <si>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</si>
  <si>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</si>
  <si>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</si>
  <si>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</si>
  <si>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</si>
  <si>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</si>
  <si>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</si>
  <si>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</si>
  <si>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</si>
  <si>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</si>
  <si>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</si>
  <si>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</si>
  <si>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</si>
  <si>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</si>
  <si>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</si>
  <si>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</si>
  <si>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</si>
  <si>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</si>
  <si>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</si>
  <si>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</si>
  <si>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</si>
  <si>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</si>
  <si>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</si>
  <si>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</si>
  <si>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</si>
  <si>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</si>
  <si>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</si>
  <si>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</si>
  <si>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</si>
  <si>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</si>
  <si>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</si>
  <si>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</si>
  <si>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</si>
  <si>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</si>
  <si>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</si>
  <si>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</si>
  <si>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</si>
  <si>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</si>
  <si>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</si>
  <si>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</si>
  <si>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</si>
  <si>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</si>
  <si>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</si>
  <si>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</si>
  <si>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</si>
  <si>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</si>
  <si>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</si>
  <si>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</si>
  <si>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</si>
  <si>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</si>
  <si>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</si>
  <si>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</si>
  <si>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</si>
  <si>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</si>
  <si>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</si>
  <si>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</si>
  <si>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</si>
  <si>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</si>
  <si>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</si>
  <si>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</si>
  <si>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</si>
  <si>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</si>
  <si>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</si>
  <si>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</si>
  <si>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</si>
  <si>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</si>
  <si>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</si>
  <si>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</si>
  <si>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</si>
  <si>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</si>
  <si>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</si>
  <si>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</si>
  <si>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</si>
  <si>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</si>
  <si>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</si>
  <si>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</si>
  <si>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</si>
  <si>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</si>
  <si>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</si>
  <si>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</si>
  <si>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</si>
  <si>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</si>
  <si>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</si>
  <si>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</si>
  <si>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</si>
  <si>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</si>
  <si>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</si>
  <si>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</si>
  <si>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</si>
  <si>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</si>
  <si>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</si>
  <si>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</si>
  <si>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</si>
  <si>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</si>
  <si>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</si>
  <si>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</si>
  <si>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</si>
  <si>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</si>
  <si>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</si>
  <si>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</si>
  <si>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</si>
  <si>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</si>
  <si>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</si>
  <si>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</si>
  <si>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</si>
  <si>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</si>
  <si>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</si>
  <si>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</si>
  <si>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</si>
  <si>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</si>
  <si>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</si>
  <si>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</si>
  <si>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</si>
  <si>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</si>
  <si>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</si>
  <si>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</si>
  <si>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</si>
  <si>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</si>
  <si>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</si>
  <si>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</si>
  <si>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</si>
  <si>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</si>
  <si>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</si>
  <si>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</si>
  <si>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</si>
  <si>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</si>
  <si>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</si>
  <si>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</si>
  <si>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</si>
  <si>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</si>
  <si>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</si>
  <si>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</si>
  <si>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</si>
  <si>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</si>
  <si>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</si>
  <si>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</si>
  <si>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</si>
  <si>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</si>
  <si>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</si>
  <si>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</si>
  <si>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</si>
  <si>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</si>
  <si>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</si>
  <si>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</si>
  <si>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</si>
  <si>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</si>
  <si>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</si>
  <si>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</si>
  <si>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</si>
  <si>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</si>
  <si>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</si>
  <si>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</si>
  <si>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</si>
  <si>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</si>
  <si>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</si>
  <si>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</si>
  <si>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</si>
  <si>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</si>
  <si>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</si>
  <si>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</si>
  <si>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</si>
  <si>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</si>
  <si>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</si>
  <si>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</si>
  <si>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</si>
  <si>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</si>
  <si>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</si>
  <si>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</si>
  <si>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</si>
  <si>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</si>
  <si>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</si>
  <si>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</si>
  <si>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</si>
  <si>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</si>
  <si>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</si>
  <si>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</si>
  <si>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</si>
  <si>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</si>
  <si>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</si>
  <si>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</si>
  <si>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</si>
  <si>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</si>
  <si>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</si>
  <si>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</si>
  <si>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</si>
  <si>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</si>
  <si>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</si>
  <si>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</si>
  <si>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</si>
  <si>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</si>
  <si>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</si>
  <si>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</si>
  <si>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</si>
  <si>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</si>
  <si>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</si>
  <si>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</si>
  <si>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</si>
  <si>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</si>
  <si>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</si>
  <si>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</si>
  <si>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</si>
  <si>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</si>
  <si>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</si>
  <si>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</si>
  <si>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</si>
  <si>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</si>
  <si>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</si>
  <si>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</si>
  <si>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</si>
  <si>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</si>
  <si>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</si>
  <si>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</si>
  <si>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</si>
  <si>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</si>
  <si>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</si>
  <si>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</si>
  <si>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</si>
  <si>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</si>
  <si>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</si>
  <si>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</si>
  <si>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</si>
  <si>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</si>
  <si>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</si>
  <si>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</si>
  <si>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</si>
  <si>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</si>
  <si>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</si>
  <si>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</si>
  <si>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</si>
  <si>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</si>
  <si>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</si>
  <si>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</si>
  <si>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</si>
  <si>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</si>
  <si>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</si>
  <si>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</si>
  <si>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</si>
  <si>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</si>
  <si>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</si>
  <si>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</si>
  <si>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</si>
  <si>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</si>
  <si>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</si>
  <si>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</si>
  <si>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</si>
  <si>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</si>
  <si>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</si>
  <si>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</si>
  <si>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</si>
  <si>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</si>
  <si>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</si>
  <si>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</si>
  <si>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</si>
  <si>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</si>
  <si>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</si>
  <si>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</si>
  <si>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</si>
  <si>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</si>
  <si>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</si>
  <si>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</si>
  <si>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</si>
  <si>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</si>
  <si>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</si>
  <si>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</si>
  <si>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</si>
  <si>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</si>
  <si>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</si>
  <si>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</si>
  <si>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</si>
  <si>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</si>
  <si>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</si>
  <si>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</si>
  <si>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</si>
  <si>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</si>
  <si>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</si>
  <si>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</si>
  <si>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</si>
  <si>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</si>
  <si>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</si>
  <si>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</si>
  <si>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</si>
  <si>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</si>
  <si>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</si>
  <si>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</si>
  <si>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</si>
  <si>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</si>
  <si>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</si>
  <si>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</si>
  <si>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</si>
  <si>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</si>
  <si>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</si>
  <si>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</si>
  <si>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</si>
  <si>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</si>
  <si>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</si>
  <si>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</si>
  <si>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</si>
  <si>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</si>
  <si>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</si>
  <si>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</si>
  <si>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</si>
  <si>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</si>
  <si>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</si>
  <si>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</si>
  <si>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</si>
  <si>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</si>
  <si>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</si>
  <si>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</si>
  <si>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</si>
  <si>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</si>
  <si>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</si>
  <si>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</si>
  <si>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</si>
  <si>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</si>
  <si>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</si>
  <si>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</si>
  <si>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</si>
  <si>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</si>
  <si>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</si>
  <si>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</si>
  <si>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</si>
  <si>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</si>
  <si>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</si>
  <si>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</si>
  <si>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</si>
  <si>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</si>
  <si>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</si>
  <si>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</si>
  <si>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</si>
  <si>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</si>
  <si>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</si>
  <si>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</si>
  <si>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</si>
  <si>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</si>
  <si>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</si>
  <si>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</si>
  <si>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</si>
  <si>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</si>
  <si>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</si>
  <si>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</si>
  <si>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</si>
  <si>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</si>
  <si>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</si>
  <si>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</si>
  <si>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</si>
  <si>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</si>
  <si>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</si>
  <si>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</si>
  <si>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</si>
  <si>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</si>
  <si>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</si>
  <si>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</si>
  <si>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</si>
  <si>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</si>
  <si>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</si>
  <si>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</si>
  <si>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</si>
  <si>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</si>
  <si>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</si>
  <si>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</si>
  <si>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</si>
  <si>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</si>
  <si>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</si>
  <si>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</si>
  <si>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</si>
  <si>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</si>
  <si>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</si>
  <si>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</si>
  <si>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</si>
  <si>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</si>
  <si>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</si>
  <si>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</si>
  <si>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</si>
  <si>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</si>
  <si>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</si>
  <si>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</si>
  <si>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</si>
  <si>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</si>
  <si>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</si>
  <si>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</si>
  <si>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</si>
  <si>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</si>
  <si>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</si>
  <si>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</si>
  <si>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</si>
  <si>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</si>
  <si>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</si>
  <si>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</si>
  <si>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</si>
  <si>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</si>
  <si>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</si>
  <si>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</si>
  <si>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</si>
  <si>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</si>
  <si>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</si>
  <si>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</si>
  <si>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</si>
  <si>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</si>
  <si>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</si>
  <si>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</si>
  <si>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</si>
  <si>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</si>
  <si>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</si>
  <si>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</si>
  <si>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</si>
  <si>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</si>
  <si>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</si>
  <si>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</si>
  <si>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</si>
  <si>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</si>
  <si>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</si>
  <si>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</si>
  <si>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</si>
  <si>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</si>
  <si>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</si>
  <si>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</si>
  <si>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</si>
  <si>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</si>
  <si>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</si>
  <si>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</si>
  <si>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</si>
  <si>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</si>
  <si>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</si>
  <si>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</si>
  <si>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</si>
  <si>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</si>
  <si>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</si>
  <si>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</si>
  <si>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</si>
  <si>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</si>
  <si>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</si>
  <si>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</si>
  <si>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</si>
  <si>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</si>
  <si>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</si>
  <si>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</si>
  <si>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</si>
  <si>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</si>
  <si>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</si>
  <si>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</si>
  <si>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</si>
  <si>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</si>
  <si>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</si>
  <si>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</si>
  <si>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</si>
  <si>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</si>
  <si>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</si>
  <si>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</si>
  <si>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</si>
  <si>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</si>
  <si>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</si>
  <si>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</si>
  <si>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</si>
  <si>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</si>
  <si>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</si>
  <si>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</si>
  <si>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</si>
  <si>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</si>
  <si>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</si>
  <si>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</si>
  <si>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</si>
  <si>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</si>
  <si>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</si>
  <si>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</si>
  <si>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</si>
  <si>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</si>
  <si>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</si>
  <si>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</si>
  <si>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</si>
  <si>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</si>
  <si>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</si>
  <si>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</si>
  <si>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</si>
  <si>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</si>
  <si>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</si>
  <si>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</si>
  <si>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</si>
  <si>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</si>
  <si>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</si>
  <si>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</si>
  <si>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</si>
  <si>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</si>
  <si>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</si>
  <si>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</si>
  <si>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</si>
  <si>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</si>
  <si>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</si>
  <si>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</si>
  <si>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</si>
  <si>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</si>
  <si>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</si>
  <si>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</si>
  <si>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</si>
  <si>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</si>
  <si>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</si>
  <si>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</si>
  <si>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</si>
  <si>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</si>
  <si>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</si>
  <si>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</si>
  <si>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</si>
  <si>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</si>
  <si>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</si>
  <si>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</si>
  <si>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</si>
  <si>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</si>
  <si>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</si>
  <si>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</si>
  <si>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</si>
  <si>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</si>
  <si>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</si>
  <si>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</si>
  <si>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</si>
  <si>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</si>
  <si>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</si>
  <si>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</si>
  <si>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</si>
  <si>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</si>
  <si>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</si>
  <si>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</si>
  <si>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</si>
  <si>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</si>
  <si>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</si>
  <si>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</si>
  <si>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</si>
  <si>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</si>
  <si>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</si>
  <si>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</si>
  <si>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</si>
  <si>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</si>
  <si>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</si>
  <si>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</si>
  <si>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</si>
  <si>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</si>
  <si>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</si>
  <si>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</si>
  <si>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</si>
  <si>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</si>
  <si>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</si>
  <si>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</si>
  <si>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</si>
  <si>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</si>
  <si>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</si>
  <si>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</si>
  <si>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</si>
  <si>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</si>
  <si>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</si>
  <si>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</si>
  <si>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</si>
  <si>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</si>
  <si>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</si>
  <si>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</si>
  <si>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</si>
  <si>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</si>
  <si>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</si>
  <si>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</si>
  <si>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</si>
  <si>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</si>
  <si>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</si>
  <si>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</si>
  <si>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</si>
  <si>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</si>
  <si>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</si>
  <si>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</si>
  <si>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</si>
  <si>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</si>
  <si>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</si>
  <si>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</si>
  <si>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</si>
  <si>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</si>
  <si>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</si>
  <si>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</si>
  <si>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</si>
  <si>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</si>
  <si>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</si>
  <si>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</si>
  <si>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</si>
  <si>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</si>
  <si>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</si>
  <si>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</si>
  <si>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</si>
  <si>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</si>
  <si>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</si>
  <si>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</si>
  <si>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</si>
  <si>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</si>
  <si>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</si>
  <si>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</si>
  <si>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</si>
  <si>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</si>
  <si>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</si>
  <si>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</si>
  <si>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</si>
  <si>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</si>
  <si>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</si>
  <si>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</si>
  <si>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</si>
  <si>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</si>
  <si>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</si>
  <si>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</si>
  <si>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</si>
  <si>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</si>
  <si>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</si>
  <si>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</si>
  <si>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</si>
  <si>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</si>
  <si>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</si>
  <si>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</si>
  <si>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</si>
  <si>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</si>
  <si>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</si>
  <si>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</si>
  <si>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</si>
  <si>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</si>
  <si>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</si>
  <si>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</si>
  <si>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</si>
  <si>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</si>
  <si>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</si>
  <si>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</si>
  <si>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</si>
  <si>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</si>
  <si>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</si>
  <si>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</si>
  <si>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</si>
  <si>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</si>
  <si>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</si>
  <si>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</si>
  <si>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</si>
  <si>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</si>
  <si>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</si>
  <si>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</si>
  <si>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</si>
  <si>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</si>
  <si>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</si>
  <si>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</si>
  <si>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</si>
  <si>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</si>
  <si>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</si>
  <si>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</si>
  <si>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</si>
  <si>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</si>
  <si>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</si>
  <si>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</si>
  <si>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</si>
  <si>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</si>
  <si>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</si>
  <si>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</si>
  <si>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</si>
  <si>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</si>
  <si>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</si>
  <si>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</si>
  <si>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</si>
  <si>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</si>
  <si>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</si>
  <si>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</si>
  <si>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</si>
  <si>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</si>
  <si>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</si>
  <si>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</si>
  <si>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</si>
  <si>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</si>
  <si>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</si>
  <si>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</si>
  <si>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</si>
  <si>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</si>
  <si>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</si>
  <si>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</si>
  <si>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</si>
  <si>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</si>
  <si>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</si>
  <si>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</si>
  <si>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</si>
  <si>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</si>
  <si>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</si>
  <si>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</si>
  <si>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</si>
  <si>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</si>
  <si>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</si>
  <si>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</si>
  <si>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</si>
  <si>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</si>
  <si>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</si>
  <si>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</si>
  <si>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</si>
  <si>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</si>
  <si>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</si>
  <si>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</si>
  <si>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</si>
  <si>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</si>
  <si>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</si>
  <si>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</si>
  <si>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</si>
  <si>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</si>
  <si>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</si>
  <si>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</si>
  <si>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</si>
  <si>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</si>
  <si>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</si>
  <si>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</si>
  <si>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</si>
  <si>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</si>
  <si>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</si>
  <si>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</si>
  <si>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</si>
  <si>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</si>
  <si>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</si>
  <si>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</si>
  <si>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</si>
  <si>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</si>
  <si>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</si>
  <si>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</si>
  <si>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</si>
  <si>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</si>
  <si>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</si>
  <si>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</si>
  <si>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</si>
  <si>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</si>
  <si>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</si>
  <si>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</si>
  <si>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</si>
  <si>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</si>
  <si>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</si>
  <si>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</si>
  <si>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</si>
  <si>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</si>
  <si>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</si>
  <si>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</si>
  <si>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</si>
  <si>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</si>
  <si>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</si>
  <si>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</si>
  <si>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</si>
  <si>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</si>
  <si>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</si>
  <si>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</si>
  <si>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</si>
  <si>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</si>
  <si>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</si>
  <si>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</si>
  <si>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</si>
  <si>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</si>
  <si>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</si>
  <si>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</si>
  <si>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</si>
  <si>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</si>
  <si>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</si>
  <si>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</si>
  <si>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</si>
  <si>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</si>
  <si>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</si>
  <si>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</si>
  <si>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</si>
  <si>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</si>
  <si>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</si>
  <si>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</si>
  <si>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</si>
  <si>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</si>
  <si>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Parent Category</t>
  </si>
  <si>
    <t>theater</t>
  </si>
  <si>
    <t>film &amp; video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</si>
  <si>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</si>
  <si>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</si>
  <si>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</si>
  <si>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</si>
  <si>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</si>
  <si>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</si>
  <si>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</si>
  <si>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</si>
  <si>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</si>
  <si>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</si>
  <si>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</si>
  <si>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</si>
  <si>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</si>
  <si>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</si>
  <si>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</si>
  <si>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</si>
  <si>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</si>
  <si>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</si>
  <si>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</si>
  <si>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</si>
  <si>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</si>
  <si>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</si>
  <si>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</si>
  <si>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</si>
  <si>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</si>
  <si>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</si>
  <si>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</si>
  <si>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</si>
  <si>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</si>
  <si>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</si>
  <si>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</si>
  <si>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</si>
  <si>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</si>
  <si>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</si>
  <si>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</si>
  <si>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</si>
  <si>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</si>
  <si>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</si>
  <si>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</si>
  <si>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</si>
  <si>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</si>
  <si>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</si>
  <si>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</si>
  <si>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</si>
  <si>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</si>
  <si>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</si>
  <si>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</si>
  <si>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</si>
  <si>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</si>
  <si>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Averege pledge</t>
  </si>
  <si>
    <t>Percentage Funded</t>
  </si>
  <si>
    <t>Date End Conversion</t>
  </si>
  <si>
    <t>Row Labels</t>
  </si>
  <si>
    <t>Grand Total</t>
  </si>
  <si>
    <t>(All)</t>
  </si>
  <si>
    <t>Count of outcome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</si>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</sst>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8-4DC3-8E10-5A6EAFA22D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8-4DC3-8E10-5A6EAFA22D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8-4DC3-8E10-5A6EAFA22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988623"/>
        <c:axId val="2028999439"/>
      </c:lineChart>
      <c:catAx>
        <c:axId val="202898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99439"/>
        <c:crosses val="autoZero"/>
        <c:auto val="1"/>
        <c:lblAlgn val="ctr"/>
        <c:lblOffset val="100"/>
        <c:noMultiLvlLbl val="0"/>
      </c:catAx>
      <c:valAx>
        <c:axId val="20289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AD-4BDF-93E1-405B81E2D4B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AD-4BDF-93E1-405B81E2D4B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AD-4BDF-93E1-405B81E2D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04623"/>
        <c:axId val="303405455"/>
      </c:lineChart>
      <c:catAx>
        <c:axId val="30340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05455"/>
        <c:crosses val="autoZero"/>
        <c:auto val="1"/>
        <c:lblAlgn val="ctr"/>
        <c:lblOffset val="100"/>
        <c:noMultiLvlLbl val="0"/>
      </c:catAx>
      <c:valAx>
        <c:axId val="30340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0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7</xdr:row>
      <xdr:rowOff>52387</xdr:rowOff>
    </xdr:from>
    <xdr:to>
      <xdr:col>15</xdr:col>
      <xdr:colOff>476250</xdr:colOff>
      <xdr:row>26</xdr:row>
      <xdr:rowOff>161925</xdr:rowOff>
    </xdr:to>
    <xdr:graphicFrame macro="">
      <xdr:nvGraphicFramePr>
        <xdr:cNvPr id="2" name="Outcomes Launch Date">
          <a:extLst>
            <a:ext uri="{FF2B5EF4-FFF2-40B4-BE49-F238E27FC236}">
              <a16:creationId xmlns:a16="http://schemas.microsoft.com/office/drawing/2014/main" id="{34F13C97-8247-4940-9A0C-90A0897E3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528637</xdr:colOff>
      <xdr:row>15</xdr:row>
      <xdr:rowOff>4762</xdr:rowOff>
    </xdr:from>
    <xdr:to>
      <xdr:col>7</xdr:col>
      <xdr:colOff>566737</xdr:colOff>
      <xdr:row>29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ED8ABC-99B4-4619-A421-442B31B17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y, Sara" refreshedDate="44359.853287500002" createdVersion="6" refreshedVersion="6" minRefreshableVersion="3" recordCount="4114" xr:uid="{ABBFCC2C-1098-49EA-B1ED-498FE0BD232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ge pledge" numFmtId="164">
      <sharedItems containsSemiMixedTypes="0" containsString="0" containsNumber="1" minValue="1" maxValue="1000000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850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027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0000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44000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3999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000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9000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3500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00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300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5000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0000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350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6000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00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2000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500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0000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850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200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500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50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2000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5000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600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250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20000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200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000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400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2845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5250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60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000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6000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2000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2500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25000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00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2000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4000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0000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2000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5000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8400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5000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2000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2000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0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000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0000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3000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0000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8600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000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000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0000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20000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50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5000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3000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2000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200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7000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2000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2000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600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0000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50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800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200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9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00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3500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0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400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5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300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200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0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20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00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200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000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250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35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6000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0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000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5000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000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50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50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500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400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3200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500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0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6000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300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200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5000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7500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500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00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300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350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5000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000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3000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450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3500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500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5000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3250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70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30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0000000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5500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400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500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2500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800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10000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2000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60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20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8000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71764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00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00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300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5500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5000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20000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200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3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50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750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4500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20000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700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50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000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3000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5000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3800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000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50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135000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50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299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500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00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500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0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200000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20000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700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1000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8000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00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500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9500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1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600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000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50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45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50000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20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423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00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250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50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40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00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5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50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50000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12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00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0000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00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25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200000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350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250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500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000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600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650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600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250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300000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800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270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400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000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2500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200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5000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63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50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25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44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0000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100000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5000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5000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5000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0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50000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600000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20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290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2800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800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300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5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50000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400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35000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00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000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5000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1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2600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5000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6400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3000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5000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500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000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000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5000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5000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0000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30000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3500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5000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500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4000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8000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000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5000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30000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5000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000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0000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50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000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000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5000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000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985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0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00000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300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30000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3000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5000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000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0000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4000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500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700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7000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75000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500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45000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8000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0000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4000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5000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5000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0000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5000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4500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000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75000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6000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0000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5000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20000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6000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0000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5000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3000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000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000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400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7500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00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00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2000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8000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000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0000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8000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7000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00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5000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5000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30000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0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5000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20000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35000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5000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00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8500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50000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50000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4000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5000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0000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5000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40000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00000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40000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0000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8500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5000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000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500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000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35000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350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5500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0000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33500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4500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0000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40000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000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1260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25000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4000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0000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5842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3500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35000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500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5000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0000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4200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2000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5000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9665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892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000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5000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38000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000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2500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6500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25000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50000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00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7500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6000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500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450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000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000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5000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4000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5000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00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99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0000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5000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00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8000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5000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8000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000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20000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8500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50000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4700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000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5000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44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7500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0000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000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50000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000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5000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35000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28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2800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000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000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50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000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30000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500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2800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8500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400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0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500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2400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00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330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00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000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2000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3000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500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0000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50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20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00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00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00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600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300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50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100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00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700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000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45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40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700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00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600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500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00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50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0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0000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2000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75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94875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000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6500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888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2000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000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3900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850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55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0000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5500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1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12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000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20000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750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600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00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5500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80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3000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33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200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2000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50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000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500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4000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30000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500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00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7956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50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000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200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499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00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000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000000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3000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2000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700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6000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448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65108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2000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6500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000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000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6500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245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200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00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00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5000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400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5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800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50000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500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9700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500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500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7175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2001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5000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5000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000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000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50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500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0000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150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20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40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00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0000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200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5000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000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300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2000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00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0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5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4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2500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220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5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50000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600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750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100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250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500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7500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500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500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3870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750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5000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75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40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000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500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000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750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80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2500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0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000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45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50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50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50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250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88888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1118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000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00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00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250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20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30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40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0000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90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00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900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00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000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900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75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00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0000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75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50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250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0000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200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750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50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5000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000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7000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500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50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50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25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5000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78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3803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8000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000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000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00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515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500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40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25000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50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00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7500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00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500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500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0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500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20000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199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000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2000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000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500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50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0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0000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20000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00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7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40000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0000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25000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500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000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800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2000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350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50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500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5000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000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7500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00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8000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000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000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8888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3000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5000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00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20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200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000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0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5000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5000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00000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9000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3000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00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000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5000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600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00000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5000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9000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5700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5000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25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5000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3500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32000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0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0000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00000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2000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20000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20000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00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0000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0000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5000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60000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750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500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10000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3000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50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3000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500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500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5500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0000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0000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68000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0000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500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20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00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4850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50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500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50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700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0000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1200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500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900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200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5000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00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7000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0000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2500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500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7500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000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0000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000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250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500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7000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600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000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500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000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300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000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400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0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000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220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2987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00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000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0000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444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3000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000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0000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2000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500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700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50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2500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00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220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500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350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29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00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700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400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0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250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400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750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38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5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3759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100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7000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30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5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500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00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800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7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500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0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500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5000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200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00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00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0000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7500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2500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2750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000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4000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0000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3000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3500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00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500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2000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6000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300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500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00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000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4000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50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400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500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000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600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0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000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00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7000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500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50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400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2000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4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000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800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600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500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5500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00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300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0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800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5000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600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5500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00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5000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2500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000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000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0000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000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500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0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000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000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100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0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000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000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000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500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27800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45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50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2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200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00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4000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50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5000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20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500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0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500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00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4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880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2000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6000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800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35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000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500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152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000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500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00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780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75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0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500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2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00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50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00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0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25000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000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000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6000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2000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8000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800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300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5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500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0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5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00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50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500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290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250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60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55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0000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3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3000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50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650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30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5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0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2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550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500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700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50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300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60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700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2000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450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50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00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9500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0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3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40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35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70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75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900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0000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7500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300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000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0000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500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85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4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00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000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000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4900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50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500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30000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000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00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7777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50000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55650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9500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250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500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1000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2500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200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2000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800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30000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0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0000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20000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00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5000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000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5000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700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72889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5000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1000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88888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75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0421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1000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0000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000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50000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500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1000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50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500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0000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7000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0000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000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400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5000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6000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50000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8947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9999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000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5000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0000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400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0000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935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00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525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200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000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500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0000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9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0000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50000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0000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4500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55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000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000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000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20000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000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000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50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0000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0000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000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000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400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328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0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4600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500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000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500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500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5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65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0000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70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000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300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20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500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200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250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50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4336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250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350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000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000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4000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0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400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199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00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9000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300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5000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3000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220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00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0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7500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75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54000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0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5000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25000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6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6000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00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680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0000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000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55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000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800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0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500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500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12999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20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0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30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8000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00000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200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0000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2500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50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4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10000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800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500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6000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90000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40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000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500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00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5000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25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8800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0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00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4000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0000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0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450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1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2500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25000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320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500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9000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300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0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5000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2000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500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4000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0000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250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19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00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50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0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500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0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400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4500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930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600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2500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1500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5000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25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2500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600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00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500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50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1000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750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75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3000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800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6000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520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00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000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5000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000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18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00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2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900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25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500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00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75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00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750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0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5000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5000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0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2500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2000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2500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500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75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000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9000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00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2700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0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1000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500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000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450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0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3500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65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800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6000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00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300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3000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3000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00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6700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0000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000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0000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00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2500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500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2000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5000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4000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50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9000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6350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5000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200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0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800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500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0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5000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200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00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5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50000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500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5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00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5000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7534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250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2500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0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250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800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00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91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1200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2000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2000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000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350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500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5000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00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6000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00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0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00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00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30000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500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2000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00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300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000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500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500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650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500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950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22000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2000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8800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0000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7500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000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000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25000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5000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3000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5000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500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251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5000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7000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5000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00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000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2000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500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0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4000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500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500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300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70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000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00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500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50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20000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000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500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000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2000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5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50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4000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000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10000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50000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000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1500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2000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00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46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40000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000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0000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750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200000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0000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5800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00000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46200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3500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1500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000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0000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000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800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75000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0000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500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25000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0115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250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3300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500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0000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50000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30000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5000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68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500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000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500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300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900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2500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5875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00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000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0000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0000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000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00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00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400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2000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3000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60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500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6000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00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2000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7500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7500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000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000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2360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500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6999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00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000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500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000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3700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300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000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0000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5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000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8000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200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3500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8000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0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400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5000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500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800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00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500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0000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750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3500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6000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0000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400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9000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50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500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00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4000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45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2500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120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00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0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00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60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00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700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40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5000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450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0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30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1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20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250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3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50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300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00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500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0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000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0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700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4000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200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8200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500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000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000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00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725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30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8000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50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300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495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3000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90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5000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20000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8888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0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895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400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2500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75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500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500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00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500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3700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2500000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5000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4000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600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000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0000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6000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40000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950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44250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500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2000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5000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500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000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000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000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30000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50000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600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50000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00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700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200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67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00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000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5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500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90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2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40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240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500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200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50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50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0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20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80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000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000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3750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50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6000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00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00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8500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7500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6000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4000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500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8000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5000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00000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7000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5000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000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9000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8000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37500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3500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500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000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600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3000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3500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3000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9000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35000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350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00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5000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500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000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200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2000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7000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0000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000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80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225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00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30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000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2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0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750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350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30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00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2000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75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50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5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1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50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0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400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60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4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000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50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500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3000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600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121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50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9000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0000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0000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000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897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3333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75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00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10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00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20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200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50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750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516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20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60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400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25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20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0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00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25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500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50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00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500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50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2000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280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6000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000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0000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200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500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000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80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00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5000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8000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0000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7000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500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500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000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000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900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75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00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500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8000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2000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000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6000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4000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0000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4000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000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2000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2000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4500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0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000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80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50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20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5000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000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00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5000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300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800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000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2000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4500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000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10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500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500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25000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000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00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80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900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000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000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500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500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00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3400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8000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2000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000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000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700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100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00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000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3000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6000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00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000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0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5000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00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00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5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000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4000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40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50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0000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00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0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2000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30000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50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2500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10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000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5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65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00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00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200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550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00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700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75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50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100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500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3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2500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00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265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500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4000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000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500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288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10000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600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550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50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30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5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000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300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00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400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000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45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00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30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000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5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00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200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2000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00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5500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00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5000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9000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000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050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000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0000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20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500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500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2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5500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000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000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5000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00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00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0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2000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100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500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50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00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500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0000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450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20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5500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3000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500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32500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500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80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5000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100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3000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50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35000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0000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00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00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900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1000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55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8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3300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3000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500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3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900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28000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9000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000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6000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4000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626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700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500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17500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5500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22500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0000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500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8000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00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4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400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650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875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200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300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00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000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500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20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6000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500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30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700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3000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000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000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000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0000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500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5000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00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5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0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000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00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0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00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000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00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90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2000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000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0000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500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000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5000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2500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3000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00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9000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30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5000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800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5000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750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000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3000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5555.55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000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5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25000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800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2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500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100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2500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0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2500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000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50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50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0000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80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600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00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28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800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500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00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000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3350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999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000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575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200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000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500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000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2000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0000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00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500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000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07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51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6350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000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900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500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9900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10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000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500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500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0000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300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50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3500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8500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425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500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4800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666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2000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90000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5000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50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0000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5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2000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2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30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50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0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00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2550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320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000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2000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250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000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5000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50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750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00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000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000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50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000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000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0000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40000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00000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50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800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0000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0000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8000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0000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00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5000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50000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2000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60000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30000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000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0000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70000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0000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0000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900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8920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5000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00000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000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0000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0000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5000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400000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500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98000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0000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000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000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50000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50000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00000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50000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7500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8000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3300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00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60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200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5500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0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300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200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5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200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20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0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3380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650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50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100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50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55000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0000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500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0000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30000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50000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0000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570.7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50000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000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000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000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60000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30000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7200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0000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5000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65000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0000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00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000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00000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0000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000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000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000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0000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000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500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2768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5000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25000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5000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8000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0000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30000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00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8000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25000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000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950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0000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1385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5000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4900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000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8000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85000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0000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10000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8000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0000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5000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5000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000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0000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000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560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0000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000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5000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00000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000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6196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000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000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95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25000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50000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25000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000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71500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100000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6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999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79000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50000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20000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0000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00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500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500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75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000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6000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000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500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3000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250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8000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000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6000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500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3500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500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600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000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000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000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600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000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000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7777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00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200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2000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6000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4000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000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000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30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7000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5000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500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48000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200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000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000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8000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000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8000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1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60000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2000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8000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50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0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200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50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0000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00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000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500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8000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0000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00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000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000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500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050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20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5500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500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00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9000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00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5000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4500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3000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37262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5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50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5600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75000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300000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36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10000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400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4500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2500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500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500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2000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8000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53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50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4000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000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200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4000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700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000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500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5000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000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000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000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000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800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000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000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0000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0000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494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20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9000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50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2000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5000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0000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600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4000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30000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40000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900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000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10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4000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200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500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750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100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000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000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0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000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00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6000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600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550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300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20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000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000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3500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7500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50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00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0000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21000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8000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3000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000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01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500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500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000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00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00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000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800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000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4000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5000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000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000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000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5000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000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50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8500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7000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500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000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8500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000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8000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0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950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80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500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200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00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500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100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300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7500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600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00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500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20000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28000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500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5000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0000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00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500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0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50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4589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8500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000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000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9800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300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50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000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000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000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500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500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0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500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500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500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000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850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00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200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000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000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30000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00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800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5000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300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450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6000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8000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3500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964.4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0000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00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8500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0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000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000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200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500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000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00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5000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000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000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0557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70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5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750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00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35000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0000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5000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35000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8000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5000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00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4000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5000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20000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2000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5000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5000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40000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500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550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300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600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0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700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7490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5000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890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00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00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350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800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000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2700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50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75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0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20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2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7500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28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00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500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5000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40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500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500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00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550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50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22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000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300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50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000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3000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500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86350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00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00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6500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3000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500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700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6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51000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00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420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00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500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3300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2400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400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300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5000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8000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120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20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500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00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250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2000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500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500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2500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800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300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5000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6000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00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00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250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300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687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600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5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6000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2500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35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2000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5000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350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40000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300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0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40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000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200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2500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11700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800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1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000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00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4000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000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3000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5000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5000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2500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00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00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000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60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3000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35000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00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500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300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00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30000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500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7500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3000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0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000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700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50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000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000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200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000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500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500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00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500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2500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00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750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8000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00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000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00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100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50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000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00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50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3000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3500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00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00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00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0000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500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500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4000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00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000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00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100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1000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000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3500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700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500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4285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2000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9500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5000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0000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5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8000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200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500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200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1800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500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5000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0000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500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000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00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500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80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4000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4000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00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6000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00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500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4000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7500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200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0000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8000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00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2500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500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700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000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2000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50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50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6000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570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650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367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300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00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000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000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45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900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250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80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0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0000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1000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2000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4000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3500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45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650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700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0000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3000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800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000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8500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000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500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00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0000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850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500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900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00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30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0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5000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600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00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5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30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000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000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5000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5000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50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3000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904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5000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00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2000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750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0000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00000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1000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000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800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5000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2276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1000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00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750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0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00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25000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00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5000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000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5000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5000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500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000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8000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5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5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150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839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00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000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20000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070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000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930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500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000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500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47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30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3000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50000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00000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000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20000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500000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25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2000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2500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6000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80000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10000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51000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10000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00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0000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30000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9800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900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000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5000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00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20000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500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500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0000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500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000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8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888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5000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0000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4000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35000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25000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10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9500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8000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000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320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800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600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50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7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0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3000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500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000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350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80000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6500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3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500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300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500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6000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23000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800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2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9999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00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0000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40000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9000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6500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35000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8000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0000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50000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0000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910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500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50000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5000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2000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0000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5000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8000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000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25000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750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5000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2000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468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40000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100000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0000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000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500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700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000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2000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50000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750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8000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0000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5000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100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00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00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500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5999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600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8000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00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5000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00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999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3274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480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00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000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50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000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20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00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500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50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325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94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0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400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0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400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700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8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000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998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800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53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000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50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100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3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550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5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0000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25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00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000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000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5000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500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00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2000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3000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000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2000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2000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0000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5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700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80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000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000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5000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000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00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000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0000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0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0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000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00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50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00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500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0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5000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800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500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50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3000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00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000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00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00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00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00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00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50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3000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000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00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500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2500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000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3000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500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700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00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00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0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85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000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500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500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50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20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55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750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800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200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50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8000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50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00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950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00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300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80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00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00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400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270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5000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50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2888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0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0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5000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2000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00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0000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300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250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00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000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5000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600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00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120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200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550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75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000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500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0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00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3000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300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00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000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5500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500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5000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0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00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200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750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00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550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75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000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500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50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50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00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50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960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000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3000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80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444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0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2500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0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850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00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500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0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50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0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25000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5000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0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800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00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8000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0000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50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00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2500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2500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500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000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500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4000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800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2500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250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000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300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5000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0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25000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50000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00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500000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000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0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40000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500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2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790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500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8000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000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3000000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0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0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000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000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500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0000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000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500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000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00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3200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000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5000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000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800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70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000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750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0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000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000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000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16000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5000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000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2400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500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0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0000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00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8500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3000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000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300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5000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5000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000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000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350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0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7214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000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3000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0000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60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000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000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5000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300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000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0000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5000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340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500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2000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200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5000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7000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500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0000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700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5000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500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0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4000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00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0000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750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50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00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3000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00000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5000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5000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00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000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20000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3000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300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500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00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000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4000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900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00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000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3750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00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350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5000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000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30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0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500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5000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80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50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22000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00000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0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0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5000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250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5000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5000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00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000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200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20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280000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500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500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000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200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6000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333666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200000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0000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900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000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405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2500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000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2000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50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500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2500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000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10000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000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000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492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2000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10000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8725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00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2000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600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410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40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8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0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4000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500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650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000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1000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09225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7500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75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5000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0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0000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50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199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25000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80000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50000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500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0000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500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000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4100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50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00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777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0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0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000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1000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500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75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70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000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500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000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0000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800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250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500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500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200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000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7000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5000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500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000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00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500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00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000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4000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3000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500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50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500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3000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00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8000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000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000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2000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0000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000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500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90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500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500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4200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200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500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7000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500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300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0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3200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5000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00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5500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00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5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000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500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00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350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000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000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00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500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00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00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0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50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800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500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550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000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9500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3000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300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000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0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000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35000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000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500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2000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000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5000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4000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500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100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30000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000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200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20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7000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0000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2600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0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00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5000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4000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5000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20000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5000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800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86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3000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500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0000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8000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600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1000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0000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500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000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5500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25000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500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50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2000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000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0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0000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000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700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000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5000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300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2200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500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500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700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6000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5000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000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8000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800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500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000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000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5500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80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00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00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2500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800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2000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5000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1000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800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3000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499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5000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50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00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00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000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00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0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500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60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00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500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550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0000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3000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000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3000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840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0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5000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00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500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000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00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5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0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500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5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000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00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00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737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050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00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500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500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00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00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000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0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40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8000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800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800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000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500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500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0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500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87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500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5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500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5000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8000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000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335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000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00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4500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50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000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50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00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3500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000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5000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00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3000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750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500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00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0000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000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000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000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0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7750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00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500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00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5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000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000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500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00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000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200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3500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3000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80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000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550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000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000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000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3500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750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000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000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000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3000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500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0000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500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00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0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500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50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500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00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250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4000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200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0000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900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500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200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500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50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00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000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00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00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00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5000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00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500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3000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00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400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700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000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750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700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000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3000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6000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0000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3750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500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2000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50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000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00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000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950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00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000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000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000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2500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200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000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500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50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000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300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00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000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00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10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800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00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650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000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0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00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0000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000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00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97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00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00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50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000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000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000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3500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000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000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2800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50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00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00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900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000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0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0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800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2000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500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500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000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000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335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00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650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3000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2000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000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5000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000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0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800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500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00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000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000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55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650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2000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000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500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4000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500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0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500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0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00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0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000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00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500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000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2800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3000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500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00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50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2000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2000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50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395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000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0000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00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300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000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650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00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75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00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960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00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00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000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50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7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000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600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00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200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5500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500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500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25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100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35000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100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000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500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500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773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500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000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400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20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0000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50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000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3200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2500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15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00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000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00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000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000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000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000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000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500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0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000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5800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000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0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500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0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900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500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000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3000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00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400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7500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00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00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4000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00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700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2000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000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600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2600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100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500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000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00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2000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000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500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3000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50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00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5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0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960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000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500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000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5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00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2500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2500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40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000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000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0500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3000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000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50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3000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000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4000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00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0000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00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30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710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00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75000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0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5000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3000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33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50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00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300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0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2500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500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000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0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4000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750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0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00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00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2000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500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000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5000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2000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50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3000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5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000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8000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25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800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20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20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00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000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000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2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3500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000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0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500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5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800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2000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2000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200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300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000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3000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3500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750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000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50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0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3000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3000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50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40000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000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3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500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40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00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000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000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500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00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500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000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050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30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82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50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0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0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0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300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0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50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00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00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50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0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00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00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0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30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00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500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50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30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0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85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200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000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00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50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85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50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50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5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50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0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50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0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00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2000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00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220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20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50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500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00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00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0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00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50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5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450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500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500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00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0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25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00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50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00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00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200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400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0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0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00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00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0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00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00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0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500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25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450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200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20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00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600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75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55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500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50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250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70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6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225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600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00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0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2200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500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300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200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800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00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7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50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00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0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50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25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10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50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50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00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00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30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50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500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50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5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00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60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300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500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0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0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20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20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0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80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200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00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00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1000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00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00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980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000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700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050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300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3000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0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50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0000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00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0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0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500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250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6000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5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00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500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41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200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00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3111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50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500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550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2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3000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90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500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8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500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50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3000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500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000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37500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000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00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00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800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500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0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00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000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500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60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50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50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00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50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30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300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50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000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50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50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75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000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00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00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500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000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50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50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00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350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000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500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50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300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75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50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500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5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00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50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00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000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000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800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200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700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500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00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000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88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25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00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50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20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500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500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00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0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300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3000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000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400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20000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600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760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2500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75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550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2800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00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0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00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00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40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000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00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200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750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0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00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825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500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400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0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500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0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78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0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9000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00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600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50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3000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5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114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50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00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500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0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50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300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65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000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000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200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0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300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25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7000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00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0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25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00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50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300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3000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0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0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93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720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5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575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00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900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0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0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00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150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350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60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500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800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700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0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500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400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0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00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2000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50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500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6048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390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35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0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600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70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250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0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800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500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000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30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60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0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60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00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700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000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50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50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300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0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888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500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50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50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75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000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000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25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000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950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00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400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500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00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25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00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000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00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350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75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00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70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500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5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00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300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224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50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300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50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0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960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00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500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0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60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000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250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00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00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35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000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7500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450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7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0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0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0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0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300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500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00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0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50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30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300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250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50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31D68-F424-4099-8233-B083077F34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5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C000"/>
      </a:accent2>
      <a:accent3>
        <a:srgbClr val="7F7F7F"/>
      </a:accent3>
      <a:accent4>
        <a:srgbClr val="000000"/>
      </a:accent4>
      <a:accent5>
        <a:srgbClr val="0070C0"/>
      </a:accent5>
      <a:accent6>
        <a:srgbClr val="FFC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B4D6-B9FB-429F-83CD-8F7291DCC992}">
  <dimension ref="A1:E18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8308</v>
      </c>
      <c r="B1" t="s">
        <v>8309</v>
      </c>
    </row>
    <row r="2" spans="1:5" x14ac:dyDescent="0.25">
      <c r="A2" s="12" t="s">
        <v>8306</v>
      </c>
      <c r="B2" t="s">
        <v>8365</v>
      </c>
    </row>
    <row r="4" spans="1:5" x14ac:dyDescent="0.25">
      <c r="A4" s="12" t="s">
        <v>8366</v>
      </c>
      <c r="B4" s="12" t="s">
        <v>8367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E47CD-3BCC-4A1D-B9A3-736DE55D1E8E}">
  <dimension ref="A1:H13"/>
  <sheetViews>
    <sheetView tabSelected="1" workbookViewId="0">
      <selection activeCell="N19" sqref="N19"/>
    </sheetView>
  </sheetViews>
  <sheetFormatPr defaultRowHeight="15" x14ac:dyDescent="0.25"/>
  <cols>
    <col min="1" max="1" width="17.85546875" bestFit="1" customWidth="1"/>
    <col min="2" max="2" width="18.28515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8399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COUNTIFS(Kickstarter!$F:$F, "successful", Kickstarter!$D:$D,"&lt;=999", Kickstarter!$R:$R, "plays")</f>
        <v>141</v>
      </c>
      <c r="C2">
        <f>COUNTIFS(Kickstarter!$F:$F, "failed", Kickstarter!$D:$D,"&lt;=999", Kickstarter!$R:$R, "plays")</f>
        <v>45</v>
      </c>
      <c r="D2">
        <f>COUNTIFS(Kickstarter!$F:$F, "canceled", Kickstarter!$D:$D,"&lt;=999", Kickstarter!$R:$R,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8388</v>
      </c>
      <c r="B3">
        <f>COUNTIFS(Kickstarter!$F:$F, "successful", Kickstarter!$D:$D,"&gt;=1000", Kickstarter!$D:$D,"&lt;=4999", Kickstarter!$R:$R, "plays")</f>
        <v>388</v>
      </c>
      <c r="C3">
        <f>COUNTIFS(Kickstarter!$F:$F, "failed", Kickstarter!$D:$D,"&gt;=1000", Kickstarter!$D:$D,"&lt;=4999", Kickstarter!$R:$R, "plays")</f>
        <v>146</v>
      </c>
      <c r="D3">
        <f>COUNTIFS(Kickstarter!$F:$F, "canceled", Kickstarter!$D:$D,"&gt;=1000", Kickstarter!$D:$D,"&lt;=4999", Kickstarter!$R:$R, 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8389</v>
      </c>
      <c r="B4">
        <f>COUNTIFS(Kickstarter!$F:$F, "successful", Kickstarter!$D:$D,"&gt;=5000", Kickstarter!$D:$D,"&lt;=9999", Kickstarter!$R:$R, "plays")</f>
        <v>93</v>
      </c>
      <c r="C4">
        <f>COUNTIFS(Kickstarter!$F:$F, "failed", Kickstarter!$D:$D,"&gt;=5000", Kickstarter!$D:$D,"&lt;=9999", Kickstarter!$R:$R, "plays")</f>
        <v>76</v>
      </c>
      <c r="D4">
        <f>COUNTIFS(Kickstarter!$F:$F, "canceledl", Kickstarter!$D:$D,"&gt;=5000", Kickstarter!$D:$D,"&lt;=9999", 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8390</v>
      </c>
      <c r="B5">
        <f>COUNTIFS(Kickstarter!$F:$F, "successful", Kickstarter!$D:$D,"&gt;=10000", Kickstarter!$D:$D,"&lt;=14999", Kickstarter!$R:$R, "plays")</f>
        <v>39</v>
      </c>
      <c r="C5">
        <f>COUNTIFS(Kickstarter!$F:$F, "failed", Kickstarter!$D:$D,"&gt;=10000", Kickstarter!$D:$D,"&lt;=14999", Kickstarter!$R:$R, "plays")</f>
        <v>33</v>
      </c>
      <c r="D5">
        <f>COUNTIFS(Kickstarter!$F:$F, "canceled", Kickstarter!$D:$D,"&gt;=10000", Kickstarter!$D:$D,"&lt;=14999", 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8391</v>
      </c>
      <c r="B6">
        <f>COUNTIFS(Kickstarter!$F:$F, "successful", Kickstarter!$D:$D,"&gt;=15000", Kickstarter!$D:$D,"&lt;=19999", Kickstarter!$R:$R, "plays")</f>
        <v>12</v>
      </c>
      <c r="C6">
        <f>COUNTIFS(Kickstarter!$F:$F, "failed", Kickstarter!$D:$D,"&gt;=15000", Kickstarter!$D:$D,"&lt;=19999", Kickstarter!$R:$R, "plays")</f>
        <v>12</v>
      </c>
      <c r="D6">
        <f>COUNTIFS(Kickstarter!$F:$F, "canceld", Kickstarter!$D:$D,"&gt;=15000", Kickstarter!$D:$D,"&lt;=19999", 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8392</v>
      </c>
      <c r="B7">
        <f>COUNTIFS(Kickstarter!$F:$F, "successful", Kickstarter!$D:$D,"&gt;=20000", Kickstarter!$D:$D,"&lt;=24999", Kickstarter!$R:$R, "plays")</f>
        <v>9</v>
      </c>
      <c r="C7">
        <f>COUNTIFS(Kickstarter!$F:$F, "failed", Kickstarter!$D:$D,"&gt;=20000", Kickstarter!$D:$D,"&lt;=24999", Kickstarter!$R:$R, "plays")</f>
        <v>11</v>
      </c>
      <c r="D7">
        <f>COUNTIFS(Kickstarter!$F:$F, "canceledl", Kickstarter!$D:$D,"&gt;=20000", Kickstarter!$D:$D,"&lt;=24999", 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8393</v>
      </c>
      <c r="B8">
        <f>COUNTIFS(Kickstarter!$F:$F, "successful", Kickstarter!$D:$D,"&gt;=25000", Kickstarter!$D:$D,"&lt;=29999", Kickstarter!$R:$R, "plays")</f>
        <v>1</v>
      </c>
      <c r="C8">
        <f>COUNTIFS(Kickstarter!$F:$F, "failed", Kickstarter!$D:$D,"&gt;=25000", Kickstarter!$D:$D,"&lt;=29999", Kickstarter!$R:$R, "plays")</f>
        <v>4</v>
      </c>
      <c r="D8">
        <f>COUNTIFS(Kickstarter!$F:$F, "canceled", Kickstarter!$D:$D,"&gt;=25000", Kickstarter!$D:$D,"&lt;=29999", 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8394</v>
      </c>
      <c r="B9">
        <f>COUNTIFS(Kickstarter!$F:$F, "successful", Kickstarter!$D:$D,"&gt;=30000", Kickstarter!$D:$D,"&lt;=34999", Kickstarter!$R:$R, "plays")</f>
        <v>3</v>
      </c>
      <c r="C9">
        <f>COUNTIFS(Kickstarter!$F:$F, "failed", Kickstarter!$D:$D,"&gt;=30000", Kickstarter!$D:$D,"&lt;=34999", Kickstarter!$R:$R, "plays")</f>
        <v>8</v>
      </c>
      <c r="D9">
        <f>COUNTIFS(Kickstarter!$F:$F, "canceled", Kickstarter!$D:$D,"&gt;=30000", Kickstarter!$D:$D,"&lt;=34999", 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8398</v>
      </c>
      <c r="B10">
        <f>COUNTIFS(Kickstarter!$F:$F, "successful", Kickstarter!$D:$D,"&gt;=35000", Kickstarter!$D:$D,"&lt;=39999", Kickstarter!$R:$R, "plays")</f>
        <v>4</v>
      </c>
      <c r="C10">
        <f>COUNTIFS(Kickstarter!$F:$F, "failed", Kickstarter!$D:$D,"&gt;=35000", Kickstarter!$D:$D,"&lt;=39999", Kickstarter!$R:$R, "plays")</f>
        <v>2</v>
      </c>
      <c r="D10">
        <f>COUNTIFS(Kickstarter!$F:$F, "canceled", Kickstarter!$D:$D,"&gt;=35000", Kickstarter!$D:$D,"&lt;=39999", 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8395</v>
      </c>
      <c r="B11">
        <f>COUNTIFS(Kickstarter!$F:$F, "successful", Kickstarter!$D:$D,"&gt;=40000", Kickstarter!$D:$D,"&lt;=44999", Kickstarter!$R:$R, "plays")</f>
        <v>2</v>
      </c>
      <c r="C11">
        <f>COUNTIFS(Kickstarter!$F:$F, "failed", Kickstarter!$D:$D,"&gt;=40000", Kickstarter!$D:$D,"&lt;=44999", Kickstarter!$R:$R, "plays")</f>
        <v>1</v>
      </c>
      <c r="D11">
        <f>COUNTIFS(Kickstarter!$F:$F, "canceled", Kickstarter!$D:$D,"&gt;=40000", Kickstarter!$D:$D,"&lt;=44999", Kickstarter!$R:$R,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8396</v>
      </c>
      <c r="B12">
        <f>COUNTIFS(Kickstarter!$F:$F, "successful", Kickstarter!$D:$D,"&gt;=45000", Kickstarter!$D:$D,"&lt;=49999", Kickstarter!$R:$R, "plays")</f>
        <v>0</v>
      </c>
      <c r="C12">
        <f>COUNTIFS(Kickstarter!$F:$F, "failed", Kickstarter!$D:$D,"&gt;=45000", Kickstarter!$D:$D,"&lt;=49999", Kickstarter!$R:$R, "plays")</f>
        <v>1</v>
      </c>
      <c r="D12">
        <f>COUNTIFS(Kickstarter!$F:$F, "canceled", Kickstarter!$D:$D,"&gt;=45000", Kickstarter!$D:$D,"&lt;=49999", 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8397</v>
      </c>
      <c r="B13">
        <f>COUNTIFS(Kickstarter!$F:$F, "successful", Kickstarter!$D:$D,"&gt;=50000", Kickstarter!$R:$R, "plays")</f>
        <v>2</v>
      </c>
      <c r="C13">
        <f>COUNTIFS(Kickstarter!$F:$F, "failed", Kickstarter!$D:$D,"&gt;=50000", Kickstarter!$R:$R, "plays")</f>
        <v>14</v>
      </c>
      <c r="D13">
        <f>COUNTIFS(Kickstarter!$F:$F, "canceled", Kickstarter!$D:$D,"&gt;=50000", Kickstarter!$R:$R,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P2" sqref="P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42578125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8361</v>
      </c>
      <c r="P1" s="1" t="s">
        <v>8360</v>
      </c>
      <c r="Q1" s="10" t="s">
        <v>8308</v>
      </c>
      <c r="R1" s="1" t="s">
        <v>8318</v>
      </c>
      <c r="S1" s="1" t="s">
        <v>8307</v>
      </c>
      <c r="T1" s="1" t="s">
        <v>8362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8">
        <f t="shared" ref="P2:P65" si="1">AVERAGE(D2,K2)</f>
        <v>8500</v>
      </c>
      <c r="Q2" s="11" t="s">
        <v>8310</v>
      </c>
      <c r="R2" t="s">
        <v>8319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si="1"/>
        <v>10275</v>
      </c>
      <c r="Q3" s="11" t="s">
        <v>8310</v>
      </c>
      <c r="R3" t="s">
        <v>8319</v>
      </c>
      <c r="S3" s="9">
        <f t="shared" si="2"/>
        <v>42766.600497685184</v>
      </c>
      <c r="T3" s="9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500</v>
      </c>
      <c r="Q4" s="11" t="s">
        <v>8310</v>
      </c>
      <c r="R4" t="s">
        <v>8319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10000</v>
      </c>
      <c r="Q5" s="11" t="s">
        <v>8310</v>
      </c>
      <c r="R5" t="s">
        <v>8319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44000</v>
      </c>
      <c r="Q6" s="11" t="s">
        <v>8310</v>
      </c>
      <c r="R6" t="s">
        <v>8319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3999</v>
      </c>
      <c r="Q7" s="11" t="s">
        <v>8310</v>
      </c>
      <c r="R7" t="s">
        <v>8319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8000</v>
      </c>
      <c r="Q8" s="11" t="s">
        <v>8310</v>
      </c>
      <c r="R8" t="s">
        <v>8319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9000</v>
      </c>
      <c r="Q9" s="11" t="s">
        <v>8310</v>
      </c>
      <c r="R9" t="s">
        <v>8319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3500</v>
      </c>
      <c r="Q10" s="11" t="s">
        <v>8310</v>
      </c>
      <c r="R10" t="s">
        <v>8319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500</v>
      </c>
      <c r="Q11" s="11" t="s">
        <v>8310</v>
      </c>
      <c r="R11" t="s">
        <v>8319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3000</v>
      </c>
      <c r="Q12" s="11" t="s">
        <v>8310</v>
      </c>
      <c r="R12" t="s">
        <v>8319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5000</v>
      </c>
      <c r="Q13" s="11" t="s">
        <v>8310</v>
      </c>
      <c r="R13" t="s">
        <v>8319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30000</v>
      </c>
      <c r="Q14" s="11" t="s">
        <v>8310</v>
      </c>
      <c r="R14" t="s">
        <v>8319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3500</v>
      </c>
      <c r="Q15" s="11" t="s">
        <v>8310</v>
      </c>
      <c r="R15" t="s">
        <v>8319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6000</v>
      </c>
      <c r="Q16" s="11" t="s">
        <v>8310</v>
      </c>
      <c r="R16" t="s">
        <v>8319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2000</v>
      </c>
      <c r="Q17" s="11" t="s">
        <v>8310</v>
      </c>
      <c r="R17" t="s">
        <v>8319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12000</v>
      </c>
      <c r="Q18" s="11" t="s">
        <v>8310</v>
      </c>
      <c r="R18" t="s">
        <v>8319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1500</v>
      </c>
      <c r="Q19" s="11" t="s">
        <v>8310</v>
      </c>
      <c r="R19" t="s">
        <v>8319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30000</v>
      </c>
      <c r="Q20" s="11" t="s">
        <v>8310</v>
      </c>
      <c r="R20" t="s">
        <v>8319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850</v>
      </c>
      <c r="Q21" s="11" t="s">
        <v>8310</v>
      </c>
      <c r="R21" t="s">
        <v>8319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2000</v>
      </c>
      <c r="Q22" s="11" t="s">
        <v>8310</v>
      </c>
      <c r="R22" t="s">
        <v>8319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18500</v>
      </c>
      <c r="Q23" s="11" t="s">
        <v>8310</v>
      </c>
      <c r="R23" t="s">
        <v>8319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350</v>
      </c>
      <c r="Q24" s="11" t="s">
        <v>8310</v>
      </c>
      <c r="R24" t="s">
        <v>8319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2000</v>
      </c>
      <c r="Q25" s="11" t="s">
        <v>8310</v>
      </c>
      <c r="R25" t="s">
        <v>8319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35000</v>
      </c>
      <c r="Q26" s="11" t="s">
        <v>8310</v>
      </c>
      <c r="R26" t="s">
        <v>8319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600</v>
      </c>
      <c r="Q27" s="11" t="s">
        <v>8310</v>
      </c>
      <c r="R27" t="s">
        <v>8319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1250</v>
      </c>
      <c r="Q28" s="11" t="s">
        <v>8310</v>
      </c>
      <c r="R28" t="s">
        <v>8319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20000</v>
      </c>
      <c r="Q29" s="11" t="s">
        <v>8310</v>
      </c>
      <c r="R29" t="s">
        <v>8319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12000</v>
      </c>
      <c r="Q30" s="11" t="s">
        <v>8310</v>
      </c>
      <c r="R30" t="s">
        <v>8319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3000</v>
      </c>
      <c r="Q31" s="11" t="s">
        <v>8310</v>
      </c>
      <c r="R31" t="s">
        <v>8319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4000</v>
      </c>
      <c r="Q32" s="11" t="s">
        <v>8310</v>
      </c>
      <c r="R32" t="s">
        <v>8319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1" t="s">
        <v>8310</v>
      </c>
      <c r="R33" t="s">
        <v>8319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28450</v>
      </c>
      <c r="Q34" s="11" t="s">
        <v>8310</v>
      </c>
      <c r="R34" t="s">
        <v>8319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5250</v>
      </c>
      <c r="Q35" s="11" t="s">
        <v>8310</v>
      </c>
      <c r="R35" t="s">
        <v>8319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2600</v>
      </c>
      <c r="Q36" s="11" t="s">
        <v>8310</v>
      </c>
      <c r="R36" t="s">
        <v>8319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1000</v>
      </c>
      <c r="Q37" s="11" t="s">
        <v>8310</v>
      </c>
      <c r="R37" t="s">
        <v>8319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6000</v>
      </c>
      <c r="Q38" s="11" t="s">
        <v>8310</v>
      </c>
      <c r="R38" t="s">
        <v>8319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22000</v>
      </c>
      <c r="Q39" s="11" t="s">
        <v>8310</v>
      </c>
      <c r="R39" t="s">
        <v>8319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2500</v>
      </c>
      <c r="Q40" s="11" t="s">
        <v>8310</v>
      </c>
      <c r="R40" t="s">
        <v>8319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25000</v>
      </c>
      <c r="Q41" s="11" t="s">
        <v>8310</v>
      </c>
      <c r="R41" t="s">
        <v>8319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2000</v>
      </c>
      <c r="Q42" s="11" t="s">
        <v>8310</v>
      </c>
      <c r="R42" t="s">
        <v>8319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2000</v>
      </c>
      <c r="Q43" s="11" t="s">
        <v>8310</v>
      </c>
      <c r="R43" t="s">
        <v>8319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14000</v>
      </c>
      <c r="Q44" s="11" t="s">
        <v>8310</v>
      </c>
      <c r="R44" t="s">
        <v>8319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10000</v>
      </c>
      <c r="Q45" s="11" t="s">
        <v>8310</v>
      </c>
      <c r="R45" t="s">
        <v>8319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2000</v>
      </c>
      <c r="Q46" s="11" t="s">
        <v>8310</v>
      </c>
      <c r="R46" t="s">
        <v>8319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5000</v>
      </c>
      <c r="Q47" s="11" t="s">
        <v>8310</v>
      </c>
      <c r="R47" t="s">
        <v>8319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8400</v>
      </c>
      <c r="Q48" s="11" t="s">
        <v>8310</v>
      </c>
      <c r="R48" t="s">
        <v>8319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5000</v>
      </c>
      <c r="Q49" s="11" t="s">
        <v>8310</v>
      </c>
      <c r="R49" t="s">
        <v>8319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2000</v>
      </c>
      <c r="Q50" s="11" t="s">
        <v>8310</v>
      </c>
      <c r="R50" t="s">
        <v>8319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12000</v>
      </c>
      <c r="Q51" s="11" t="s">
        <v>8310</v>
      </c>
      <c r="R51" t="s">
        <v>8319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600</v>
      </c>
      <c r="Q52" s="11" t="s">
        <v>8310</v>
      </c>
      <c r="R52" t="s">
        <v>8319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11000</v>
      </c>
      <c r="Q53" s="11" t="s">
        <v>8310</v>
      </c>
      <c r="R53" t="s">
        <v>8319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10000</v>
      </c>
      <c r="Q54" s="11" t="s">
        <v>8310</v>
      </c>
      <c r="R54" t="s">
        <v>8319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3000</v>
      </c>
      <c r="Q55" s="11" t="s">
        <v>8310</v>
      </c>
      <c r="R55" t="s">
        <v>8319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10000</v>
      </c>
      <c r="Q56" s="11" t="s">
        <v>8310</v>
      </c>
      <c r="R56" t="s">
        <v>8319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8600</v>
      </c>
      <c r="Q57" s="11" t="s">
        <v>8310</v>
      </c>
      <c r="R57" t="s">
        <v>8319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8000</v>
      </c>
      <c r="Q58" s="11" t="s">
        <v>8310</v>
      </c>
      <c r="R58" t="s">
        <v>8319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15000</v>
      </c>
      <c r="Q59" s="11" t="s">
        <v>8310</v>
      </c>
      <c r="R59" t="s">
        <v>8319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10000</v>
      </c>
      <c r="Q60" s="11" t="s">
        <v>8310</v>
      </c>
      <c r="R60" t="s">
        <v>8319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20000</v>
      </c>
      <c r="Q61" s="11" t="s">
        <v>8310</v>
      </c>
      <c r="R61" t="s">
        <v>8319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4500</v>
      </c>
      <c r="Q62" s="11" t="s">
        <v>8310</v>
      </c>
      <c r="R62" t="s">
        <v>8320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5000</v>
      </c>
      <c r="Q63" s="11" t="s">
        <v>8310</v>
      </c>
      <c r="R63" t="s">
        <v>8320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3000</v>
      </c>
      <c r="Q64" s="11" t="s">
        <v>8310</v>
      </c>
      <c r="R64" t="s">
        <v>8320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2000</v>
      </c>
      <c r="Q65" s="11" t="s">
        <v>8310</v>
      </c>
      <c r="R65" t="s">
        <v>8320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 s="8">
        <f t="shared" ref="P66:P129" si="6">AVERAGE(D66,K66)</f>
        <v>1200</v>
      </c>
      <c r="Q66" s="11" t="s">
        <v>8310</v>
      </c>
      <c r="R66" t="s">
        <v>8320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8">
        <f t="shared" si="6"/>
        <v>7000</v>
      </c>
      <c r="Q67" s="11" t="s">
        <v>8310</v>
      </c>
      <c r="R67" t="s">
        <v>8320</v>
      </c>
      <c r="S67" s="9">
        <f t="shared" si="7"/>
        <v>41835.821226851855</v>
      </c>
      <c r="T67" s="9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2000</v>
      </c>
      <c r="Q68" s="11" t="s">
        <v>8310</v>
      </c>
      <c r="R68" t="s">
        <v>8320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2000</v>
      </c>
      <c r="Q69" s="11" t="s">
        <v>8310</v>
      </c>
      <c r="R69" t="s">
        <v>8320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600</v>
      </c>
      <c r="Q70" s="11" t="s">
        <v>8310</v>
      </c>
      <c r="R70" t="s">
        <v>8320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10000</v>
      </c>
      <c r="Q71" s="11" t="s">
        <v>8310</v>
      </c>
      <c r="R71" t="s">
        <v>8320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500</v>
      </c>
      <c r="Q72" s="11" t="s">
        <v>8310</v>
      </c>
      <c r="R72" t="s">
        <v>8320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1800</v>
      </c>
      <c r="Q73" s="11" t="s">
        <v>8310</v>
      </c>
      <c r="R73" t="s">
        <v>8320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2200</v>
      </c>
      <c r="Q74" s="11" t="s">
        <v>8310</v>
      </c>
      <c r="R74" t="s">
        <v>8320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900</v>
      </c>
      <c r="Q75" s="11" t="s">
        <v>8310</v>
      </c>
      <c r="R75" t="s">
        <v>8320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500</v>
      </c>
      <c r="Q76" s="11" t="s">
        <v>8310</v>
      </c>
      <c r="R76" t="s">
        <v>8320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3500</v>
      </c>
      <c r="Q77" s="11" t="s">
        <v>8310</v>
      </c>
      <c r="R77" t="s">
        <v>8320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300</v>
      </c>
      <c r="Q78" s="11" t="s">
        <v>8310</v>
      </c>
      <c r="R78" t="s">
        <v>8320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400</v>
      </c>
      <c r="Q79" s="11" t="s">
        <v>8310</v>
      </c>
      <c r="R79" t="s">
        <v>8320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50</v>
      </c>
      <c r="Q80" s="11" t="s">
        <v>8310</v>
      </c>
      <c r="R80" t="s">
        <v>8320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1300</v>
      </c>
      <c r="Q81" s="11" t="s">
        <v>8310</v>
      </c>
      <c r="R81" t="s">
        <v>8320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12000</v>
      </c>
      <c r="Q82" s="11" t="s">
        <v>8310</v>
      </c>
      <c r="R82" t="s">
        <v>8320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750</v>
      </c>
      <c r="Q83" s="11" t="s">
        <v>8310</v>
      </c>
      <c r="R83" t="s">
        <v>8320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4000</v>
      </c>
      <c r="Q84" s="11" t="s">
        <v>8310</v>
      </c>
      <c r="R84" t="s">
        <v>8320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200</v>
      </c>
      <c r="Q85" s="11" t="s">
        <v>8310</v>
      </c>
      <c r="R85" t="s">
        <v>8320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500</v>
      </c>
      <c r="Q86" s="11" t="s">
        <v>8310</v>
      </c>
      <c r="R86" t="s">
        <v>8320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1200</v>
      </c>
      <c r="Q87" s="11" t="s">
        <v>8310</v>
      </c>
      <c r="R87" t="s">
        <v>8320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6000</v>
      </c>
      <c r="Q88" s="11" t="s">
        <v>8310</v>
      </c>
      <c r="R88" t="s">
        <v>8320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2500</v>
      </c>
      <c r="Q89" s="11" t="s">
        <v>8310</v>
      </c>
      <c r="R89" t="s">
        <v>8320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3500</v>
      </c>
      <c r="Q90" s="11" t="s">
        <v>8310</v>
      </c>
      <c r="R90" t="s">
        <v>8320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6000</v>
      </c>
      <c r="Q91" s="11" t="s">
        <v>8310</v>
      </c>
      <c r="R91" t="s">
        <v>8320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500</v>
      </c>
      <c r="Q92" s="11" t="s">
        <v>8310</v>
      </c>
      <c r="R92" t="s">
        <v>8320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3000</v>
      </c>
      <c r="Q93" s="11" t="s">
        <v>8310</v>
      </c>
      <c r="R93" t="s">
        <v>8320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5000</v>
      </c>
      <c r="Q94" s="11" t="s">
        <v>8310</v>
      </c>
      <c r="R94" t="s">
        <v>8320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1000</v>
      </c>
      <c r="Q95" s="11" t="s">
        <v>8310</v>
      </c>
      <c r="R95" t="s">
        <v>8320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250</v>
      </c>
      <c r="Q96" s="11" t="s">
        <v>8310</v>
      </c>
      <c r="R96" t="s">
        <v>8320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350</v>
      </c>
      <c r="Q97" s="11" t="s">
        <v>8310</v>
      </c>
      <c r="R97" t="s">
        <v>8320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1500</v>
      </c>
      <c r="Q98" s="11" t="s">
        <v>8310</v>
      </c>
      <c r="R98" t="s">
        <v>8320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400</v>
      </c>
      <c r="Q99" s="11" t="s">
        <v>8310</v>
      </c>
      <c r="R99" t="s">
        <v>8320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3200</v>
      </c>
      <c r="Q100" s="11" t="s">
        <v>8310</v>
      </c>
      <c r="R100" t="s">
        <v>8320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1500</v>
      </c>
      <c r="Q101" s="11" t="s">
        <v>8310</v>
      </c>
      <c r="R101" t="s">
        <v>8320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5000</v>
      </c>
      <c r="Q102" s="11" t="s">
        <v>8310</v>
      </c>
      <c r="R102" t="s">
        <v>8320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3500</v>
      </c>
      <c r="Q103" s="11" t="s">
        <v>8310</v>
      </c>
      <c r="R103" t="s">
        <v>8320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6000</v>
      </c>
      <c r="Q104" s="11" t="s">
        <v>8310</v>
      </c>
      <c r="R104" t="s">
        <v>8320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1300</v>
      </c>
      <c r="Q105" s="11" t="s">
        <v>8310</v>
      </c>
      <c r="R105" t="s">
        <v>8320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500</v>
      </c>
      <c r="Q106" s="11" t="s">
        <v>8310</v>
      </c>
      <c r="R106" t="s">
        <v>8320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2200</v>
      </c>
      <c r="Q107" s="11" t="s">
        <v>8310</v>
      </c>
      <c r="R107" t="s">
        <v>8320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5000</v>
      </c>
      <c r="Q108" s="11" t="s">
        <v>8310</v>
      </c>
      <c r="R108" t="s">
        <v>8320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7500</v>
      </c>
      <c r="Q109" s="11" t="s">
        <v>8310</v>
      </c>
      <c r="R109" t="s">
        <v>8320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1500</v>
      </c>
      <c r="Q110" s="11" t="s">
        <v>8310</v>
      </c>
      <c r="R110" t="s">
        <v>8320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1000</v>
      </c>
      <c r="Q111" s="11" t="s">
        <v>8310</v>
      </c>
      <c r="R111" t="s">
        <v>8320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1300</v>
      </c>
      <c r="Q112" s="11" t="s">
        <v>8310</v>
      </c>
      <c r="R112" t="s">
        <v>8320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3500</v>
      </c>
      <c r="Q113" s="11" t="s">
        <v>8310</v>
      </c>
      <c r="R113" t="s">
        <v>8320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5000</v>
      </c>
      <c r="Q114" s="11" t="s">
        <v>8310</v>
      </c>
      <c r="R114" t="s">
        <v>8320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5000</v>
      </c>
      <c r="Q115" s="11" t="s">
        <v>8310</v>
      </c>
      <c r="R115" t="s">
        <v>8320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3000</v>
      </c>
      <c r="Q116" s="11" t="s">
        <v>8310</v>
      </c>
      <c r="R116" t="s">
        <v>8320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450</v>
      </c>
      <c r="Q117" s="11" t="s">
        <v>8310</v>
      </c>
      <c r="R117" t="s">
        <v>8320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3500</v>
      </c>
      <c r="Q118" s="11" t="s">
        <v>8310</v>
      </c>
      <c r="R118" t="s">
        <v>8320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4500</v>
      </c>
      <c r="Q119" s="11" t="s">
        <v>8310</v>
      </c>
      <c r="R119" t="s">
        <v>8320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5000</v>
      </c>
      <c r="Q120" s="11" t="s">
        <v>8310</v>
      </c>
      <c r="R120" t="s">
        <v>8320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3250</v>
      </c>
      <c r="Q121" s="11" t="s">
        <v>8310</v>
      </c>
      <c r="R121" t="s">
        <v>8320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70000</v>
      </c>
      <c r="Q122" s="11" t="s">
        <v>8310</v>
      </c>
      <c r="R122" t="s">
        <v>8321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3000</v>
      </c>
      <c r="Q123" s="11" t="s">
        <v>8310</v>
      </c>
      <c r="R123" t="s">
        <v>8321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100000000</v>
      </c>
      <c r="Q124" s="11" t="s">
        <v>8310</v>
      </c>
      <c r="R124" t="s">
        <v>8321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55000</v>
      </c>
      <c r="Q125" s="11" t="s">
        <v>8310</v>
      </c>
      <c r="R125" t="s">
        <v>8321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4000</v>
      </c>
      <c r="Q126" s="11" t="s">
        <v>8310</v>
      </c>
      <c r="R126" t="s">
        <v>8321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500</v>
      </c>
      <c r="Q127" s="11" t="s">
        <v>8310</v>
      </c>
      <c r="R127" t="s">
        <v>8321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25000</v>
      </c>
      <c r="Q128" s="11" t="s">
        <v>8310</v>
      </c>
      <c r="R128" t="s">
        <v>8321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8000</v>
      </c>
      <c r="Q129" s="11" t="s">
        <v>8310</v>
      </c>
      <c r="R129" t="s">
        <v>8321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 s="8">
        <f t="shared" ref="P130:P193" si="11">AVERAGE(D130,K130)</f>
        <v>100000</v>
      </c>
      <c r="Q130" s="11" t="s">
        <v>8310</v>
      </c>
      <c r="R130" t="s">
        <v>8321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8">
        <f t="shared" si="11"/>
        <v>20000</v>
      </c>
      <c r="Q131" s="11" t="s">
        <v>8310</v>
      </c>
      <c r="R131" t="s">
        <v>8321</v>
      </c>
      <c r="S131" s="9">
        <f t="shared" si="12"/>
        <v>41882.937303240738</v>
      </c>
      <c r="T131" s="9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600</v>
      </c>
      <c r="Q132" s="11" t="s">
        <v>8310</v>
      </c>
      <c r="R132" t="s">
        <v>8321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1200</v>
      </c>
      <c r="Q133" s="11" t="s">
        <v>8310</v>
      </c>
      <c r="R133" t="s">
        <v>8321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80000</v>
      </c>
      <c r="Q134" s="11" t="s">
        <v>8310</v>
      </c>
      <c r="R134" t="s">
        <v>8321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71764</v>
      </c>
      <c r="Q135" s="11" t="s">
        <v>8310</v>
      </c>
      <c r="R135" t="s">
        <v>8321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5000</v>
      </c>
      <c r="Q136" s="11" t="s">
        <v>8310</v>
      </c>
      <c r="R136" t="s">
        <v>8321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3000</v>
      </c>
      <c r="Q137" s="11" t="s">
        <v>8310</v>
      </c>
      <c r="R137" t="s">
        <v>8321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3000</v>
      </c>
      <c r="Q138" s="11" t="s">
        <v>8310</v>
      </c>
      <c r="R138" t="s">
        <v>8321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55000</v>
      </c>
      <c r="Q139" s="11" t="s">
        <v>8310</v>
      </c>
      <c r="R139" t="s">
        <v>8321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150000</v>
      </c>
      <c r="Q140" s="11" t="s">
        <v>8310</v>
      </c>
      <c r="R140" t="s">
        <v>8321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s="11" t="s">
        <v>8310</v>
      </c>
      <c r="R141" t="s">
        <v>8321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200000</v>
      </c>
      <c r="Q142" s="11" t="s">
        <v>8310</v>
      </c>
      <c r="R142" t="s">
        <v>8321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12000</v>
      </c>
      <c r="Q143" s="11" t="s">
        <v>8310</v>
      </c>
      <c r="R143" t="s">
        <v>8321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3000</v>
      </c>
      <c r="Q144" s="11" t="s">
        <v>8310</v>
      </c>
      <c r="R144" t="s">
        <v>8321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5500</v>
      </c>
      <c r="Q145" s="11" t="s">
        <v>8310</v>
      </c>
      <c r="R145" t="s">
        <v>8321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7500</v>
      </c>
      <c r="Q146" s="11" t="s">
        <v>8310</v>
      </c>
      <c r="R146" t="s">
        <v>8321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4500</v>
      </c>
      <c r="Q147" s="11" t="s">
        <v>8310</v>
      </c>
      <c r="R147" t="s">
        <v>8321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20000</v>
      </c>
      <c r="Q148" s="11" t="s">
        <v>8310</v>
      </c>
      <c r="R148" t="s">
        <v>8321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7000</v>
      </c>
      <c r="Q149" s="11" t="s">
        <v>8310</v>
      </c>
      <c r="R149" t="s">
        <v>8321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50000</v>
      </c>
      <c r="Q150" s="11" t="s">
        <v>8310</v>
      </c>
      <c r="R150" t="s">
        <v>8321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10000</v>
      </c>
      <c r="Q151" s="11" t="s">
        <v>8310</v>
      </c>
      <c r="R151" t="s">
        <v>8321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130000</v>
      </c>
      <c r="Q152" s="11" t="s">
        <v>8310</v>
      </c>
      <c r="R152" t="s">
        <v>8321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250000</v>
      </c>
      <c r="Q153" s="11" t="s">
        <v>8310</v>
      </c>
      <c r="R153" t="s">
        <v>8321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380000</v>
      </c>
      <c r="Q154" s="11" t="s">
        <v>8310</v>
      </c>
      <c r="R154" t="s">
        <v>8321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50000</v>
      </c>
      <c r="Q155" s="11" t="s">
        <v>8310</v>
      </c>
      <c r="R155" t="s">
        <v>8321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1500</v>
      </c>
      <c r="Q156" s="11" t="s">
        <v>8310</v>
      </c>
      <c r="R156" t="s">
        <v>8321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1350000</v>
      </c>
      <c r="Q157" s="11" t="s">
        <v>8310</v>
      </c>
      <c r="R157" t="s">
        <v>8321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35000</v>
      </c>
      <c r="Q158" s="11" t="s">
        <v>8310</v>
      </c>
      <c r="R158" t="s">
        <v>8321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2995</v>
      </c>
      <c r="Q159" s="11" t="s">
        <v>8310</v>
      </c>
      <c r="R159" t="s">
        <v>8321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5000</v>
      </c>
      <c r="Q160" s="11" t="s">
        <v>8310</v>
      </c>
      <c r="R160" t="s">
        <v>8321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500000</v>
      </c>
      <c r="Q161" s="11" t="s">
        <v>8310</v>
      </c>
      <c r="R161" t="s">
        <v>8321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5000</v>
      </c>
      <c r="Q162" s="11" t="s">
        <v>8310</v>
      </c>
      <c r="R162" t="s">
        <v>8322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50000</v>
      </c>
      <c r="Q163" s="11" t="s">
        <v>8310</v>
      </c>
      <c r="R163" t="s">
        <v>8322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2800</v>
      </c>
      <c r="Q164" s="11" t="s">
        <v>8310</v>
      </c>
      <c r="R164" t="s">
        <v>8322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2000000</v>
      </c>
      <c r="Q165" s="11" t="s">
        <v>8310</v>
      </c>
      <c r="R165" t="s">
        <v>8322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120000</v>
      </c>
      <c r="Q166" s="11" t="s">
        <v>8310</v>
      </c>
      <c r="R166" t="s">
        <v>8322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17000</v>
      </c>
      <c r="Q167" s="11" t="s">
        <v>8310</v>
      </c>
      <c r="R167" t="s">
        <v>8322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5000</v>
      </c>
      <c r="Q168" s="11" t="s">
        <v>8310</v>
      </c>
      <c r="R168" t="s">
        <v>8322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110000</v>
      </c>
      <c r="Q169" s="11" t="s">
        <v>8310</v>
      </c>
      <c r="R169" t="s">
        <v>8322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8000</v>
      </c>
      <c r="Q170" s="11" t="s">
        <v>8310</v>
      </c>
      <c r="R170" t="s">
        <v>8322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2500</v>
      </c>
      <c r="Q171" s="11" t="s">
        <v>8310</v>
      </c>
      <c r="R171" t="s">
        <v>8322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10000</v>
      </c>
      <c r="Q172" s="11" t="s">
        <v>8310</v>
      </c>
      <c r="R172" t="s">
        <v>8322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50000</v>
      </c>
      <c r="Q173" s="11" t="s">
        <v>8310</v>
      </c>
      <c r="R173" t="s">
        <v>8322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95000</v>
      </c>
      <c r="Q174" s="11" t="s">
        <v>8310</v>
      </c>
      <c r="R174" t="s">
        <v>8322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1110</v>
      </c>
      <c r="Q175" s="11" t="s">
        <v>8310</v>
      </c>
      <c r="R175" t="s">
        <v>8322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6000</v>
      </c>
      <c r="Q176" s="11" t="s">
        <v>8310</v>
      </c>
      <c r="R176" t="s">
        <v>8322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20000</v>
      </c>
      <c r="Q177" s="11" t="s">
        <v>8310</v>
      </c>
      <c r="R177" t="s">
        <v>8322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1500</v>
      </c>
      <c r="Q178" s="11" t="s">
        <v>8310</v>
      </c>
      <c r="R178" t="s">
        <v>8322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450</v>
      </c>
      <c r="Q179" s="11" t="s">
        <v>8310</v>
      </c>
      <c r="R179" t="s">
        <v>8322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500000</v>
      </c>
      <c r="Q180" s="11" t="s">
        <v>8310</v>
      </c>
      <c r="R180" t="s">
        <v>8322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1000</v>
      </c>
      <c r="Q181" s="11" t="s">
        <v>8310</v>
      </c>
      <c r="R181" t="s">
        <v>8322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1200</v>
      </c>
      <c r="Q182" s="11" t="s">
        <v>8310</v>
      </c>
      <c r="R182" t="s">
        <v>8322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3423</v>
      </c>
      <c r="Q183" s="11" t="s">
        <v>8310</v>
      </c>
      <c r="R183" t="s">
        <v>8322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1000</v>
      </c>
      <c r="Q184" s="11" t="s">
        <v>8310</v>
      </c>
      <c r="R184" t="s">
        <v>8322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12500</v>
      </c>
      <c r="Q185" s="11" t="s">
        <v>8310</v>
      </c>
      <c r="R185" t="s">
        <v>8322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1500</v>
      </c>
      <c r="Q186" s="11" t="s">
        <v>8310</v>
      </c>
      <c r="R186" t="s">
        <v>8322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40000</v>
      </c>
      <c r="Q187" s="11" t="s">
        <v>8310</v>
      </c>
      <c r="R187" t="s">
        <v>8322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5000</v>
      </c>
      <c r="Q188" s="11" t="s">
        <v>8310</v>
      </c>
      <c r="R188" t="s">
        <v>8322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5000</v>
      </c>
      <c r="Q189" s="11" t="s">
        <v>8310</v>
      </c>
      <c r="R189" t="s">
        <v>8322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1500</v>
      </c>
      <c r="Q190" s="11" t="s">
        <v>8310</v>
      </c>
      <c r="R190" t="s">
        <v>8322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500000</v>
      </c>
      <c r="Q191" s="11" t="s">
        <v>8310</v>
      </c>
      <c r="R191" t="s">
        <v>8322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12000</v>
      </c>
      <c r="Q192" s="11" t="s">
        <v>8310</v>
      </c>
      <c r="R192" t="s">
        <v>8322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5000</v>
      </c>
      <c r="Q193" s="11" t="s">
        <v>8310</v>
      </c>
      <c r="R193" t="s">
        <v>8322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 s="8">
        <f t="shared" ref="P194:P257" si="16">AVERAGE(D194,K194)</f>
        <v>1000000</v>
      </c>
      <c r="Q194" s="11" t="s">
        <v>8310</v>
      </c>
      <c r="R194" t="s">
        <v>8322</v>
      </c>
      <c r="S194" s="9">
        <f t="shared" ref="S194:S257" si="17">(((J194/60)/60)/24)+DATE(1970,1,1)</f>
        <v>41899.792037037041</v>
      </c>
      <c r="T194" s="9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8">
        <f t="shared" si="16"/>
        <v>1000</v>
      </c>
      <c r="Q195" s="11" t="s">
        <v>8310</v>
      </c>
      <c r="R195" t="s">
        <v>8322</v>
      </c>
      <c r="S195" s="9">
        <f t="shared" si="17"/>
        <v>41911.934791666667</v>
      </c>
      <c r="T195" s="9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2500</v>
      </c>
      <c r="Q196" s="11" t="s">
        <v>8310</v>
      </c>
      <c r="R196" t="s">
        <v>8322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2000000</v>
      </c>
      <c r="Q197" s="11" t="s">
        <v>8310</v>
      </c>
      <c r="R197" t="s">
        <v>8322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3500</v>
      </c>
      <c r="Q198" s="11" t="s">
        <v>8310</v>
      </c>
      <c r="R198" t="s">
        <v>8322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2500</v>
      </c>
      <c r="Q199" s="11" t="s">
        <v>8310</v>
      </c>
      <c r="R199" t="s">
        <v>8322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25000</v>
      </c>
      <c r="Q200" s="11" t="s">
        <v>8310</v>
      </c>
      <c r="R200" t="s">
        <v>8322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10000</v>
      </c>
      <c r="Q201" s="11" t="s">
        <v>8310</v>
      </c>
      <c r="R201" t="s">
        <v>8322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6000</v>
      </c>
      <c r="Q202" s="11" t="s">
        <v>8310</v>
      </c>
      <c r="R202" t="s">
        <v>8322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650</v>
      </c>
      <c r="Q203" s="11" t="s">
        <v>8310</v>
      </c>
      <c r="R203" t="s">
        <v>8322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6000</v>
      </c>
      <c r="Q204" s="11" t="s">
        <v>8310</v>
      </c>
      <c r="R204" t="s">
        <v>8322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2500</v>
      </c>
      <c r="Q205" s="11" t="s">
        <v>8310</v>
      </c>
      <c r="R205" t="s">
        <v>8322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300000</v>
      </c>
      <c r="Q206" s="11" t="s">
        <v>8310</v>
      </c>
      <c r="R206" t="s">
        <v>8322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8000</v>
      </c>
      <c r="Q207" s="11" t="s">
        <v>8310</v>
      </c>
      <c r="R207" t="s">
        <v>8322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12700</v>
      </c>
      <c r="Q208" s="11" t="s">
        <v>8310</v>
      </c>
      <c r="R208" t="s">
        <v>8322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14000</v>
      </c>
      <c r="Q209" s="11" t="s">
        <v>8310</v>
      </c>
      <c r="R209" t="s">
        <v>8322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50000</v>
      </c>
      <c r="Q210" s="11" t="s">
        <v>8310</v>
      </c>
      <c r="R210" t="s">
        <v>8322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25000</v>
      </c>
      <c r="Q211" s="11" t="s">
        <v>8310</v>
      </c>
      <c r="R211" t="s">
        <v>8322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12000</v>
      </c>
      <c r="Q212" s="11" t="s">
        <v>8310</v>
      </c>
      <c r="R212" t="s">
        <v>8322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5000</v>
      </c>
      <c r="Q213" s="11" t="s">
        <v>8310</v>
      </c>
      <c r="R213" t="s">
        <v>8322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6300</v>
      </c>
      <c r="Q214" s="11" t="s">
        <v>8310</v>
      </c>
      <c r="R214" t="s">
        <v>8322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50000</v>
      </c>
      <c r="Q215" s="11" t="s">
        <v>8310</v>
      </c>
      <c r="R215" t="s">
        <v>8322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12500</v>
      </c>
      <c r="Q216" s="11" t="s">
        <v>8310</v>
      </c>
      <c r="R216" t="s">
        <v>8322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4400</v>
      </c>
      <c r="Q217" s="11" t="s">
        <v>8310</v>
      </c>
      <c r="R217" t="s">
        <v>8322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50000</v>
      </c>
      <c r="Q218" s="11" t="s">
        <v>8310</v>
      </c>
      <c r="R218" t="s">
        <v>8322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100000</v>
      </c>
      <c r="Q219" s="11" t="s">
        <v>8310</v>
      </c>
      <c r="R219" t="s">
        <v>8322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5000</v>
      </c>
      <c r="Q220" s="11" t="s">
        <v>8310</v>
      </c>
      <c r="R220" t="s">
        <v>8322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50000</v>
      </c>
      <c r="Q221" s="11" t="s">
        <v>8310</v>
      </c>
      <c r="R221" t="s">
        <v>8322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50000</v>
      </c>
      <c r="Q222" s="11" t="s">
        <v>8310</v>
      </c>
      <c r="R222" t="s">
        <v>8322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50000</v>
      </c>
      <c r="Q223" s="11" t="s">
        <v>8310</v>
      </c>
      <c r="R223" t="s">
        <v>8322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1000</v>
      </c>
      <c r="Q224" s="11" t="s">
        <v>8310</v>
      </c>
      <c r="R224" t="s">
        <v>8322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1500000</v>
      </c>
      <c r="Q225" s="11" t="s">
        <v>8310</v>
      </c>
      <c r="R225" t="s">
        <v>8322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6000000</v>
      </c>
      <c r="Q226" s="11" t="s">
        <v>8310</v>
      </c>
      <c r="R226" t="s">
        <v>8322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200</v>
      </c>
      <c r="Q227" s="11" t="s">
        <v>8310</v>
      </c>
      <c r="R227" t="s">
        <v>8322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29000</v>
      </c>
      <c r="Q228" s="11" t="s">
        <v>8310</v>
      </c>
      <c r="R228" t="s">
        <v>8322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28000</v>
      </c>
      <c r="Q229" s="11" t="s">
        <v>8310</v>
      </c>
      <c r="R229" t="s">
        <v>8322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8000</v>
      </c>
      <c r="Q230" s="11" t="s">
        <v>8310</v>
      </c>
      <c r="R230" t="s">
        <v>8322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3000</v>
      </c>
      <c r="Q231" s="11" t="s">
        <v>8310</v>
      </c>
      <c r="R231" t="s">
        <v>8322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15000</v>
      </c>
      <c r="Q232" s="11" t="s">
        <v>8310</v>
      </c>
      <c r="R232" t="s">
        <v>8322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1500000</v>
      </c>
      <c r="Q233" s="11" t="s">
        <v>8310</v>
      </c>
      <c r="R233" t="s">
        <v>8322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4000</v>
      </c>
      <c r="Q234" s="11" t="s">
        <v>8310</v>
      </c>
      <c r="R234" t="s">
        <v>8322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350000</v>
      </c>
      <c r="Q235" s="11" t="s">
        <v>8310</v>
      </c>
      <c r="R235" t="s">
        <v>8322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1000</v>
      </c>
      <c r="Q236" s="11" t="s">
        <v>8310</v>
      </c>
      <c r="R236" t="s">
        <v>8322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10000</v>
      </c>
      <c r="Q237" s="11" t="s">
        <v>8310</v>
      </c>
      <c r="R237" t="s">
        <v>8322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150000</v>
      </c>
      <c r="Q238" s="11" t="s">
        <v>8310</v>
      </c>
      <c r="R238" t="s">
        <v>8322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15000</v>
      </c>
      <c r="Q239" s="11" t="s">
        <v>8310</v>
      </c>
      <c r="R239" t="s">
        <v>8322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26000</v>
      </c>
      <c r="Q240" s="11" t="s">
        <v>8310</v>
      </c>
      <c r="R240" t="s">
        <v>8322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1000</v>
      </c>
      <c r="Q241" s="11" t="s">
        <v>8310</v>
      </c>
      <c r="R241" t="s">
        <v>8322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15000</v>
      </c>
      <c r="Q242" s="11" t="s">
        <v>8310</v>
      </c>
      <c r="R242" t="s">
        <v>8323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36400</v>
      </c>
      <c r="Q243" s="11" t="s">
        <v>8310</v>
      </c>
      <c r="R243" t="s">
        <v>8323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13000</v>
      </c>
      <c r="Q244" s="11" t="s">
        <v>8310</v>
      </c>
      <c r="R244" t="s">
        <v>8323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25000</v>
      </c>
      <c r="Q245" s="11" t="s">
        <v>8310</v>
      </c>
      <c r="R245" t="s">
        <v>8323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3500</v>
      </c>
      <c r="Q246" s="11" t="s">
        <v>8310</v>
      </c>
      <c r="R246" t="s">
        <v>8323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5000</v>
      </c>
      <c r="Q247" s="11" t="s">
        <v>8310</v>
      </c>
      <c r="R247" t="s">
        <v>8323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5000</v>
      </c>
      <c r="Q248" s="11" t="s">
        <v>8310</v>
      </c>
      <c r="R248" t="s">
        <v>8323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5000</v>
      </c>
      <c r="Q249" s="11" t="s">
        <v>8310</v>
      </c>
      <c r="R249" t="s">
        <v>8323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85000</v>
      </c>
      <c r="Q250" s="11" t="s">
        <v>8310</v>
      </c>
      <c r="R250" t="s">
        <v>8323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10000</v>
      </c>
      <c r="Q251" s="11" t="s">
        <v>8310</v>
      </c>
      <c r="R251" t="s">
        <v>8323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30000</v>
      </c>
      <c r="Q252" s="11" t="s">
        <v>8310</v>
      </c>
      <c r="R252" t="s">
        <v>8323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3500</v>
      </c>
      <c r="Q253" s="11" t="s">
        <v>8310</v>
      </c>
      <c r="R253" t="s">
        <v>8323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5000</v>
      </c>
      <c r="Q254" s="11" t="s">
        <v>8310</v>
      </c>
      <c r="R254" t="s">
        <v>8323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1500</v>
      </c>
      <c r="Q255" s="11" t="s">
        <v>8310</v>
      </c>
      <c r="R255" t="s">
        <v>8323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24000</v>
      </c>
      <c r="Q256" s="11" t="s">
        <v>8310</v>
      </c>
      <c r="R256" t="s">
        <v>8323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8000</v>
      </c>
      <c r="Q257" s="11" t="s">
        <v>8310</v>
      </c>
      <c r="R257" t="s">
        <v>8323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 s="8">
        <f t="shared" ref="P258:P321" si="21">AVERAGE(D258,K258)</f>
        <v>13000</v>
      </c>
      <c r="Q258" s="11" t="s">
        <v>8310</v>
      </c>
      <c r="R258" t="s">
        <v>8323</v>
      </c>
      <c r="S258" s="9">
        <f t="shared" ref="S258:S321" si="22">(((J258/60)/60)/24)+DATE(1970,1,1)</f>
        <v>41319.769293981481</v>
      </c>
      <c r="T258" s="9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8">
        <f t="shared" si="21"/>
        <v>35000</v>
      </c>
      <c r="Q259" s="11" t="s">
        <v>8310</v>
      </c>
      <c r="R259" t="s">
        <v>8323</v>
      </c>
      <c r="S259" s="9">
        <f t="shared" si="22"/>
        <v>42479.626875000002</v>
      </c>
      <c r="T259" s="9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30000</v>
      </c>
      <c r="Q260" s="11" t="s">
        <v>8310</v>
      </c>
      <c r="R260" t="s">
        <v>8323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75000</v>
      </c>
      <c r="Q261" s="11" t="s">
        <v>8310</v>
      </c>
      <c r="R261" t="s">
        <v>8323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10000</v>
      </c>
      <c r="Q262" s="11" t="s">
        <v>8310</v>
      </c>
      <c r="R262" t="s">
        <v>8323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20000</v>
      </c>
      <c r="Q263" s="11" t="s">
        <v>8310</v>
      </c>
      <c r="R263" t="s">
        <v>8323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2500</v>
      </c>
      <c r="Q264" s="11" t="s">
        <v>8310</v>
      </c>
      <c r="R264" t="s">
        <v>8323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25000</v>
      </c>
      <c r="Q265" s="11" t="s">
        <v>8310</v>
      </c>
      <c r="R265" t="s">
        <v>8323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5000</v>
      </c>
      <c r="Q266" s="11" t="s">
        <v>8310</v>
      </c>
      <c r="R266" t="s">
        <v>8323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5000</v>
      </c>
      <c r="Q267" s="11" t="s">
        <v>8310</v>
      </c>
      <c r="R267" t="s">
        <v>8323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1000</v>
      </c>
      <c r="Q268" s="11" t="s">
        <v>8310</v>
      </c>
      <c r="R268" t="s">
        <v>8323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9850</v>
      </c>
      <c r="Q269" s="11" t="s">
        <v>8310</v>
      </c>
      <c r="R269" t="s">
        <v>8323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5000</v>
      </c>
      <c r="Q270" s="11" t="s">
        <v>8310</v>
      </c>
      <c r="R270" t="s">
        <v>8323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100000</v>
      </c>
      <c r="Q271" s="11" t="s">
        <v>8310</v>
      </c>
      <c r="R271" t="s">
        <v>8323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2300</v>
      </c>
      <c r="Q272" s="11" t="s">
        <v>8310</v>
      </c>
      <c r="R272" t="s">
        <v>8323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30000</v>
      </c>
      <c r="Q273" s="11" t="s">
        <v>8310</v>
      </c>
      <c r="R273" t="s">
        <v>8323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3000</v>
      </c>
      <c r="Q274" s="11" t="s">
        <v>8310</v>
      </c>
      <c r="R274" t="s">
        <v>8323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5000</v>
      </c>
      <c r="Q275" s="11" t="s">
        <v>8310</v>
      </c>
      <c r="R275" t="s">
        <v>8323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4000</v>
      </c>
      <c r="Q276" s="11" t="s">
        <v>8310</v>
      </c>
      <c r="R276" t="s">
        <v>8323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20000</v>
      </c>
      <c r="Q277" s="11" t="s">
        <v>8310</v>
      </c>
      <c r="R277" t="s">
        <v>8323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4000</v>
      </c>
      <c r="Q278" s="11" t="s">
        <v>8310</v>
      </c>
      <c r="R278" t="s">
        <v>8323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65000</v>
      </c>
      <c r="Q279" s="11" t="s">
        <v>8310</v>
      </c>
      <c r="R279" t="s">
        <v>8323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27000</v>
      </c>
      <c r="Q280" s="11" t="s">
        <v>8310</v>
      </c>
      <c r="R280" t="s">
        <v>8323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17000</v>
      </c>
      <c r="Q281" s="11" t="s">
        <v>8310</v>
      </c>
      <c r="R281" t="s">
        <v>8323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75000</v>
      </c>
      <c r="Q282" s="11" t="s">
        <v>8310</v>
      </c>
      <c r="R282" t="s">
        <v>8323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5500</v>
      </c>
      <c r="Q283" s="11" t="s">
        <v>8310</v>
      </c>
      <c r="R283" t="s">
        <v>8323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45000</v>
      </c>
      <c r="Q284" s="11" t="s">
        <v>8310</v>
      </c>
      <c r="R284" t="s">
        <v>8323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18000</v>
      </c>
      <c r="Q285" s="11" t="s">
        <v>8310</v>
      </c>
      <c r="R285" t="s">
        <v>8323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40000</v>
      </c>
      <c r="Q286" s="11" t="s">
        <v>8310</v>
      </c>
      <c r="R286" t="s">
        <v>8323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14000</v>
      </c>
      <c r="Q287" s="11" t="s">
        <v>8310</v>
      </c>
      <c r="R287" t="s">
        <v>8323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15000</v>
      </c>
      <c r="Q288" s="11" t="s">
        <v>8310</v>
      </c>
      <c r="R288" t="s">
        <v>8323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15000</v>
      </c>
      <c r="Q289" s="11" t="s">
        <v>8310</v>
      </c>
      <c r="R289" t="s">
        <v>8323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50000</v>
      </c>
      <c r="Q290" s="11" t="s">
        <v>8310</v>
      </c>
      <c r="R290" t="s">
        <v>8323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15000</v>
      </c>
      <c r="Q291" s="11" t="s">
        <v>8310</v>
      </c>
      <c r="R291" t="s">
        <v>8323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4500</v>
      </c>
      <c r="Q292" s="11" t="s">
        <v>8310</v>
      </c>
      <c r="R292" t="s">
        <v>8323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5000</v>
      </c>
      <c r="Q293" s="11" t="s">
        <v>8310</v>
      </c>
      <c r="R293" t="s">
        <v>8323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75000</v>
      </c>
      <c r="Q294" s="11" t="s">
        <v>8310</v>
      </c>
      <c r="R294" t="s">
        <v>8323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26000</v>
      </c>
      <c r="Q295" s="11" t="s">
        <v>8310</v>
      </c>
      <c r="R295" t="s">
        <v>8323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5000</v>
      </c>
      <c r="Q296" s="11" t="s">
        <v>8310</v>
      </c>
      <c r="R296" t="s">
        <v>8323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50000</v>
      </c>
      <c r="Q297" s="11" t="s">
        <v>8310</v>
      </c>
      <c r="R297" t="s">
        <v>8323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25000</v>
      </c>
      <c r="Q298" s="11" t="s">
        <v>8310</v>
      </c>
      <c r="R298" t="s">
        <v>8323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20000</v>
      </c>
      <c r="Q299" s="11" t="s">
        <v>8310</v>
      </c>
      <c r="R299" t="s">
        <v>8323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126000</v>
      </c>
      <c r="Q300" s="11" t="s">
        <v>8310</v>
      </c>
      <c r="R300" t="s">
        <v>8323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10000</v>
      </c>
      <c r="Q301" s="11" t="s">
        <v>8310</v>
      </c>
      <c r="R301" t="s">
        <v>8323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25000</v>
      </c>
      <c r="Q302" s="11" t="s">
        <v>8310</v>
      </c>
      <c r="R302" t="s">
        <v>8323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13000</v>
      </c>
      <c r="Q303" s="11" t="s">
        <v>8310</v>
      </c>
      <c r="R303" t="s">
        <v>8323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10000</v>
      </c>
      <c r="Q304" s="11" t="s">
        <v>8310</v>
      </c>
      <c r="R304" t="s">
        <v>8323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3000</v>
      </c>
      <c r="Q305" s="11" t="s">
        <v>8310</v>
      </c>
      <c r="R305" t="s">
        <v>8323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3400</v>
      </c>
      <c r="Q306" s="11" t="s">
        <v>8310</v>
      </c>
      <c r="R306" t="s">
        <v>8323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7500</v>
      </c>
      <c r="Q307" s="11" t="s">
        <v>8310</v>
      </c>
      <c r="R307" t="s">
        <v>8323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1000</v>
      </c>
      <c r="Q308" s="11" t="s">
        <v>8310</v>
      </c>
      <c r="R308" t="s">
        <v>8323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22000</v>
      </c>
      <c r="Q309" s="11" t="s">
        <v>8310</v>
      </c>
      <c r="R309" t="s">
        <v>8323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12000</v>
      </c>
      <c r="Q310" s="11" t="s">
        <v>8310</v>
      </c>
      <c r="R310" t="s">
        <v>8323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18000</v>
      </c>
      <c r="Q311" s="11" t="s">
        <v>8310</v>
      </c>
      <c r="R311" t="s">
        <v>8323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1000</v>
      </c>
      <c r="Q312" s="11" t="s">
        <v>8310</v>
      </c>
      <c r="R312" t="s">
        <v>8323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20000</v>
      </c>
      <c r="Q313" s="11" t="s">
        <v>8310</v>
      </c>
      <c r="R313" t="s">
        <v>8323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8000</v>
      </c>
      <c r="Q314" s="11" t="s">
        <v>8310</v>
      </c>
      <c r="R314" t="s">
        <v>8323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17000</v>
      </c>
      <c r="Q315" s="11" t="s">
        <v>8310</v>
      </c>
      <c r="R315" t="s">
        <v>8323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1000</v>
      </c>
      <c r="Q316" s="11" t="s">
        <v>8310</v>
      </c>
      <c r="R316" t="s">
        <v>8323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25000</v>
      </c>
      <c r="Q317" s="11" t="s">
        <v>8310</v>
      </c>
      <c r="R317" t="s">
        <v>8323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15000</v>
      </c>
      <c r="Q318" s="11" t="s">
        <v>8310</v>
      </c>
      <c r="R318" t="s">
        <v>8323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30000</v>
      </c>
      <c r="Q319" s="11" t="s">
        <v>8310</v>
      </c>
      <c r="R319" t="s">
        <v>8323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5000</v>
      </c>
      <c r="Q320" s="11" t="s">
        <v>8310</v>
      </c>
      <c r="R320" t="s">
        <v>8323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5000</v>
      </c>
      <c r="Q321" s="11" t="s">
        <v>8310</v>
      </c>
      <c r="R321" t="s">
        <v>8323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 s="8">
        <f t="shared" ref="P322:P385" si="26">AVERAGE(D322,K322)</f>
        <v>20000</v>
      </c>
      <c r="Q322" s="11" t="s">
        <v>8310</v>
      </c>
      <c r="R322" t="s">
        <v>8323</v>
      </c>
      <c r="S322" s="9">
        <f t="shared" ref="S322:S385" si="27">(((J322/60)/60)/24)+DATE(1970,1,1)</f>
        <v>42331.551307870366</v>
      </c>
      <c r="T322" s="9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8">
        <f t="shared" si="26"/>
        <v>35000</v>
      </c>
      <c r="Q323" s="11" t="s">
        <v>8310</v>
      </c>
      <c r="R323" t="s">
        <v>8323</v>
      </c>
      <c r="S323" s="9">
        <f t="shared" si="27"/>
        <v>42647.446597222224</v>
      </c>
      <c r="T323" s="9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25000</v>
      </c>
      <c r="Q324" s="11" t="s">
        <v>8310</v>
      </c>
      <c r="R324" t="s">
        <v>8323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5400</v>
      </c>
      <c r="Q325" s="11" t="s">
        <v>8310</v>
      </c>
      <c r="R325" t="s">
        <v>8323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8500</v>
      </c>
      <c r="Q326" s="11" t="s">
        <v>8310</v>
      </c>
      <c r="R326" t="s">
        <v>8323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50000</v>
      </c>
      <c r="Q327" s="11" t="s">
        <v>8310</v>
      </c>
      <c r="R327" t="s">
        <v>8323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150000</v>
      </c>
      <c r="Q328" s="11" t="s">
        <v>8310</v>
      </c>
      <c r="R328" t="s">
        <v>8323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4000</v>
      </c>
      <c r="Q329" s="11" t="s">
        <v>8310</v>
      </c>
      <c r="R329" t="s">
        <v>8323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75000</v>
      </c>
      <c r="Q330" s="11" t="s">
        <v>8310</v>
      </c>
      <c r="R330" t="s">
        <v>8323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10000</v>
      </c>
      <c r="Q331" s="11" t="s">
        <v>8310</v>
      </c>
      <c r="R331" t="s">
        <v>8323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35000</v>
      </c>
      <c r="Q332" s="11" t="s">
        <v>8310</v>
      </c>
      <c r="R332" t="s">
        <v>8323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40000</v>
      </c>
      <c r="Q333" s="11" t="s">
        <v>8310</v>
      </c>
      <c r="R333" t="s">
        <v>8323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100000</v>
      </c>
      <c r="Q334" s="11" t="s">
        <v>8310</v>
      </c>
      <c r="R334" t="s">
        <v>8323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40000</v>
      </c>
      <c r="Q335" s="11" t="s">
        <v>8310</v>
      </c>
      <c r="R335" t="s">
        <v>8323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10000</v>
      </c>
      <c r="Q336" s="11" t="s">
        <v>8310</v>
      </c>
      <c r="R336" t="s">
        <v>8323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8500</v>
      </c>
      <c r="Q337" s="11" t="s">
        <v>8310</v>
      </c>
      <c r="R337" t="s">
        <v>8323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25000</v>
      </c>
      <c r="Q338" s="11" t="s">
        <v>8310</v>
      </c>
      <c r="R338" t="s">
        <v>8323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3000</v>
      </c>
      <c r="Q339" s="11" t="s">
        <v>8310</v>
      </c>
      <c r="R339" t="s">
        <v>8323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15000</v>
      </c>
      <c r="Q340" s="11" t="s">
        <v>8310</v>
      </c>
      <c r="R340" t="s">
        <v>8323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6000</v>
      </c>
      <c r="Q341" s="11" t="s">
        <v>8310</v>
      </c>
      <c r="R341" t="s">
        <v>8323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35000</v>
      </c>
      <c r="Q342" s="11" t="s">
        <v>8310</v>
      </c>
      <c r="R342" t="s">
        <v>8323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3500</v>
      </c>
      <c r="Q343" s="11" t="s">
        <v>8310</v>
      </c>
      <c r="R343" t="s">
        <v>8323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55000</v>
      </c>
      <c r="Q344" s="11" t="s">
        <v>8310</v>
      </c>
      <c r="R344" t="s">
        <v>8323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30000</v>
      </c>
      <c r="Q345" s="11" t="s">
        <v>8310</v>
      </c>
      <c r="R345" t="s">
        <v>8323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33500</v>
      </c>
      <c r="Q346" s="11" t="s">
        <v>8310</v>
      </c>
      <c r="R346" t="s">
        <v>8323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14500</v>
      </c>
      <c r="Q347" s="11" t="s">
        <v>8310</v>
      </c>
      <c r="R347" t="s">
        <v>8323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10000</v>
      </c>
      <c r="Q348" s="11" t="s">
        <v>8310</v>
      </c>
      <c r="R348" t="s">
        <v>8323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40000</v>
      </c>
      <c r="Q349" s="11" t="s">
        <v>8310</v>
      </c>
      <c r="R349" t="s">
        <v>8323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10000</v>
      </c>
      <c r="Q350" s="11" t="s">
        <v>8310</v>
      </c>
      <c r="R350" t="s">
        <v>8323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11260</v>
      </c>
      <c r="Q351" s="11" t="s">
        <v>8310</v>
      </c>
      <c r="R351" t="s">
        <v>8323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25000</v>
      </c>
      <c r="Q352" s="11" t="s">
        <v>8310</v>
      </c>
      <c r="R352" t="s">
        <v>8323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34000</v>
      </c>
      <c r="Q353" s="11" t="s">
        <v>8310</v>
      </c>
      <c r="R353" t="s">
        <v>8323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10000</v>
      </c>
      <c r="Q354" s="11" t="s">
        <v>8310</v>
      </c>
      <c r="R354" t="s">
        <v>8323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58425</v>
      </c>
      <c r="Q355" s="11" t="s">
        <v>8310</v>
      </c>
      <c r="R355" t="s">
        <v>8323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3500</v>
      </c>
      <c r="Q356" s="11" t="s">
        <v>8310</v>
      </c>
      <c r="R356" t="s">
        <v>8323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35000</v>
      </c>
      <c r="Q357" s="11" t="s">
        <v>8310</v>
      </c>
      <c r="R357" t="s">
        <v>8323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7500</v>
      </c>
      <c r="Q358" s="11" t="s">
        <v>8310</v>
      </c>
      <c r="R358" t="s">
        <v>8323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15000</v>
      </c>
      <c r="Q359" s="11" t="s">
        <v>8310</v>
      </c>
      <c r="R359" t="s">
        <v>8323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50000</v>
      </c>
      <c r="Q360" s="11" t="s">
        <v>8310</v>
      </c>
      <c r="R360" t="s">
        <v>8323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24200</v>
      </c>
      <c r="Q361" s="11" t="s">
        <v>8310</v>
      </c>
      <c r="R361" t="s">
        <v>8323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12000</v>
      </c>
      <c r="Q362" s="11" t="s">
        <v>8310</v>
      </c>
      <c r="R362" t="s">
        <v>8323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35000</v>
      </c>
      <c r="Q363" s="11" t="s">
        <v>8310</v>
      </c>
      <c r="R363" t="s">
        <v>8323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9665</v>
      </c>
      <c r="Q364" s="11" t="s">
        <v>8310</v>
      </c>
      <c r="R364" t="s">
        <v>8323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8925</v>
      </c>
      <c r="Q365" s="11" t="s">
        <v>8310</v>
      </c>
      <c r="R365" t="s">
        <v>8323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7000</v>
      </c>
      <c r="Q366" s="11" t="s">
        <v>8310</v>
      </c>
      <c r="R366" t="s">
        <v>8323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15000</v>
      </c>
      <c r="Q367" s="11" t="s">
        <v>8310</v>
      </c>
      <c r="R367" t="s">
        <v>8323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38000</v>
      </c>
      <c r="Q368" s="11" t="s">
        <v>8310</v>
      </c>
      <c r="R368" t="s">
        <v>8323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10000</v>
      </c>
      <c r="Q369" s="11" t="s">
        <v>8310</v>
      </c>
      <c r="R369" t="s">
        <v>8323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12500</v>
      </c>
      <c r="Q370" s="11" t="s">
        <v>8310</v>
      </c>
      <c r="R370" t="s">
        <v>8323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6500</v>
      </c>
      <c r="Q371" s="11" t="s">
        <v>8310</v>
      </c>
      <c r="R371" t="s">
        <v>8323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25000</v>
      </c>
      <c r="Q372" s="11" t="s">
        <v>8310</v>
      </c>
      <c r="R372" t="s">
        <v>8323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150000</v>
      </c>
      <c r="Q373" s="11" t="s">
        <v>8310</v>
      </c>
      <c r="R373" t="s">
        <v>8323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300</v>
      </c>
      <c r="Q374" s="11" t="s">
        <v>8310</v>
      </c>
      <c r="R374" t="s">
        <v>8323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7500</v>
      </c>
      <c r="Q375" s="11" t="s">
        <v>8310</v>
      </c>
      <c r="R375" t="s">
        <v>8323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6000</v>
      </c>
      <c r="Q376" s="11" t="s">
        <v>8310</v>
      </c>
      <c r="R376" t="s">
        <v>8323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500</v>
      </c>
      <c r="Q377" s="11" t="s">
        <v>8310</v>
      </c>
      <c r="R377" t="s">
        <v>8323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2450</v>
      </c>
      <c r="Q378" s="11" t="s">
        <v>8310</v>
      </c>
      <c r="R378" t="s">
        <v>8323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12000</v>
      </c>
      <c r="Q379" s="11" t="s">
        <v>8310</v>
      </c>
      <c r="R379" t="s">
        <v>8323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3000</v>
      </c>
      <c r="Q380" s="11" t="s">
        <v>8310</v>
      </c>
      <c r="R380" t="s">
        <v>8323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15000</v>
      </c>
      <c r="Q381" s="11" t="s">
        <v>8310</v>
      </c>
      <c r="R381" t="s">
        <v>8323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4000</v>
      </c>
      <c r="Q382" s="11" t="s">
        <v>8310</v>
      </c>
      <c r="R382" t="s">
        <v>8323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25000</v>
      </c>
      <c r="Q383" s="11" t="s">
        <v>8310</v>
      </c>
      <c r="R383" t="s">
        <v>8323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600</v>
      </c>
      <c r="Q384" s="11" t="s">
        <v>8310</v>
      </c>
      <c r="R384" t="s">
        <v>8323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999</v>
      </c>
      <c r="Q385" s="11" t="s">
        <v>8310</v>
      </c>
      <c r="R385" t="s">
        <v>8323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 s="8">
        <f t="shared" ref="P386:P449" si="31">AVERAGE(D386,K386)</f>
        <v>20000</v>
      </c>
      <c r="Q386" s="11" t="s">
        <v>8310</v>
      </c>
      <c r="R386" t="s">
        <v>8323</v>
      </c>
      <c r="S386" s="9">
        <f t="shared" ref="S386:S449" si="32">(((J386/60)/60)/24)+DATE(1970,1,1)</f>
        <v>41980.781793981485</v>
      </c>
      <c r="T386" s="9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8">
        <f t="shared" si="31"/>
        <v>25000</v>
      </c>
      <c r="Q387" s="11" t="s">
        <v>8310</v>
      </c>
      <c r="R387" t="s">
        <v>8323</v>
      </c>
      <c r="S387" s="9">
        <f t="shared" si="32"/>
        <v>41934.584502314814</v>
      </c>
      <c r="T387" s="9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600</v>
      </c>
      <c r="Q388" s="11" t="s">
        <v>8310</v>
      </c>
      <c r="R388" t="s">
        <v>8323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38000</v>
      </c>
      <c r="Q389" s="11" t="s">
        <v>8310</v>
      </c>
      <c r="R389" t="s">
        <v>8323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5000</v>
      </c>
      <c r="Q390" s="11" t="s">
        <v>8310</v>
      </c>
      <c r="R390" t="s">
        <v>8323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68000</v>
      </c>
      <c r="Q391" s="11" t="s">
        <v>8310</v>
      </c>
      <c r="R391" t="s">
        <v>8323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1000</v>
      </c>
      <c r="Q392" s="11" t="s">
        <v>8310</v>
      </c>
      <c r="R392" t="s">
        <v>8323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20000</v>
      </c>
      <c r="Q393" s="11" t="s">
        <v>8310</v>
      </c>
      <c r="R393" t="s">
        <v>8323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18500</v>
      </c>
      <c r="Q394" s="11" t="s">
        <v>8310</v>
      </c>
      <c r="R394" t="s">
        <v>8323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50000</v>
      </c>
      <c r="Q395" s="11" t="s">
        <v>8310</v>
      </c>
      <c r="R395" t="s">
        <v>8323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4700</v>
      </c>
      <c r="Q396" s="11" t="s">
        <v>8310</v>
      </c>
      <c r="R396" t="s">
        <v>8323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10000</v>
      </c>
      <c r="Q397" s="11" t="s">
        <v>8310</v>
      </c>
      <c r="R397" t="s">
        <v>8323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15000</v>
      </c>
      <c r="Q398" s="11" t="s">
        <v>8310</v>
      </c>
      <c r="R398" t="s">
        <v>8323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12444</v>
      </c>
      <c r="Q399" s="11" t="s">
        <v>8310</v>
      </c>
      <c r="R399" t="s">
        <v>8323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7500</v>
      </c>
      <c r="Q400" s="11" t="s">
        <v>8310</v>
      </c>
      <c r="R400" t="s">
        <v>8323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20000</v>
      </c>
      <c r="Q401" s="11" t="s">
        <v>8310</v>
      </c>
      <c r="R401" t="s">
        <v>8323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10000</v>
      </c>
      <c r="Q402" s="11" t="s">
        <v>8310</v>
      </c>
      <c r="R402" t="s">
        <v>8323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50000</v>
      </c>
      <c r="Q403" s="11" t="s">
        <v>8310</v>
      </c>
      <c r="R403" t="s">
        <v>8323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2000</v>
      </c>
      <c r="Q404" s="11" t="s">
        <v>8310</v>
      </c>
      <c r="R404" t="s">
        <v>8323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5000</v>
      </c>
      <c r="Q405" s="11" t="s">
        <v>8310</v>
      </c>
      <c r="R405" t="s">
        <v>8323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35000</v>
      </c>
      <c r="Q406" s="11" t="s">
        <v>8310</v>
      </c>
      <c r="R406" t="s">
        <v>8323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2820</v>
      </c>
      <c r="Q407" s="11" t="s">
        <v>8310</v>
      </c>
      <c r="R407" t="s">
        <v>8323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2800</v>
      </c>
      <c r="Q408" s="11" t="s">
        <v>8310</v>
      </c>
      <c r="R408" t="s">
        <v>8323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2000</v>
      </c>
      <c r="Q409" s="11" t="s">
        <v>8310</v>
      </c>
      <c r="R409" t="s">
        <v>8323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6000</v>
      </c>
      <c r="Q410" s="11" t="s">
        <v>8310</v>
      </c>
      <c r="R410" t="s">
        <v>8323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500</v>
      </c>
      <c r="Q411" s="11" t="s">
        <v>8310</v>
      </c>
      <c r="R411" t="s">
        <v>8323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1000</v>
      </c>
      <c r="Q412" s="11" t="s">
        <v>8310</v>
      </c>
      <c r="R412" t="s">
        <v>8323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30000</v>
      </c>
      <c r="Q413" s="11" t="s">
        <v>8310</v>
      </c>
      <c r="R413" t="s">
        <v>8323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2500</v>
      </c>
      <c r="Q414" s="11" t="s">
        <v>8310</v>
      </c>
      <c r="R414" t="s">
        <v>8323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12800</v>
      </c>
      <c r="Q415" s="11" t="s">
        <v>8310</v>
      </c>
      <c r="R415" t="s">
        <v>8323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18500</v>
      </c>
      <c r="Q416" s="11" t="s">
        <v>8310</v>
      </c>
      <c r="R416" t="s">
        <v>8323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1400</v>
      </c>
      <c r="Q417" s="11" t="s">
        <v>8310</v>
      </c>
      <c r="R417" t="s">
        <v>8323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1000</v>
      </c>
      <c r="Q418" s="11" t="s">
        <v>8310</v>
      </c>
      <c r="R418" t="s">
        <v>8323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10500</v>
      </c>
      <c r="Q419" s="11" t="s">
        <v>8310</v>
      </c>
      <c r="R419" t="s">
        <v>8323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22400</v>
      </c>
      <c r="Q420" s="11" t="s">
        <v>8310</v>
      </c>
      <c r="R420" t="s">
        <v>8323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8000</v>
      </c>
      <c r="Q421" s="11" t="s">
        <v>8310</v>
      </c>
      <c r="R421" t="s">
        <v>8323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3300</v>
      </c>
      <c r="Q422" s="11" t="s">
        <v>8310</v>
      </c>
      <c r="R422" t="s">
        <v>8324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15000</v>
      </c>
      <c r="Q423" s="11" t="s">
        <v>8310</v>
      </c>
      <c r="R423" t="s">
        <v>8324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40000</v>
      </c>
      <c r="Q424" s="11" t="s">
        <v>8310</v>
      </c>
      <c r="R424" t="s">
        <v>8324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20000</v>
      </c>
      <c r="Q425" s="11" t="s">
        <v>8310</v>
      </c>
      <c r="R425" t="s">
        <v>8324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3000</v>
      </c>
      <c r="Q426" s="11" t="s">
        <v>8310</v>
      </c>
      <c r="R426" t="s">
        <v>8324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50000</v>
      </c>
      <c r="Q427" s="11" t="s">
        <v>8310</v>
      </c>
      <c r="R427" t="s">
        <v>8324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10000</v>
      </c>
      <c r="Q428" s="11" t="s">
        <v>8310</v>
      </c>
      <c r="R428" t="s">
        <v>8324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6500</v>
      </c>
      <c r="Q429" s="11" t="s">
        <v>8310</v>
      </c>
      <c r="R429" t="s">
        <v>8324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12000</v>
      </c>
      <c r="Q430" s="11" t="s">
        <v>8310</v>
      </c>
      <c r="R430" t="s">
        <v>8324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5000</v>
      </c>
      <c r="Q431" s="11" t="s">
        <v>8310</v>
      </c>
      <c r="R431" t="s">
        <v>8324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1000</v>
      </c>
      <c r="Q432" s="11" t="s">
        <v>8310</v>
      </c>
      <c r="R432" t="s">
        <v>8324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3000</v>
      </c>
      <c r="Q433" s="11" t="s">
        <v>8310</v>
      </c>
      <c r="R433" t="s">
        <v>8324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6000</v>
      </c>
      <c r="Q434" s="11" t="s">
        <v>8310</v>
      </c>
      <c r="R434" t="s">
        <v>8324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3000</v>
      </c>
      <c r="Q435" s="11" t="s">
        <v>8310</v>
      </c>
      <c r="R435" t="s">
        <v>8324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2500</v>
      </c>
      <c r="Q436" s="11" t="s">
        <v>8310</v>
      </c>
      <c r="R436" t="s">
        <v>8324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110000</v>
      </c>
      <c r="Q437" s="11" t="s">
        <v>8310</v>
      </c>
      <c r="R437" t="s">
        <v>8324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1000</v>
      </c>
      <c r="Q438" s="11" t="s">
        <v>8310</v>
      </c>
      <c r="R438" t="s">
        <v>8324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7000</v>
      </c>
      <c r="Q439" s="11" t="s">
        <v>8310</v>
      </c>
      <c r="R439" t="s">
        <v>8324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20000</v>
      </c>
      <c r="Q440" s="11" t="s">
        <v>8310</v>
      </c>
      <c r="R440" t="s">
        <v>8324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450</v>
      </c>
      <c r="Q441" s="11" t="s">
        <v>8310</v>
      </c>
      <c r="R441" t="s">
        <v>8324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5000</v>
      </c>
      <c r="Q442" s="11" t="s">
        <v>8310</v>
      </c>
      <c r="R442" t="s">
        <v>8324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400</v>
      </c>
      <c r="Q443" s="11" t="s">
        <v>8310</v>
      </c>
      <c r="R443" t="s">
        <v>8324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17000</v>
      </c>
      <c r="Q444" s="11" t="s">
        <v>8310</v>
      </c>
      <c r="R444" t="s">
        <v>8324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10000</v>
      </c>
      <c r="Q445" s="11" t="s">
        <v>8310</v>
      </c>
      <c r="R445" t="s">
        <v>8324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1000</v>
      </c>
      <c r="Q446" s="11" t="s">
        <v>8310</v>
      </c>
      <c r="R446" t="s">
        <v>8324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60000</v>
      </c>
      <c r="Q447" s="11" t="s">
        <v>8310</v>
      </c>
      <c r="R447" t="s">
        <v>8324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10500</v>
      </c>
      <c r="Q448" s="11" t="s">
        <v>8310</v>
      </c>
      <c r="R448" t="s">
        <v>8324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30000</v>
      </c>
      <c r="Q449" s="11" t="s">
        <v>8310</v>
      </c>
      <c r="R449" t="s">
        <v>8324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 s="8">
        <f t="shared" ref="P450:P513" si="36">AVERAGE(D450,K450)</f>
        <v>2500</v>
      </c>
      <c r="Q450" s="11" t="s">
        <v>8310</v>
      </c>
      <c r="R450" t="s">
        <v>8324</v>
      </c>
      <c r="S450" s="9">
        <f t="shared" ref="S450:S513" si="37">(((J450/60)/60)/24)+DATE(1970,1,1)</f>
        <v>41753.758043981477</v>
      </c>
      <c r="T450" s="9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8">
        <f t="shared" si="36"/>
        <v>2000</v>
      </c>
      <c r="Q451" s="11" t="s">
        <v>8310</v>
      </c>
      <c r="R451" t="s">
        <v>8324</v>
      </c>
      <c r="S451" s="9">
        <f t="shared" si="37"/>
        <v>41534.568113425928</v>
      </c>
      <c r="T451" s="9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50000</v>
      </c>
      <c r="Q452" s="11" t="s">
        <v>8310</v>
      </c>
      <c r="R452" t="s">
        <v>8324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20000</v>
      </c>
      <c r="Q453" s="11" t="s">
        <v>8310</v>
      </c>
      <c r="R453" t="s">
        <v>8324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750</v>
      </c>
      <c r="Q454" s="11" t="s">
        <v>8310</v>
      </c>
      <c r="R454" t="s">
        <v>8324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94875</v>
      </c>
      <c r="Q455" s="11" t="s">
        <v>8310</v>
      </c>
      <c r="R455" t="s">
        <v>8324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10000</v>
      </c>
      <c r="Q456" s="11" t="s">
        <v>8310</v>
      </c>
      <c r="R456" t="s">
        <v>8324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65000</v>
      </c>
      <c r="Q457" s="11" t="s">
        <v>8310</v>
      </c>
      <c r="R457" t="s">
        <v>8324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8888</v>
      </c>
      <c r="Q458" s="11" t="s">
        <v>8310</v>
      </c>
      <c r="R458" t="s">
        <v>8324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20000</v>
      </c>
      <c r="Q459" s="11" t="s">
        <v>8310</v>
      </c>
      <c r="R459" t="s">
        <v>8324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10000</v>
      </c>
      <c r="Q460" s="11" t="s">
        <v>8310</v>
      </c>
      <c r="R460" t="s">
        <v>8324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39000</v>
      </c>
      <c r="Q461" s="11" t="s">
        <v>8310</v>
      </c>
      <c r="R461" t="s">
        <v>8324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8500</v>
      </c>
      <c r="Q462" s="11" t="s">
        <v>8310</v>
      </c>
      <c r="R462" t="s">
        <v>8324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550</v>
      </c>
      <c r="Q463" s="11" t="s">
        <v>8310</v>
      </c>
      <c r="R463" t="s">
        <v>8324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100000</v>
      </c>
      <c r="Q464" s="11" t="s">
        <v>8310</v>
      </c>
      <c r="R464" t="s">
        <v>8324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55000</v>
      </c>
      <c r="Q465" s="11" t="s">
        <v>8310</v>
      </c>
      <c r="R465" t="s">
        <v>8324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1010</v>
      </c>
      <c r="Q466" s="11" t="s">
        <v>8310</v>
      </c>
      <c r="R466" t="s">
        <v>8324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512</v>
      </c>
      <c r="Q467" s="11" t="s">
        <v>8310</v>
      </c>
      <c r="R467" t="s">
        <v>8324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10000</v>
      </c>
      <c r="Q468" s="11" t="s">
        <v>8310</v>
      </c>
      <c r="R468" t="s">
        <v>8324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20000</v>
      </c>
      <c r="Q469" s="11" t="s">
        <v>8310</v>
      </c>
      <c r="R469" t="s">
        <v>8324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7500</v>
      </c>
      <c r="Q470" s="11" t="s">
        <v>8310</v>
      </c>
      <c r="R470" t="s">
        <v>8324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6000</v>
      </c>
      <c r="Q471" s="11" t="s">
        <v>8310</v>
      </c>
      <c r="R471" t="s">
        <v>8324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5000</v>
      </c>
      <c r="Q472" s="11" t="s">
        <v>8310</v>
      </c>
      <c r="R472" t="s">
        <v>8324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55000</v>
      </c>
      <c r="Q473" s="11" t="s">
        <v>8310</v>
      </c>
      <c r="R473" t="s">
        <v>8324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800</v>
      </c>
      <c r="Q474" s="11" t="s">
        <v>8310</v>
      </c>
      <c r="R474" t="s">
        <v>8324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30000</v>
      </c>
      <c r="Q475" s="11" t="s">
        <v>8310</v>
      </c>
      <c r="R475" t="s">
        <v>8324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3300</v>
      </c>
      <c r="Q476" s="11" t="s">
        <v>8310</v>
      </c>
      <c r="R476" t="s">
        <v>8324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2000</v>
      </c>
      <c r="Q477" s="11" t="s">
        <v>8310</v>
      </c>
      <c r="R477" t="s">
        <v>8324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220000</v>
      </c>
      <c r="Q478" s="11" t="s">
        <v>8310</v>
      </c>
      <c r="R478" t="s">
        <v>8324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1500</v>
      </c>
      <c r="Q479" s="11" t="s">
        <v>8310</v>
      </c>
      <c r="R479" t="s">
        <v>8324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10000</v>
      </c>
      <c r="Q480" s="11" t="s">
        <v>8310</v>
      </c>
      <c r="R480" t="s">
        <v>8324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15000</v>
      </c>
      <c r="Q481" s="11" t="s">
        <v>8310</v>
      </c>
      <c r="R481" t="s">
        <v>8324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40000</v>
      </c>
      <c r="Q482" s="11" t="s">
        <v>8310</v>
      </c>
      <c r="R482" t="s">
        <v>8324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30000</v>
      </c>
      <c r="Q483" s="11" t="s">
        <v>8310</v>
      </c>
      <c r="R483" t="s">
        <v>8324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10000</v>
      </c>
      <c r="Q484" s="11" t="s">
        <v>8310</v>
      </c>
      <c r="R484" t="s">
        <v>8324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15000</v>
      </c>
      <c r="Q485" s="11" t="s">
        <v>8310</v>
      </c>
      <c r="R485" t="s">
        <v>8324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80000</v>
      </c>
      <c r="Q486" s="11" t="s">
        <v>8310</v>
      </c>
      <c r="R486" t="s">
        <v>8324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37956</v>
      </c>
      <c r="Q487" s="11" t="s">
        <v>8310</v>
      </c>
      <c r="R487" t="s">
        <v>8324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550000</v>
      </c>
      <c r="Q488" s="11" t="s">
        <v>8310</v>
      </c>
      <c r="R488" t="s">
        <v>8324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50000</v>
      </c>
      <c r="Q489" s="11" t="s">
        <v>8310</v>
      </c>
      <c r="R489" t="s">
        <v>8324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12000</v>
      </c>
      <c r="Q490" s="11" t="s">
        <v>8310</v>
      </c>
      <c r="R490" t="s">
        <v>8324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74997</v>
      </c>
      <c r="Q491" s="11" t="s">
        <v>8310</v>
      </c>
      <c r="R491" t="s">
        <v>8324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1000</v>
      </c>
      <c r="Q492" s="11" t="s">
        <v>8310</v>
      </c>
      <c r="R492" t="s">
        <v>8324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10000</v>
      </c>
      <c r="Q493" s="11" t="s">
        <v>8310</v>
      </c>
      <c r="R493" t="s">
        <v>8324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10000000</v>
      </c>
      <c r="Q494" s="11" t="s">
        <v>8310</v>
      </c>
      <c r="R494" t="s">
        <v>8324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30000</v>
      </c>
      <c r="Q495" s="11" t="s">
        <v>8310</v>
      </c>
      <c r="R495" t="s">
        <v>8324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20000</v>
      </c>
      <c r="Q496" s="11" t="s">
        <v>8310</v>
      </c>
      <c r="R496" t="s">
        <v>8324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7000</v>
      </c>
      <c r="Q497" s="11" t="s">
        <v>8310</v>
      </c>
      <c r="R497" t="s">
        <v>8324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60000</v>
      </c>
      <c r="Q498" s="11" t="s">
        <v>8310</v>
      </c>
      <c r="R498" t="s">
        <v>8324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4480</v>
      </c>
      <c r="Q499" s="11" t="s">
        <v>8310</v>
      </c>
      <c r="R499" t="s">
        <v>8324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65108</v>
      </c>
      <c r="Q500" s="11" t="s">
        <v>8310</v>
      </c>
      <c r="R500" t="s">
        <v>8324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20000</v>
      </c>
      <c r="Q501" s="11" t="s">
        <v>8310</v>
      </c>
      <c r="R501" t="s">
        <v>8324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6500</v>
      </c>
      <c r="Q502" s="11" t="s">
        <v>8310</v>
      </c>
      <c r="R502" t="s">
        <v>8324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10000</v>
      </c>
      <c r="Q503" s="11" t="s">
        <v>8310</v>
      </c>
      <c r="R503" t="s">
        <v>8324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20000</v>
      </c>
      <c r="Q504" s="11" t="s">
        <v>8310</v>
      </c>
      <c r="R504" t="s">
        <v>8324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6500</v>
      </c>
      <c r="Q505" s="11" t="s">
        <v>8310</v>
      </c>
      <c r="R505" t="s">
        <v>8324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24500</v>
      </c>
      <c r="Q506" s="11" t="s">
        <v>8310</v>
      </c>
      <c r="R506" t="s">
        <v>8324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12000</v>
      </c>
      <c r="Q507" s="11" t="s">
        <v>8310</v>
      </c>
      <c r="R507" t="s">
        <v>8324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200000</v>
      </c>
      <c r="Q508" s="11" t="s">
        <v>8310</v>
      </c>
      <c r="R508" t="s">
        <v>8324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20000</v>
      </c>
      <c r="Q509" s="11" t="s">
        <v>8310</v>
      </c>
      <c r="R509" t="s">
        <v>8324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50000</v>
      </c>
      <c r="Q510" s="11" t="s">
        <v>8310</v>
      </c>
      <c r="R510" t="s">
        <v>8324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5000</v>
      </c>
      <c r="Q511" s="11" t="s">
        <v>8310</v>
      </c>
      <c r="R511" t="s">
        <v>8324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14000</v>
      </c>
      <c r="Q512" s="11" t="s">
        <v>8310</v>
      </c>
      <c r="R512" t="s">
        <v>8324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5000</v>
      </c>
      <c r="Q513" s="11" t="s">
        <v>8310</v>
      </c>
      <c r="R513" t="s">
        <v>8324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 s="8">
        <f t="shared" ref="P514:P577" si="41">AVERAGE(D514,K514)</f>
        <v>8000</v>
      </c>
      <c r="Q514" s="11" t="s">
        <v>8310</v>
      </c>
      <c r="R514" t="s">
        <v>8324</v>
      </c>
      <c r="S514" s="9">
        <f t="shared" ref="S514:S577" si="42">(((J514/60)/60)/24)+DATE(1970,1,1)</f>
        <v>42649.742210648154</v>
      </c>
      <c r="T514" s="9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8">
        <f t="shared" si="41"/>
        <v>50000</v>
      </c>
      <c r="Q515" s="11" t="s">
        <v>8310</v>
      </c>
      <c r="R515" t="s">
        <v>8324</v>
      </c>
      <c r="S515" s="9">
        <f t="shared" si="42"/>
        <v>42552.653993055559</v>
      </c>
      <c r="T515" s="9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1500</v>
      </c>
      <c r="Q516" s="11" t="s">
        <v>8310</v>
      </c>
      <c r="R516" t="s">
        <v>8324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97000</v>
      </c>
      <c r="Q517" s="11" t="s">
        <v>8310</v>
      </c>
      <c r="R517" t="s">
        <v>8324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5000</v>
      </c>
      <c r="Q518" s="11" t="s">
        <v>8310</v>
      </c>
      <c r="R518" t="s">
        <v>8324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15000</v>
      </c>
      <c r="Q519" s="11" t="s">
        <v>8310</v>
      </c>
      <c r="R519" t="s">
        <v>8324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7175</v>
      </c>
      <c r="Q520" s="11" t="s">
        <v>8310</v>
      </c>
      <c r="R520" t="s">
        <v>8324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12001</v>
      </c>
      <c r="Q521" s="11" t="s">
        <v>8310</v>
      </c>
      <c r="R521" t="s">
        <v>8324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5000</v>
      </c>
      <c r="Q522" s="11" t="s">
        <v>8309</v>
      </c>
      <c r="R522" t="s">
        <v>8325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5000</v>
      </c>
      <c r="Q523" s="11" t="s">
        <v>8309</v>
      </c>
      <c r="R523" t="s">
        <v>8325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3000</v>
      </c>
      <c r="Q524" s="11" t="s">
        <v>8309</v>
      </c>
      <c r="R524" t="s">
        <v>8325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5000</v>
      </c>
      <c r="Q525" s="11" t="s">
        <v>8309</v>
      </c>
      <c r="R525" t="s">
        <v>8325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3500</v>
      </c>
      <c r="Q526" s="11" t="s">
        <v>8309</v>
      </c>
      <c r="R526" t="s">
        <v>8325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12000</v>
      </c>
      <c r="Q527" s="11" t="s">
        <v>8309</v>
      </c>
      <c r="R527" t="s">
        <v>8325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1500</v>
      </c>
      <c r="Q528" s="11" t="s">
        <v>8309</v>
      </c>
      <c r="R528" t="s">
        <v>8325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10000</v>
      </c>
      <c r="Q529" s="11" t="s">
        <v>8309</v>
      </c>
      <c r="R529" t="s">
        <v>8325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1150</v>
      </c>
      <c r="Q530" s="11" t="s">
        <v>8309</v>
      </c>
      <c r="R530" t="s">
        <v>8325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1200</v>
      </c>
      <c r="Q531" s="11" t="s">
        <v>8309</v>
      </c>
      <c r="R531" t="s">
        <v>8325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3405</v>
      </c>
      <c r="Q532" s="11" t="s">
        <v>8309</v>
      </c>
      <c r="R532" t="s">
        <v>8325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4000</v>
      </c>
      <c r="Q533" s="11" t="s">
        <v>8309</v>
      </c>
      <c r="R533" t="s">
        <v>8325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10000</v>
      </c>
      <c r="Q534" s="11" t="s">
        <v>8309</v>
      </c>
      <c r="R534" t="s">
        <v>8325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2000</v>
      </c>
      <c r="Q535" s="11" t="s">
        <v>8309</v>
      </c>
      <c r="R535" t="s">
        <v>8325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15000</v>
      </c>
      <c r="Q536" s="11" t="s">
        <v>8309</v>
      </c>
      <c r="R536" t="s">
        <v>8325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2000</v>
      </c>
      <c r="Q537" s="11" t="s">
        <v>8309</v>
      </c>
      <c r="R537" t="s">
        <v>8325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3300</v>
      </c>
      <c r="Q538" s="11" t="s">
        <v>8309</v>
      </c>
      <c r="R538" t="s">
        <v>8325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2000</v>
      </c>
      <c r="Q539" s="11" t="s">
        <v>8309</v>
      </c>
      <c r="R539" t="s">
        <v>8325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5000</v>
      </c>
      <c r="Q540" s="11" t="s">
        <v>8309</v>
      </c>
      <c r="R540" t="s">
        <v>8325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500</v>
      </c>
      <c r="Q541" s="11" t="s">
        <v>8309</v>
      </c>
      <c r="R541" t="s">
        <v>8325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15000</v>
      </c>
      <c r="Q542" s="11" t="s">
        <v>8311</v>
      </c>
      <c r="R542" t="s">
        <v>8326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4500</v>
      </c>
      <c r="Q543" s="11" t="s">
        <v>8311</v>
      </c>
      <c r="R543" t="s">
        <v>8326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250000</v>
      </c>
      <c r="Q544" s="11" t="s">
        <v>8311</v>
      </c>
      <c r="R544" t="s">
        <v>8326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22000</v>
      </c>
      <c r="Q545" s="11" t="s">
        <v>8311</v>
      </c>
      <c r="R545" t="s">
        <v>8326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500</v>
      </c>
      <c r="Q546" s="11" t="s">
        <v>8311</v>
      </c>
      <c r="R546" t="s">
        <v>8326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50000</v>
      </c>
      <c r="Q547" s="11" t="s">
        <v>8311</v>
      </c>
      <c r="R547" t="s">
        <v>8326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60000</v>
      </c>
      <c r="Q548" s="11" t="s">
        <v>8311</v>
      </c>
      <c r="R548" t="s">
        <v>8326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7500</v>
      </c>
      <c r="Q549" s="11" t="s">
        <v>8311</v>
      </c>
      <c r="R549" t="s">
        <v>8326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10000</v>
      </c>
      <c r="Q550" s="11" t="s">
        <v>8311</v>
      </c>
      <c r="R550" t="s">
        <v>8326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2500</v>
      </c>
      <c r="Q551" s="11" t="s">
        <v>8311</v>
      </c>
      <c r="R551" t="s">
        <v>8326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5000</v>
      </c>
      <c r="Q552" s="11" t="s">
        <v>8311</v>
      </c>
      <c r="R552" t="s">
        <v>8326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75000</v>
      </c>
      <c r="Q553" s="11" t="s">
        <v>8311</v>
      </c>
      <c r="R553" t="s">
        <v>8326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45000</v>
      </c>
      <c r="Q554" s="11" t="s">
        <v>8311</v>
      </c>
      <c r="R554" t="s">
        <v>8326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25000</v>
      </c>
      <c r="Q555" s="11" t="s">
        <v>8311</v>
      </c>
      <c r="R555" t="s">
        <v>8326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3870</v>
      </c>
      <c r="Q556" s="11" t="s">
        <v>8311</v>
      </c>
      <c r="R556" t="s">
        <v>8326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7500</v>
      </c>
      <c r="Q557" s="11" t="s">
        <v>8311</v>
      </c>
      <c r="R557" t="s">
        <v>8326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8000</v>
      </c>
      <c r="Q558" s="11" t="s">
        <v>8311</v>
      </c>
      <c r="R558" t="s">
        <v>8326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150000</v>
      </c>
      <c r="Q559" s="11" t="s">
        <v>8311</v>
      </c>
      <c r="R559" t="s">
        <v>8326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750</v>
      </c>
      <c r="Q560" s="11" t="s">
        <v>8311</v>
      </c>
      <c r="R560" t="s">
        <v>8326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240000</v>
      </c>
      <c r="Q561" s="11" t="s">
        <v>8311</v>
      </c>
      <c r="R561" t="s">
        <v>8326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100000</v>
      </c>
      <c r="Q562" s="11" t="s">
        <v>8311</v>
      </c>
      <c r="R562" t="s">
        <v>8326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15000</v>
      </c>
      <c r="Q563" s="11" t="s">
        <v>8311</v>
      </c>
      <c r="R563" t="s">
        <v>8326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50000</v>
      </c>
      <c r="Q564" s="11" t="s">
        <v>8311</v>
      </c>
      <c r="R564" t="s">
        <v>8326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75000</v>
      </c>
      <c r="Q565" s="11" t="s">
        <v>8311</v>
      </c>
      <c r="R565" t="s">
        <v>8326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18000</v>
      </c>
      <c r="Q566" s="11" t="s">
        <v>8311</v>
      </c>
      <c r="R566" t="s">
        <v>8326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25000</v>
      </c>
      <c r="Q567" s="11" t="s">
        <v>8311</v>
      </c>
      <c r="R567" t="s">
        <v>8326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5000</v>
      </c>
      <c r="Q568" s="11" t="s">
        <v>8311</v>
      </c>
      <c r="R568" t="s">
        <v>8326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10000</v>
      </c>
      <c r="Q569" s="11" t="s">
        <v>8311</v>
      </c>
      <c r="R569" t="s">
        <v>8326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24500</v>
      </c>
      <c r="Q570" s="11" t="s">
        <v>8311</v>
      </c>
      <c r="R570" t="s">
        <v>8326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2500</v>
      </c>
      <c r="Q571" s="11" t="s">
        <v>8311</v>
      </c>
      <c r="R571" t="s">
        <v>8326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85000</v>
      </c>
      <c r="Q572" s="11" t="s">
        <v>8311</v>
      </c>
      <c r="R572" t="s">
        <v>8326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25000</v>
      </c>
      <c r="Q573" s="11" t="s">
        <v>8311</v>
      </c>
      <c r="R573" t="s">
        <v>8326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2500</v>
      </c>
      <c r="Q574" s="11" t="s">
        <v>8311</v>
      </c>
      <c r="R574" t="s">
        <v>8326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88888</v>
      </c>
      <c r="Q575" s="11" t="s">
        <v>8311</v>
      </c>
      <c r="R575" t="s">
        <v>8326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11180</v>
      </c>
      <c r="Q576" s="11" t="s">
        <v>8311</v>
      </c>
      <c r="R576" t="s">
        <v>8326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60000</v>
      </c>
      <c r="Q577" s="11" t="s">
        <v>8311</v>
      </c>
      <c r="R577" t="s">
        <v>8326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 s="8">
        <f t="shared" ref="P578:P641" si="46">AVERAGE(D578,K578)</f>
        <v>80000</v>
      </c>
      <c r="Q578" s="11" t="s">
        <v>8311</v>
      </c>
      <c r="R578" t="s">
        <v>8326</v>
      </c>
      <c r="S578" s="9">
        <f t="shared" ref="S578:S641" si="47">(((J578/60)/60)/24)+DATE(1970,1,1)</f>
        <v>42031.471666666665</v>
      </c>
      <c r="T578" s="9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8">
        <f t="shared" si="46"/>
        <v>5000</v>
      </c>
      <c r="Q579" s="11" t="s">
        <v>8311</v>
      </c>
      <c r="R579" t="s">
        <v>8326</v>
      </c>
      <c r="S579" s="9">
        <f t="shared" si="47"/>
        <v>42450.589143518519</v>
      </c>
      <c r="T579" s="9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125000</v>
      </c>
      <c r="Q580" s="11" t="s">
        <v>8311</v>
      </c>
      <c r="R580" t="s">
        <v>8326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12000</v>
      </c>
      <c r="Q581" s="11" t="s">
        <v>8311</v>
      </c>
      <c r="R581" t="s">
        <v>8326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3000</v>
      </c>
      <c r="Q582" s="11" t="s">
        <v>8311</v>
      </c>
      <c r="R582" t="s">
        <v>8326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400</v>
      </c>
      <c r="Q583" s="11" t="s">
        <v>8311</v>
      </c>
      <c r="R583" t="s">
        <v>8326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100000</v>
      </c>
      <c r="Q584" s="11" t="s">
        <v>8311</v>
      </c>
      <c r="R584" t="s">
        <v>8326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9000</v>
      </c>
      <c r="Q585" s="11" t="s">
        <v>8311</v>
      </c>
      <c r="R585" t="s">
        <v>8326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1000</v>
      </c>
      <c r="Q586" s="11" t="s">
        <v>8311</v>
      </c>
      <c r="R586" t="s">
        <v>8326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9000</v>
      </c>
      <c r="Q587" s="11" t="s">
        <v>8311</v>
      </c>
      <c r="R587" t="s">
        <v>8326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10000</v>
      </c>
      <c r="Q588" s="11" t="s">
        <v>8311</v>
      </c>
      <c r="R588" t="s">
        <v>8326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30000</v>
      </c>
      <c r="Q589" s="11" t="s">
        <v>8311</v>
      </c>
      <c r="R589" t="s">
        <v>8326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9000</v>
      </c>
      <c r="Q590" s="11" t="s">
        <v>8311</v>
      </c>
      <c r="R590" t="s">
        <v>8326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7500</v>
      </c>
      <c r="Q591" s="11" t="s">
        <v>8311</v>
      </c>
      <c r="R591" t="s">
        <v>8326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5000</v>
      </c>
      <c r="Q592" s="11" t="s">
        <v>8311</v>
      </c>
      <c r="R592" t="s">
        <v>8326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100000</v>
      </c>
      <c r="Q593" s="11" t="s">
        <v>8311</v>
      </c>
      <c r="R593" t="s">
        <v>8326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7500</v>
      </c>
      <c r="Q594" s="11" t="s">
        <v>8311</v>
      </c>
      <c r="R594" t="s">
        <v>8326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500</v>
      </c>
      <c r="Q595" s="11" t="s">
        <v>8311</v>
      </c>
      <c r="R595" t="s">
        <v>8326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25000</v>
      </c>
      <c r="Q596" s="11" t="s">
        <v>8311</v>
      </c>
      <c r="R596" t="s">
        <v>8326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100000</v>
      </c>
      <c r="Q597" s="11" t="s">
        <v>8311</v>
      </c>
      <c r="R597" t="s">
        <v>8326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20000</v>
      </c>
      <c r="Q598" s="11" t="s">
        <v>8311</v>
      </c>
      <c r="R598" t="s">
        <v>8326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7500</v>
      </c>
      <c r="Q599" s="11" t="s">
        <v>8311</v>
      </c>
      <c r="R599" t="s">
        <v>8326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2500</v>
      </c>
      <c r="Q600" s="11" t="s">
        <v>8311</v>
      </c>
      <c r="R600" t="s">
        <v>8326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50000</v>
      </c>
      <c r="Q601" s="11" t="s">
        <v>8311</v>
      </c>
      <c r="R601" t="s">
        <v>8326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5000</v>
      </c>
      <c r="Q602" s="11" t="s">
        <v>8311</v>
      </c>
      <c r="R602" t="s">
        <v>8326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10000</v>
      </c>
      <c r="Q603" s="11" t="s">
        <v>8311</v>
      </c>
      <c r="R603" t="s">
        <v>8326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70000</v>
      </c>
      <c r="Q604" s="11" t="s">
        <v>8311</v>
      </c>
      <c r="R604" t="s">
        <v>8326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15000</v>
      </c>
      <c r="Q605" s="11" t="s">
        <v>8311</v>
      </c>
      <c r="R605" t="s">
        <v>8326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1500</v>
      </c>
      <c r="Q606" s="11" t="s">
        <v>8311</v>
      </c>
      <c r="R606" t="s">
        <v>8326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5000</v>
      </c>
      <c r="Q607" s="11" t="s">
        <v>8311</v>
      </c>
      <c r="R607" t="s">
        <v>8326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5000</v>
      </c>
      <c r="Q608" s="11" t="s">
        <v>8311</v>
      </c>
      <c r="R608" t="s">
        <v>8326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250</v>
      </c>
      <c r="Q609" s="11" t="s">
        <v>8311</v>
      </c>
      <c r="R609" t="s">
        <v>8326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150000</v>
      </c>
      <c r="Q610" s="11" t="s">
        <v>8311</v>
      </c>
      <c r="R610" t="s">
        <v>8326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780</v>
      </c>
      <c r="Q611" s="11" t="s">
        <v>8311</v>
      </c>
      <c r="R611" t="s">
        <v>8326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13803</v>
      </c>
      <c r="Q612" s="11" t="s">
        <v>8311</v>
      </c>
      <c r="R612" t="s">
        <v>8326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80000</v>
      </c>
      <c r="Q613" s="11" t="s">
        <v>8311</v>
      </c>
      <c r="R613" t="s">
        <v>8326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10000</v>
      </c>
      <c r="Q614" s="11" t="s">
        <v>8311</v>
      </c>
      <c r="R614" t="s">
        <v>8326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60000</v>
      </c>
      <c r="Q615" s="11" t="s">
        <v>8311</v>
      </c>
      <c r="R615" t="s">
        <v>8326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10000</v>
      </c>
      <c r="Q616" s="11" t="s">
        <v>8311</v>
      </c>
      <c r="R616" t="s">
        <v>8326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515</v>
      </c>
      <c r="Q617" s="11" t="s">
        <v>8311</v>
      </c>
      <c r="R617" t="s">
        <v>8326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5000</v>
      </c>
      <c r="Q618" s="11" t="s">
        <v>8311</v>
      </c>
      <c r="R618" t="s">
        <v>8326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2000</v>
      </c>
      <c r="Q619" s="11" t="s">
        <v>8311</v>
      </c>
      <c r="R619" t="s">
        <v>8326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400</v>
      </c>
      <c r="Q620" s="11" t="s">
        <v>8311</v>
      </c>
      <c r="R620" t="s">
        <v>8326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2500000</v>
      </c>
      <c r="Q621" s="11" t="s">
        <v>8311</v>
      </c>
      <c r="R621" t="s">
        <v>8326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30000</v>
      </c>
      <c r="Q622" s="11" t="s">
        <v>8311</v>
      </c>
      <c r="R622" t="s">
        <v>8326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25000</v>
      </c>
      <c r="Q623" s="11" t="s">
        <v>8311</v>
      </c>
      <c r="R623" t="s">
        <v>8326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6000</v>
      </c>
      <c r="Q624" s="11" t="s">
        <v>8311</v>
      </c>
      <c r="R624" t="s">
        <v>8326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75000</v>
      </c>
      <c r="Q625" s="11" t="s">
        <v>8311</v>
      </c>
      <c r="R625" t="s">
        <v>8326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5000</v>
      </c>
      <c r="Q626" s="11" t="s">
        <v>8311</v>
      </c>
      <c r="R626" t="s">
        <v>8326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25000</v>
      </c>
      <c r="Q627" s="11" t="s">
        <v>8311</v>
      </c>
      <c r="R627" t="s">
        <v>8326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25000</v>
      </c>
      <c r="Q628" s="11" t="s">
        <v>8311</v>
      </c>
      <c r="R628" t="s">
        <v>8326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450000</v>
      </c>
      <c r="Q629" s="11" t="s">
        <v>8311</v>
      </c>
      <c r="R629" t="s">
        <v>8326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5000</v>
      </c>
      <c r="Q630" s="11" t="s">
        <v>8311</v>
      </c>
      <c r="R630" t="s">
        <v>8326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200000</v>
      </c>
      <c r="Q631" s="11" t="s">
        <v>8311</v>
      </c>
      <c r="R631" t="s">
        <v>8326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11999</v>
      </c>
      <c r="Q632" s="11" t="s">
        <v>8311</v>
      </c>
      <c r="R632" t="s">
        <v>8326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50000</v>
      </c>
      <c r="Q633" s="11" t="s">
        <v>8311</v>
      </c>
      <c r="R633" t="s">
        <v>8326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20000</v>
      </c>
      <c r="Q634" s="11" t="s">
        <v>8311</v>
      </c>
      <c r="R634" t="s">
        <v>8326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10000</v>
      </c>
      <c r="Q635" s="11" t="s">
        <v>8311</v>
      </c>
      <c r="R635" t="s">
        <v>8326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5000</v>
      </c>
      <c r="Q636" s="11" t="s">
        <v>8311</v>
      </c>
      <c r="R636" t="s">
        <v>8326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25000</v>
      </c>
      <c r="Q637" s="11" t="s">
        <v>8311</v>
      </c>
      <c r="R637" t="s">
        <v>8326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2000</v>
      </c>
      <c r="Q638" s="11" t="s">
        <v>8311</v>
      </c>
      <c r="R638" t="s">
        <v>8326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100000</v>
      </c>
      <c r="Q639" s="11" t="s">
        <v>8311</v>
      </c>
      <c r="R639" t="s">
        <v>8326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200000</v>
      </c>
      <c r="Q640" s="11" t="s">
        <v>8311</v>
      </c>
      <c r="R640" t="s">
        <v>8326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1000000</v>
      </c>
      <c r="Q641" s="11" t="s">
        <v>8311</v>
      </c>
      <c r="R641" t="s">
        <v>8326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 s="8">
        <f t="shared" ref="P642:P705" si="51">AVERAGE(D642,K642)</f>
        <v>70</v>
      </c>
      <c r="Q642" s="11" t="s">
        <v>8311</v>
      </c>
      <c r="R642" t="s">
        <v>8327</v>
      </c>
      <c r="S642" s="9">
        <f t="shared" ref="S642:S705" si="52">(((J642/60)/60)/24)+DATE(1970,1,1)</f>
        <v>42683.420312500006</v>
      </c>
      <c r="T642" s="9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8">
        <f t="shared" si="51"/>
        <v>40000</v>
      </c>
      <c r="Q643" s="11" t="s">
        <v>8311</v>
      </c>
      <c r="R643" t="s">
        <v>8327</v>
      </c>
      <c r="S643" s="9">
        <f t="shared" si="52"/>
        <v>42199.57</v>
      </c>
      <c r="T643" s="9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20000</v>
      </c>
      <c r="Q644" s="11" t="s">
        <v>8311</v>
      </c>
      <c r="R644" t="s">
        <v>8327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25000</v>
      </c>
      <c r="Q645" s="11" t="s">
        <v>8311</v>
      </c>
      <c r="R645" t="s">
        <v>8327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25000</v>
      </c>
      <c r="Q646" s="11" t="s">
        <v>8311</v>
      </c>
      <c r="R646" t="s">
        <v>8327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2000</v>
      </c>
      <c r="Q647" s="11" t="s">
        <v>8311</v>
      </c>
      <c r="R647" t="s">
        <v>8327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800</v>
      </c>
      <c r="Q648" s="11" t="s">
        <v>8311</v>
      </c>
      <c r="R648" t="s">
        <v>8327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2000</v>
      </c>
      <c r="Q649" s="11" t="s">
        <v>8311</v>
      </c>
      <c r="R649" t="s">
        <v>8327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35000</v>
      </c>
      <c r="Q650" s="11" t="s">
        <v>8311</v>
      </c>
      <c r="R650" t="s">
        <v>8327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2500</v>
      </c>
      <c r="Q651" s="11" t="s">
        <v>8311</v>
      </c>
      <c r="R651" t="s">
        <v>8327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1500</v>
      </c>
      <c r="Q652" s="11" t="s">
        <v>8311</v>
      </c>
      <c r="R652" t="s">
        <v>8327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25000</v>
      </c>
      <c r="Q653" s="11" t="s">
        <v>8311</v>
      </c>
      <c r="R653" t="s">
        <v>8327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3000</v>
      </c>
      <c r="Q654" s="11" t="s">
        <v>8311</v>
      </c>
      <c r="R654" t="s">
        <v>8327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75000</v>
      </c>
      <c r="Q655" s="11" t="s">
        <v>8311</v>
      </c>
      <c r="R655" t="s">
        <v>8327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12000</v>
      </c>
      <c r="Q656" s="11" t="s">
        <v>8311</v>
      </c>
      <c r="R656" t="s">
        <v>8327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8000</v>
      </c>
      <c r="Q657" s="11" t="s">
        <v>8311</v>
      </c>
      <c r="R657" t="s">
        <v>8327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5000</v>
      </c>
      <c r="Q658" s="11" t="s">
        <v>8311</v>
      </c>
      <c r="R658" t="s">
        <v>8327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15000</v>
      </c>
      <c r="Q659" s="11" t="s">
        <v>8311</v>
      </c>
      <c r="R659" t="s">
        <v>8327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28888</v>
      </c>
      <c r="Q660" s="11" t="s">
        <v>8311</v>
      </c>
      <c r="R660" t="s">
        <v>8327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3000</v>
      </c>
      <c r="Q661" s="11" t="s">
        <v>8311</v>
      </c>
      <c r="R661" t="s">
        <v>8327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50000</v>
      </c>
      <c r="Q662" s="11" t="s">
        <v>8311</v>
      </c>
      <c r="R662" t="s">
        <v>8327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10000</v>
      </c>
      <c r="Q663" s="11" t="s">
        <v>8311</v>
      </c>
      <c r="R663" t="s">
        <v>8327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39000</v>
      </c>
      <c r="Q664" s="11" t="s">
        <v>8311</v>
      </c>
      <c r="R664" t="s">
        <v>8327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200000</v>
      </c>
      <c r="Q665" s="11" t="s">
        <v>8311</v>
      </c>
      <c r="R665" t="s">
        <v>8327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12000</v>
      </c>
      <c r="Q666" s="11" t="s">
        <v>8311</v>
      </c>
      <c r="R666" t="s">
        <v>8327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10000</v>
      </c>
      <c r="Q667" s="11" t="s">
        <v>8311</v>
      </c>
      <c r="R667" t="s">
        <v>8327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200000</v>
      </c>
      <c r="Q668" s="11" t="s">
        <v>8311</v>
      </c>
      <c r="R668" t="s">
        <v>8327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50000</v>
      </c>
      <c r="Q669" s="11" t="s">
        <v>8311</v>
      </c>
      <c r="R669" t="s">
        <v>8327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15000</v>
      </c>
      <c r="Q670" s="11" t="s">
        <v>8311</v>
      </c>
      <c r="R670" t="s">
        <v>8327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200000</v>
      </c>
      <c r="Q671" s="11" t="s">
        <v>8311</v>
      </c>
      <c r="R671" t="s">
        <v>8327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90000</v>
      </c>
      <c r="Q672" s="11" t="s">
        <v>8311</v>
      </c>
      <c r="R672" t="s">
        <v>8327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30000</v>
      </c>
      <c r="Q673" s="11" t="s">
        <v>8311</v>
      </c>
      <c r="R673" t="s">
        <v>8327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50000</v>
      </c>
      <c r="Q674" s="11" t="s">
        <v>8311</v>
      </c>
      <c r="R674" t="s">
        <v>8327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100000</v>
      </c>
      <c r="Q675" s="11" t="s">
        <v>8311</v>
      </c>
      <c r="R675" t="s">
        <v>8327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50000</v>
      </c>
      <c r="Q676" s="11" t="s">
        <v>8311</v>
      </c>
      <c r="R676" t="s">
        <v>8327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6000</v>
      </c>
      <c r="Q677" s="11" t="s">
        <v>8311</v>
      </c>
      <c r="R677" t="s">
        <v>8327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100000</v>
      </c>
      <c r="Q678" s="11" t="s">
        <v>8311</v>
      </c>
      <c r="R678" t="s">
        <v>8327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50000</v>
      </c>
      <c r="Q679" s="11" t="s">
        <v>8311</v>
      </c>
      <c r="R679" t="s">
        <v>8327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29000</v>
      </c>
      <c r="Q680" s="11" t="s">
        <v>8311</v>
      </c>
      <c r="R680" t="s">
        <v>8327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57000</v>
      </c>
      <c r="Q681" s="11" t="s">
        <v>8311</v>
      </c>
      <c r="R681" t="s">
        <v>8327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75000</v>
      </c>
      <c r="Q682" s="11" t="s">
        <v>8311</v>
      </c>
      <c r="R682" t="s">
        <v>8327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2500</v>
      </c>
      <c r="Q683" s="11" t="s">
        <v>8311</v>
      </c>
      <c r="R683" t="s">
        <v>8327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50000</v>
      </c>
      <c r="Q684" s="11" t="s">
        <v>8311</v>
      </c>
      <c r="R684" t="s">
        <v>8327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35000</v>
      </c>
      <c r="Q685" s="11" t="s">
        <v>8311</v>
      </c>
      <c r="R685" t="s">
        <v>8327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320000</v>
      </c>
      <c r="Q686" s="11" t="s">
        <v>8311</v>
      </c>
      <c r="R686" t="s">
        <v>8327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2000</v>
      </c>
      <c r="Q687" s="11" t="s">
        <v>8311</v>
      </c>
      <c r="R687" t="s">
        <v>8327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500000</v>
      </c>
      <c r="Q688" s="11" t="s">
        <v>8311</v>
      </c>
      <c r="R688" t="s">
        <v>8327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100000</v>
      </c>
      <c r="Q689" s="11" t="s">
        <v>8311</v>
      </c>
      <c r="R689" t="s">
        <v>8327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20000</v>
      </c>
      <c r="Q690" s="11" t="s">
        <v>8311</v>
      </c>
      <c r="R690" t="s">
        <v>8327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200000</v>
      </c>
      <c r="Q691" s="11" t="s">
        <v>8311</v>
      </c>
      <c r="R691" t="s">
        <v>8327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20000</v>
      </c>
      <c r="Q692" s="11" t="s">
        <v>8311</v>
      </c>
      <c r="R692" t="s">
        <v>8327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50000</v>
      </c>
      <c r="Q693" s="11" t="s">
        <v>8311</v>
      </c>
      <c r="R693" t="s">
        <v>8327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20000</v>
      </c>
      <c r="Q694" s="11" t="s">
        <v>8311</v>
      </c>
      <c r="R694" t="s">
        <v>8327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100000</v>
      </c>
      <c r="Q695" s="11" t="s">
        <v>8311</v>
      </c>
      <c r="R695" t="s">
        <v>8327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150000</v>
      </c>
      <c r="Q696" s="11" t="s">
        <v>8311</v>
      </c>
      <c r="R696" t="s">
        <v>8327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60000</v>
      </c>
      <c r="Q697" s="11" t="s">
        <v>8311</v>
      </c>
      <c r="R697" t="s">
        <v>8327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175000</v>
      </c>
      <c r="Q698" s="11" t="s">
        <v>8311</v>
      </c>
      <c r="R698" t="s">
        <v>8327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5000</v>
      </c>
      <c r="Q699" s="11" t="s">
        <v>8311</v>
      </c>
      <c r="R699" t="s">
        <v>8327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100000</v>
      </c>
      <c r="Q700" s="11" t="s">
        <v>8311</v>
      </c>
      <c r="R700" t="s">
        <v>8327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130000</v>
      </c>
      <c r="Q701" s="11" t="s">
        <v>8311</v>
      </c>
      <c r="R701" t="s">
        <v>8327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15000</v>
      </c>
      <c r="Q702" s="11" t="s">
        <v>8311</v>
      </c>
      <c r="R702" t="s">
        <v>8327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23000</v>
      </c>
      <c r="Q703" s="11" t="s">
        <v>8311</v>
      </c>
      <c r="R703" t="s">
        <v>8327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15000</v>
      </c>
      <c r="Q704" s="11" t="s">
        <v>8311</v>
      </c>
      <c r="R704" t="s">
        <v>8327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15000</v>
      </c>
      <c r="Q705" s="11" t="s">
        <v>8311</v>
      </c>
      <c r="R705" t="s">
        <v>8327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 s="8">
        <f t="shared" ref="P706:P769" si="56">AVERAGE(D706,K706)</f>
        <v>55000</v>
      </c>
      <c r="Q706" s="11" t="s">
        <v>8311</v>
      </c>
      <c r="R706" t="s">
        <v>8327</v>
      </c>
      <c r="S706" s="9">
        <f t="shared" ref="S706:S769" si="57">(((J706/60)/60)/24)+DATE(1970,1,1)</f>
        <v>42726.192916666667</v>
      </c>
      <c r="T706" s="9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8">
        <f t="shared" si="56"/>
        <v>100000</v>
      </c>
      <c r="Q707" s="11" t="s">
        <v>8311</v>
      </c>
      <c r="R707" t="s">
        <v>8327</v>
      </c>
      <c r="S707" s="9">
        <f t="shared" si="57"/>
        <v>42726.491643518515</v>
      </c>
      <c r="T707" s="9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100000</v>
      </c>
      <c r="Q708" s="11" t="s">
        <v>8311</v>
      </c>
      <c r="R708" t="s">
        <v>8327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68000</v>
      </c>
      <c r="Q709" s="11" t="s">
        <v>8311</v>
      </c>
      <c r="R709" t="s">
        <v>8327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40000</v>
      </c>
      <c r="Q710" s="11" t="s">
        <v>8311</v>
      </c>
      <c r="R710" t="s">
        <v>8327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15000</v>
      </c>
      <c r="Q711" s="11" t="s">
        <v>8311</v>
      </c>
      <c r="R711" t="s">
        <v>8327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1200</v>
      </c>
      <c r="Q712" s="11" t="s">
        <v>8311</v>
      </c>
      <c r="R712" t="s">
        <v>8327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100000</v>
      </c>
      <c r="Q713" s="11" t="s">
        <v>8311</v>
      </c>
      <c r="R713" t="s">
        <v>8327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48500</v>
      </c>
      <c r="Q714" s="11" t="s">
        <v>8311</v>
      </c>
      <c r="R714" t="s">
        <v>8327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25000</v>
      </c>
      <c r="Q715" s="11" t="s">
        <v>8311</v>
      </c>
      <c r="R715" t="s">
        <v>8327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15000</v>
      </c>
      <c r="Q716" s="11" t="s">
        <v>8311</v>
      </c>
      <c r="R716" t="s">
        <v>8327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27500</v>
      </c>
      <c r="Q717" s="11" t="s">
        <v>8311</v>
      </c>
      <c r="R717" t="s">
        <v>8327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7000</v>
      </c>
      <c r="Q718" s="11" t="s">
        <v>8311</v>
      </c>
      <c r="R718" t="s">
        <v>8327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100000</v>
      </c>
      <c r="Q719" s="11" t="s">
        <v>8311</v>
      </c>
      <c r="R719" t="s">
        <v>8327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12000</v>
      </c>
      <c r="Q720" s="11" t="s">
        <v>8311</v>
      </c>
      <c r="R720" t="s">
        <v>8327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15000</v>
      </c>
      <c r="Q721" s="11" t="s">
        <v>8311</v>
      </c>
      <c r="R721" t="s">
        <v>8327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1900</v>
      </c>
      <c r="Q722" s="11" t="s">
        <v>8312</v>
      </c>
      <c r="R722" t="s">
        <v>8328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8200</v>
      </c>
      <c r="Q723" s="11" t="s">
        <v>8312</v>
      </c>
      <c r="R723" t="s">
        <v>8328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25000</v>
      </c>
      <c r="Q724" s="11" t="s">
        <v>8312</v>
      </c>
      <c r="R724" t="s">
        <v>8328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5000</v>
      </c>
      <c r="Q725" s="11" t="s">
        <v>8312</v>
      </c>
      <c r="R725" t="s">
        <v>8328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7000</v>
      </c>
      <c r="Q726" s="11" t="s">
        <v>8312</v>
      </c>
      <c r="R726" t="s">
        <v>8328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20000</v>
      </c>
      <c r="Q727" s="11" t="s">
        <v>8312</v>
      </c>
      <c r="R727" t="s">
        <v>8328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2500</v>
      </c>
      <c r="Q728" s="11" t="s">
        <v>8312</v>
      </c>
      <c r="R728" t="s">
        <v>8328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3500</v>
      </c>
      <c r="Q729" s="11" t="s">
        <v>8312</v>
      </c>
      <c r="R729" t="s">
        <v>8328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7500</v>
      </c>
      <c r="Q730" s="11" t="s">
        <v>8312</v>
      </c>
      <c r="R730" t="s">
        <v>8328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4000</v>
      </c>
      <c r="Q731" s="11" t="s">
        <v>8312</v>
      </c>
      <c r="R731" t="s">
        <v>8328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20000</v>
      </c>
      <c r="Q732" s="11" t="s">
        <v>8312</v>
      </c>
      <c r="R732" t="s">
        <v>8328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5000</v>
      </c>
      <c r="Q733" s="11" t="s">
        <v>8312</v>
      </c>
      <c r="R733" t="s">
        <v>8328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40</v>
      </c>
      <c r="Q734" s="11" t="s">
        <v>8312</v>
      </c>
      <c r="R734" t="s">
        <v>8328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2500</v>
      </c>
      <c r="Q735" s="11" t="s">
        <v>8312</v>
      </c>
      <c r="R735" t="s">
        <v>8328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8500</v>
      </c>
      <c r="Q736" s="11" t="s">
        <v>8312</v>
      </c>
      <c r="R736" t="s">
        <v>8328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47000</v>
      </c>
      <c r="Q737" s="11" t="s">
        <v>8312</v>
      </c>
      <c r="R737" t="s">
        <v>8328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3600</v>
      </c>
      <c r="Q738" s="11" t="s">
        <v>8312</v>
      </c>
      <c r="R738" t="s">
        <v>8328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5000</v>
      </c>
      <c r="Q739" s="11" t="s">
        <v>8312</v>
      </c>
      <c r="R739" t="s">
        <v>8328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1500</v>
      </c>
      <c r="Q740" s="11" t="s">
        <v>8312</v>
      </c>
      <c r="R740" t="s">
        <v>8328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6000</v>
      </c>
      <c r="Q741" s="11" t="s">
        <v>8312</v>
      </c>
      <c r="R741" t="s">
        <v>8328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3000</v>
      </c>
      <c r="Q742" s="11" t="s">
        <v>8312</v>
      </c>
      <c r="R742" t="s">
        <v>8328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13000</v>
      </c>
      <c r="Q743" s="11" t="s">
        <v>8312</v>
      </c>
      <c r="R743" t="s">
        <v>8328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1400</v>
      </c>
      <c r="Q744" s="11" t="s">
        <v>8312</v>
      </c>
      <c r="R744" t="s">
        <v>8328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550</v>
      </c>
      <c r="Q745" s="11" t="s">
        <v>8312</v>
      </c>
      <c r="R745" t="s">
        <v>8328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5000</v>
      </c>
      <c r="Q746" s="11" t="s">
        <v>8312</v>
      </c>
      <c r="R746" t="s">
        <v>8328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2220</v>
      </c>
      <c r="Q747" s="11" t="s">
        <v>8312</v>
      </c>
      <c r="R747" t="s">
        <v>8328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2987</v>
      </c>
      <c r="Q748" s="11" t="s">
        <v>8312</v>
      </c>
      <c r="R748" t="s">
        <v>8328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7000</v>
      </c>
      <c r="Q749" s="11" t="s">
        <v>8312</v>
      </c>
      <c r="R749" t="s">
        <v>8328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2000</v>
      </c>
      <c r="Q750" s="11" t="s">
        <v>8312</v>
      </c>
      <c r="R750" t="s">
        <v>8328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10000</v>
      </c>
      <c r="Q751" s="11" t="s">
        <v>8312</v>
      </c>
      <c r="R751" t="s">
        <v>8328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4444</v>
      </c>
      <c r="Q752" s="11" t="s">
        <v>8312</v>
      </c>
      <c r="R752" t="s">
        <v>8328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3000</v>
      </c>
      <c r="Q753" s="11" t="s">
        <v>8312</v>
      </c>
      <c r="R753" t="s">
        <v>8328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5000</v>
      </c>
      <c r="Q754" s="11" t="s">
        <v>8312</v>
      </c>
      <c r="R754" t="s">
        <v>8328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10000</v>
      </c>
      <c r="Q755" s="11" t="s">
        <v>8312</v>
      </c>
      <c r="R755" t="s">
        <v>8328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2000</v>
      </c>
      <c r="Q756" s="11" t="s">
        <v>8312</v>
      </c>
      <c r="R756" t="s">
        <v>8328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2500</v>
      </c>
      <c r="Q757" s="11" t="s">
        <v>8312</v>
      </c>
      <c r="R757" t="s">
        <v>8328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700</v>
      </c>
      <c r="Q758" s="11" t="s">
        <v>8312</v>
      </c>
      <c r="R758" t="s">
        <v>8328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250</v>
      </c>
      <c r="Q759" s="11" t="s">
        <v>8312</v>
      </c>
      <c r="R759" t="s">
        <v>8328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2500</v>
      </c>
      <c r="Q760" s="11" t="s">
        <v>8312</v>
      </c>
      <c r="R760" t="s">
        <v>8328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5000</v>
      </c>
      <c r="Q761" s="11" t="s">
        <v>8312</v>
      </c>
      <c r="R761" t="s">
        <v>8328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2200</v>
      </c>
      <c r="Q762" s="11" t="s">
        <v>8312</v>
      </c>
      <c r="R762" t="s">
        <v>8329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5000</v>
      </c>
      <c r="Q763" s="11" t="s">
        <v>8312</v>
      </c>
      <c r="R763" t="s">
        <v>8329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3500</v>
      </c>
      <c r="Q764" s="11" t="s">
        <v>8312</v>
      </c>
      <c r="R764" t="s">
        <v>8329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4290</v>
      </c>
      <c r="Q765" s="11" t="s">
        <v>8312</v>
      </c>
      <c r="R765" t="s">
        <v>8329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5000</v>
      </c>
      <c r="Q766" s="11" t="s">
        <v>8312</v>
      </c>
      <c r="R766" t="s">
        <v>8329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7000</v>
      </c>
      <c r="Q767" s="11" t="s">
        <v>8312</v>
      </c>
      <c r="R767" t="s">
        <v>8329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4000</v>
      </c>
      <c r="Q768" s="11" t="s">
        <v>8312</v>
      </c>
      <c r="R768" t="s">
        <v>8329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5000</v>
      </c>
      <c r="Q769" s="11" t="s">
        <v>8312</v>
      </c>
      <c r="R769" t="s">
        <v>8329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 s="8">
        <f t="shared" ref="P770:P833" si="61">AVERAGE(D770,K770)</f>
        <v>2500</v>
      </c>
      <c r="Q770" s="11" t="s">
        <v>8312</v>
      </c>
      <c r="R770" t="s">
        <v>8329</v>
      </c>
      <c r="S770" s="9">
        <f t="shared" ref="S770:S833" si="62">(((J770/60)/60)/24)+DATE(1970,1,1)</f>
        <v>41594.207060185188</v>
      </c>
      <c r="T770" s="9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8">
        <f t="shared" si="61"/>
        <v>4000</v>
      </c>
      <c r="Q771" s="11" t="s">
        <v>8312</v>
      </c>
      <c r="R771" t="s">
        <v>8329</v>
      </c>
      <c r="S771" s="9">
        <f t="shared" si="62"/>
        <v>41604.996458333335</v>
      </c>
      <c r="T771" s="9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17500</v>
      </c>
      <c r="Q772" s="11" t="s">
        <v>8312</v>
      </c>
      <c r="R772" t="s">
        <v>8329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38000</v>
      </c>
      <c r="Q773" s="11" t="s">
        <v>8312</v>
      </c>
      <c r="R773" t="s">
        <v>8329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1500</v>
      </c>
      <c r="Q774" s="11" t="s">
        <v>8312</v>
      </c>
      <c r="R774" t="s">
        <v>8329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3759</v>
      </c>
      <c r="Q775" s="11" t="s">
        <v>8312</v>
      </c>
      <c r="R775" t="s">
        <v>8329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500</v>
      </c>
      <c r="Q776" s="11" t="s">
        <v>8312</v>
      </c>
      <c r="R776" t="s">
        <v>8329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10000</v>
      </c>
      <c r="Q777" s="11" t="s">
        <v>8312</v>
      </c>
      <c r="R777" t="s">
        <v>8329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7000</v>
      </c>
      <c r="Q778" s="11" t="s">
        <v>8312</v>
      </c>
      <c r="R778" t="s">
        <v>8329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3000</v>
      </c>
      <c r="Q779" s="11" t="s">
        <v>8312</v>
      </c>
      <c r="R779" t="s">
        <v>8329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500</v>
      </c>
      <c r="Q780" s="11" t="s">
        <v>8312</v>
      </c>
      <c r="R780" t="s">
        <v>8329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15000</v>
      </c>
      <c r="Q781" s="11" t="s">
        <v>8312</v>
      </c>
      <c r="R781" t="s">
        <v>8329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1000</v>
      </c>
      <c r="Q782" s="11" t="s">
        <v>8313</v>
      </c>
      <c r="R782" t="s">
        <v>8330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800</v>
      </c>
      <c r="Q783" s="11" t="s">
        <v>8313</v>
      </c>
      <c r="R783" t="s">
        <v>8330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700</v>
      </c>
      <c r="Q784" s="11" t="s">
        <v>8313</v>
      </c>
      <c r="R784" t="s">
        <v>8330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1500</v>
      </c>
      <c r="Q785" s="11" t="s">
        <v>8313</v>
      </c>
      <c r="R785" t="s">
        <v>8330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1000</v>
      </c>
      <c r="Q786" s="11" t="s">
        <v>8313</v>
      </c>
      <c r="R786" t="s">
        <v>8330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500</v>
      </c>
      <c r="Q787" s="11" t="s">
        <v>8313</v>
      </c>
      <c r="R787" t="s">
        <v>8330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5000</v>
      </c>
      <c r="Q788" s="11" t="s">
        <v>8313</v>
      </c>
      <c r="R788" t="s">
        <v>8330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1200</v>
      </c>
      <c r="Q789" s="11" t="s">
        <v>8313</v>
      </c>
      <c r="R789" t="s">
        <v>8330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1000</v>
      </c>
      <c r="Q790" s="11" t="s">
        <v>8313</v>
      </c>
      <c r="R790" t="s">
        <v>8330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1700</v>
      </c>
      <c r="Q791" s="11" t="s">
        <v>8313</v>
      </c>
      <c r="R791" t="s">
        <v>8330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10000</v>
      </c>
      <c r="Q792" s="11" t="s">
        <v>8313</v>
      </c>
      <c r="R792" t="s">
        <v>8330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7500</v>
      </c>
      <c r="Q793" s="11" t="s">
        <v>8313</v>
      </c>
      <c r="R793" t="s">
        <v>8330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2500</v>
      </c>
      <c r="Q794" s="11" t="s">
        <v>8313</v>
      </c>
      <c r="R794" t="s">
        <v>8330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2750</v>
      </c>
      <c r="Q795" s="11" t="s">
        <v>8313</v>
      </c>
      <c r="R795" t="s">
        <v>8330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8000</v>
      </c>
      <c r="Q796" s="11" t="s">
        <v>8313</v>
      </c>
      <c r="R796" t="s">
        <v>8330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14000</v>
      </c>
      <c r="Q797" s="11" t="s">
        <v>8313</v>
      </c>
      <c r="R797" t="s">
        <v>8330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10000</v>
      </c>
      <c r="Q798" s="11" t="s">
        <v>8313</v>
      </c>
      <c r="R798" t="s">
        <v>8330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3000</v>
      </c>
      <c r="Q799" s="11" t="s">
        <v>8313</v>
      </c>
      <c r="R799" t="s">
        <v>8330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3500</v>
      </c>
      <c r="Q800" s="11" t="s">
        <v>8313</v>
      </c>
      <c r="R800" t="s">
        <v>8330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5000</v>
      </c>
      <c r="Q801" s="11" t="s">
        <v>8313</v>
      </c>
      <c r="R801" t="s">
        <v>8330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1500</v>
      </c>
      <c r="Q802" s="11" t="s">
        <v>8313</v>
      </c>
      <c r="R802" t="s">
        <v>8330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2000</v>
      </c>
      <c r="Q803" s="11" t="s">
        <v>8313</v>
      </c>
      <c r="R803" t="s">
        <v>8330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6000</v>
      </c>
      <c r="Q804" s="11" t="s">
        <v>8313</v>
      </c>
      <c r="R804" t="s">
        <v>8330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2300</v>
      </c>
      <c r="Q805" s="11" t="s">
        <v>8313</v>
      </c>
      <c r="R805" t="s">
        <v>8330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5500</v>
      </c>
      <c r="Q806" s="11" t="s">
        <v>8313</v>
      </c>
      <c r="R806" t="s">
        <v>8330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3000</v>
      </c>
      <c r="Q807" s="11" t="s">
        <v>8313</v>
      </c>
      <c r="R807" t="s">
        <v>8330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8000</v>
      </c>
      <c r="Q808" s="11" t="s">
        <v>8313</v>
      </c>
      <c r="R808" t="s">
        <v>8330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4000</v>
      </c>
      <c r="Q809" s="11" t="s">
        <v>8313</v>
      </c>
      <c r="R809" t="s">
        <v>8330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4500</v>
      </c>
      <c r="Q810" s="11" t="s">
        <v>8313</v>
      </c>
      <c r="R810" t="s">
        <v>8330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4000</v>
      </c>
      <c r="Q811" s="11" t="s">
        <v>8313</v>
      </c>
      <c r="R811" t="s">
        <v>8330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1500</v>
      </c>
      <c r="Q812" s="11" t="s">
        <v>8313</v>
      </c>
      <c r="R812" t="s">
        <v>8330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1000</v>
      </c>
      <c r="Q813" s="11" t="s">
        <v>8313</v>
      </c>
      <c r="R813" t="s">
        <v>8330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600</v>
      </c>
      <c r="Q814" s="11" t="s">
        <v>8313</v>
      </c>
      <c r="R814" t="s">
        <v>8330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1500</v>
      </c>
      <c r="Q815" s="11" t="s">
        <v>8313</v>
      </c>
      <c r="R815" t="s">
        <v>8330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1000</v>
      </c>
      <c r="Q816" s="11" t="s">
        <v>8313</v>
      </c>
      <c r="R816" t="s">
        <v>8330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4000</v>
      </c>
      <c r="Q817" s="11" t="s">
        <v>8313</v>
      </c>
      <c r="R817" t="s">
        <v>8330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7000</v>
      </c>
      <c r="Q818" s="11" t="s">
        <v>8313</v>
      </c>
      <c r="R818" t="s">
        <v>8330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1500</v>
      </c>
      <c r="Q819" s="11" t="s">
        <v>8313</v>
      </c>
      <c r="R819" t="s">
        <v>8330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350</v>
      </c>
      <c r="Q820" s="11" t="s">
        <v>8313</v>
      </c>
      <c r="R820" t="s">
        <v>8330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400</v>
      </c>
      <c r="Q821" s="11" t="s">
        <v>8313</v>
      </c>
      <c r="R821" t="s">
        <v>8330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2000</v>
      </c>
      <c r="Q822" s="11" t="s">
        <v>8313</v>
      </c>
      <c r="R822" t="s">
        <v>8330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17482</v>
      </c>
      <c r="Q823" s="11" t="s">
        <v>8313</v>
      </c>
      <c r="R823" t="s">
        <v>8330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3000</v>
      </c>
      <c r="Q824" s="11" t="s">
        <v>8313</v>
      </c>
      <c r="R824" t="s">
        <v>8330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800</v>
      </c>
      <c r="Q825" s="11" t="s">
        <v>8313</v>
      </c>
      <c r="R825" t="s">
        <v>8330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1600</v>
      </c>
      <c r="Q826" s="11" t="s">
        <v>8313</v>
      </c>
      <c r="R826" t="s">
        <v>8330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12500</v>
      </c>
      <c r="Q827" s="11" t="s">
        <v>8313</v>
      </c>
      <c r="R827" t="s">
        <v>8330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5500</v>
      </c>
      <c r="Q828" s="11" t="s">
        <v>8313</v>
      </c>
      <c r="R828" t="s">
        <v>8330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300</v>
      </c>
      <c r="Q829" s="11" t="s">
        <v>8313</v>
      </c>
      <c r="R829" t="s">
        <v>8330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1300</v>
      </c>
      <c r="Q830" s="11" t="s">
        <v>8313</v>
      </c>
      <c r="R830" t="s">
        <v>8330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500</v>
      </c>
      <c r="Q831" s="11" t="s">
        <v>8313</v>
      </c>
      <c r="R831" t="s">
        <v>8330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1800</v>
      </c>
      <c r="Q832" s="11" t="s">
        <v>8313</v>
      </c>
      <c r="R832" t="s">
        <v>8330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1500</v>
      </c>
      <c r="Q833" s="11" t="s">
        <v>8313</v>
      </c>
      <c r="R833" t="s">
        <v>8330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 s="8">
        <f t="shared" ref="P834:P897" si="66">AVERAGE(D834,K834)</f>
        <v>15000</v>
      </c>
      <c r="Q834" s="11" t="s">
        <v>8313</v>
      </c>
      <c r="R834" t="s">
        <v>8330</v>
      </c>
      <c r="S834" s="9">
        <f t="shared" ref="S834:S897" si="67">(((J834/60)/60)/24)+DATE(1970,1,1)</f>
        <v>40869.675173611111</v>
      </c>
      <c r="T834" s="9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8">
        <f t="shared" si="66"/>
        <v>6000</v>
      </c>
      <c r="Q835" s="11" t="s">
        <v>8313</v>
      </c>
      <c r="R835" t="s">
        <v>8330</v>
      </c>
      <c r="S835" s="9">
        <f t="shared" si="67"/>
        <v>41718.878182870372</v>
      </c>
      <c r="T835" s="9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5500</v>
      </c>
      <c r="Q836" s="11" t="s">
        <v>8313</v>
      </c>
      <c r="R836" t="s">
        <v>8330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2000</v>
      </c>
      <c r="Q837" s="11" t="s">
        <v>8313</v>
      </c>
      <c r="R837" t="s">
        <v>8330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5000</v>
      </c>
      <c r="Q838" s="11" t="s">
        <v>8313</v>
      </c>
      <c r="R838" t="s">
        <v>8330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2500</v>
      </c>
      <c r="Q839" s="11" t="s">
        <v>8313</v>
      </c>
      <c r="R839" t="s">
        <v>8330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2000</v>
      </c>
      <c r="Q840" s="11" t="s">
        <v>8313</v>
      </c>
      <c r="R840" t="s">
        <v>8330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5000</v>
      </c>
      <c r="Q841" s="11" t="s">
        <v>8313</v>
      </c>
      <c r="R841" t="s">
        <v>8330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10000</v>
      </c>
      <c r="Q842" s="11" t="s">
        <v>8313</v>
      </c>
      <c r="R842" t="s">
        <v>8331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5000</v>
      </c>
      <c r="Q843" s="11" t="s">
        <v>8313</v>
      </c>
      <c r="R843" t="s">
        <v>8331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2500</v>
      </c>
      <c r="Q844" s="11" t="s">
        <v>8313</v>
      </c>
      <c r="R844" t="s">
        <v>8331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3000</v>
      </c>
      <c r="Q845" s="11" t="s">
        <v>8313</v>
      </c>
      <c r="R845" t="s">
        <v>8331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3000</v>
      </c>
      <c r="Q846" s="11" t="s">
        <v>8313</v>
      </c>
      <c r="R846" t="s">
        <v>8331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5000</v>
      </c>
      <c r="Q847" s="11" t="s">
        <v>8313</v>
      </c>
      <c r="R847" t="s">
        <v>8331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1100</v>
      </c>
      <c r="Q848" s="11" t="s">
        <v>8313</v>
      </c>
      <c r="R848" t="s">
        <v>8331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s="11" t="s">
        <v>8313</v>
      </c>
      <c r="R849" t="s">
        <v>8331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300</v>
      </c>
      <c r="Q850" s="11" t="s">
        <v>8313</v>
      </c>
      <c r="R850" t="s">
        <v>8331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4000</v>
      </c>
      <c r="Q851" s="11" t="s">
        <v>8313</v>
      </c>
      <c r="R851" t="s">
        <v>8331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4000</v>
      </c>
      <c r="Q852" s="11" t="s">
        <v>8313</v>
      </c>
      <c r="R852" t="s">
        <v>8331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2000</v>
      </c>
      <c r="Q853" s="11" t="s">
        <v>8313</v>
      </c>
      <c r="R853" t="s">
        <v>8331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3500</v>
      </c>
      <c r="Q854" s="11" t="s">
        <v>8313</v>
      </c>
      <c r="R854" t="s">
        <v>8331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300</v>
      </c>
      <c r="Q855" s="11" t="s">
        <v>8313</v>
      </c>
      <c r="R855" t="s">
        <v>8331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27800</v>
      </c>
      <c r="Q856" s="11" t="s">
        <v>8313</v>
      </c>
      <c r="R856" t="s">
        <v>8331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1450</v>
      </c>
      <c r="Q857" s="11" t="s">
        <v>8313</v>
      </c>
      <c r="R857" t="s">
        <v>8331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250</v>
      </c>
      <c r="Q858" s="11" t="s">
        <v>8313</v>
      </c>
      <c r="R858" t="s">
        <v>8331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1200</v>
      </c>
      <c r="Q859" s="11" t="s">
        <v>8313</v>
      </c>
      <c r="R859" t="s">
        <v>8331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1200</v>
      </c>
      <c r="Q860" s="11" t="s">
        <v>8313</v>
      </c>
      <c r="R860" t="s">
        <v>8331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4000</v>
      </c>
      <c r="Q861" s="11" t="s">
        <v>8313</v>
      </c>
      <c r="R861" t="s">
        <v>8331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14000</v>
      </c>
      <c r="Q862" s="11" t="s">
        <v>8313</v>
      </c>
      <c r="R862" t="s">
        <v>8332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4500</v>
      </c>
      <c r="Q863" s="11" t="s">
        <v>8313</v>
      </c>
      <c r="R863" t="s">
        <v>8332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50000</v>
      </c>
      <c r="Q864" s="11" t="s">
        <v>8313</v>
      </c>
      <c r="R864" t="s">
        <v>8332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2000</v>
      </c>
      <c r="Q865" s="11" t="s">
        <v>8313</v>
      </c>
      <c r="R865" t="s">
        <v>8332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6500</v>
      </c>
      <c r="Q866" s="11" t="s">
        <v>8313</v>
      </c>
      <c r="R866" t="s">
        <v>8332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2200</v>
      </c>
      <c r="Q867" s="11" t="s">
        <v>8313</v>
      </c>
      <c r="R867" t="s">
        <v>8332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3500</v>
      </c>
      <c r="Q868" s="11" t="s">
        <v>8313</v>
      </c>
      <c r="R868" t="s">
        <v>8332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5000</v>
      </c>
      <c r="Q869" s="11" t="s">
        <v>8313</v>
      </c>
      <c r="R869" t="s">
        <v>8332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45000</v>
      </c>
      <c r="Q870" s="11" t="s">
        <v>8313</v>
      </c>
      <c r="R870" t="s">
        <v>8332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8800</v>
      </c>
      <c r="Q871" s="11" t="s">
        <v>8313</v>
      </c>
      <c r="R871" t="s">
        <v>8332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20000</v>
      </c>
      <c r="Q872" s="11" t="s">
        <v>8313</v>
      </c>
      <c r="R872" t="s">
        <v>8332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6000</v>
      </c>
      <c r="Q873" s="11" t="s">
        <v>8313</v>
      </c>
      <c r="R873" t="s">
        <v>8332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8000</v>
      </c>
      <c r="Q874" s="11" t="s">
        <v>8313</v>
      </c>
      <c r="R874" t="s">
        <v>8332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3500</v>
      </c>
      <c r="Q875" s="11" t="s">
        <v>8313</v>
      </c>
      <c r="R875" t="s">
        <v>8332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3000</v>
      </c>
      <c r="Q876" s="11" t="s">
        <v>8313</v>
      </c>
      <c r="R876" t="s">
        <v>8332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5000</v>
      </c>
      <c r="Q877" s="11" t="s">
        <v>8313</v>
      </c>
      <c r="R877" t="s">
        <v>8332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3152</v>
      </c>
      <c r="Q878" s="11" t="s">
        <v>8313</v>
      </c>
      <c r="R878" t="s">
        <v>8332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2000</v>
      </c>
      <c r="Q879" s="11" t="s">
        <v>8313</v>
      </c>
      <c r="R879" t="s">
        <v>8332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5000</v>
      </c>
      <c r="Q880" s="11" t="s">
        <v>8313</v>
      </c>
      <c r="R880" t="s">
        <v>8332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2100</v>
      </c>
      <c r="Q881" s="11" t="s">
        <v>8313</v>
      </c>
      <c r="R881" t="s">
        <v>8332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3780</v>
      </c>
      <c r="Q882" s="11" t="s">
        <v>8313</v>
      </c>
      <c r="R882" t="s">
        <v>8333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3750</v>
      </c>
      <c r="Q883" s="11" t="s">
        <v>8313</v>
      </c>
      <c r="R883" t="s">
        <v>8333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1500</v>
      </c>
      <c r="Q884" s="11" t="s">
        <v>8313</v>
      </c>
      <c r="R884" t="s">
        <v>8333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5000</v>
      </c>
      <c r="Q885" s="11" t="s">
        <v>8313</v>
      </c>
      <c r="R885" t="s">
        <v>8333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2000</v>
      </c>
      <c r="Q886" s="11" t="s">
        <v>8313</v>
      </c>
      <c r="R886" t="s">
        <v>8333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1000</v>
      </c>
      <c r="Q887" s="11" t="s">
        <v>8313</v>
      </c>
      <c r="R887" t="s">
        <v>8333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500</v>
      </c>
      <c r="Q888" s="11" t="s">
        <v>8313</v>
      </c>
      <c r="R888" t="s">
        <v>8333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1000</v>
      </c>
      <c r="Q889" s="11" t="s">
        <v>8313</v>
      </c>
      <c r="R889" t="s">
        <v>8333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1000</v>
      </c>
      <c r="Q890" s="11" t="s">
        <v>8313</v>
      </c>
      <c r="R890" t="s">
        <v>8333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25000</v>
      </c>
      <c r="Q891" s="11" t="s">
        <v>8313</v>
      </c>
      <c r="R891" t="s">
        <v>8333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3000</v>
      </c>
      <c r="Q892" s="11" t="s">
        <v>8313</v>
      </c>
      <c r="R892" t="s">
        <v>8333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8000</v>
      </c>
      <c r="Q893" s="11" t="s">
        <v>8313</v>
      </c>
      <c r="R893" t="s">
        <v>8333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6000</v>
      </c>
      <c r="Q894" s="11" t="s">
        <v>8313</v>
      </c>
      <c r="R894" t="s">
        <v>8333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2000</v>
      </c>
      <c r="Q895" s="11" t="s">
        <v>8313</v>
      </c>
      <c r="R895" t="s">
        <v>8333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20000</v>
      </c>
      <c r="Q896" s="11" t="s">
        <v>8313</v>
      </c>
      <c r="R896" t="s">
        <v>8333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8000</v>
      </c>
      <c r="Q897" s="11" t="s">
        <v>8313</v>
      </c>
      <c r="R897" t="s">
        <v>8333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 s="8">
        <f t="shared" ref="P898:P961" si="71">AVERAGE(D898,K898)</f>
        <v>8000</v>
      </c>
      <c r="Q898" s="11" t="s">
        <v>8313</v>
      </c>
      <c r="R898" t="s">
        <v>8333</v>
      </c>
      <c r="S898" s="9">
        <f t="shared" ref="S898:S961" si="72">(((J898/60)/60)/24)+DATE(1970,1,1)</f>
        <v>42218.872986111113</v>
      </c>
      <c r="T898" s="9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8">
        <f t="shared" si="71"/>
        <v>3000</v>
      </c>
      <c r="Q899" s="11" t="s">
        <v>8313</v>
      </c>
      <c r="R899" t="s">
        <v>8333</v>
      </c>
      <c r="S899" s="9">
        <f t="shared" si="72"/>
        <v>41211.688750000001</v>
      </c>
      <c r="T899" s="9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2500</v>
      </c>
      <c r="Q900" s="11" t="s">
        <v>8313</v>
      </c>
      <c r="R900" t="s">
        <v>8333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750</v>
      </c>
      <c r="Q901" s="11" t="s">
        <v>8313</v>
      </c>
      <c r="R901" t="s">
        <v>8333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5000</v>
      </c>
      <c r="Q902" s="11" t="s">
        <v>8313</v>
      </c>
      <c r="R902" t="s">
        <v>8332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6500</v>
      </c>
      <c r="Q903" s="11" t="s">
        <v>8313</v>
      </c>
      <c r="R903" t="s">
        <v>8332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30000</v>
      </c>
      <c r="Q904" s="11" t="s">
        <v>8313</v>
      </c>
      <c r="R904" t="s">
        <v>8332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5000</v>
      </c>
      <c r="Q905" s="11" t="s">
        <v>8313</v>
      </c>
      <c r="R905" t="s">
        <v>8332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50000</v>
      </c>
      <c r="Q906" s="11" t="s">
        <v>8313</v>
      </c>
      <c r="R906" t="s">
        <v>8332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6500</v>
      </c>
      <c r="Q907" s="11" t="s">
        <v>8313</v>
      </c>
      <c r="R907" t="s">
        <v>8332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15000</v>
      </c>
      <c r="Q908" s="11" t="s">
        <v>8313</v>
      </c>
      <c r="R908" t="s">
        <v>8332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2900</v>
      </c>
      <c r="Q909" s="11" t="s">
        <v>8313</v>
      </c>
      <c r="R909" t="s">
        <v>8332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2500</v>
      </c>
      <c r="Q910" s="11" t="s">
        <v>8313</v>
      </c>
      <c r="R910" t="s">
        <v>8332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16000</v>
      </c>
      <c r="Q911" s="11" t="s">
        <v>8313</v>
      </c>
      <c r="R911" t="s">
        <v>8332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550</v>
      </c>
      <c r="Q912" s="11" t="s">
        <v>8313</v>
      </c>
      <c r="R912" t="s">
        <v>8332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100000</v>
      </c>
      <c r="Q913" s="11" t="s">
        <v>8313</v>
      </c>
      <c r="R913" t="s">
        <v>8332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3500</v>
      </c>
      <c r="Q914" s="11" t="s">
        <v>8313</v>
      </c>
      <c r="R914" t="s">
        <v>8332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30000</v>
      </c>
      <c r="Q915" s="11" t="s">
        <v>8313</v>
      </c>
      <c r="R915" t="s">
        <v>8332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1500</v>
      </c>
      <c r="Q916" s="11" t="s">
        <v>8313</v>
      </c>
      <c r="R916" t="s">
        <v>8332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6500</v>
      </c>
      <c r="Q917" s="11" t="s">
        <v>8313</v>
      </c>
      <c r="R917" t="s">
        <v>8332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3300</v>
      </c>
      <c r="Q918" s="11" t="s">
        <v>8313</v>
      </c>
      <c r="R918" t="s">
        <v>8332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5000</v>
      </c>
      <c r="Q919" s="11" t="s">
        <v>8313</v>
      </c>
      <c r="R919" t="s">
        <v>8332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3900</v>
      </c>
      <c r="Q920" s="11" t="s">
        <v>8313</v>
      </c>
      <c r="R920" t="s">
        <v>8332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20000</v>
      </c>
      <c r="Q921" s="11" t="s">
        <v>8313</v>
      </c>
      <c r="R921" t="s">
        <v>8332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5500</v>
      </c>
      <c r="Q922" s="11" t="s">
        <v>8313</v>
      </c>
      <c r="R922" t="s">
        <v>8332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15000</v>
      </c>
      <c r="Q923" s="11" t="s">
        <v>8313</v>
      </c>
      <c r="R923" t="s">
        <v>8332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27000</v>
      </c>
      <c r="Q924" s="11" t="s">
        <v>8313</v>
      </c>
      <c r="R924" t="s">
        <v>8332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15000</v>
      </c>
      <c r="Q925" s="11" t="s">
        <v>8313</v>
      </c>
      <c r="R925" t="s">
        <v>8332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3000</v>
      </c>
      <c r="Q926" s="11" t="s">
        <v>8313</v>
      </c>
      <c r="R926" t="s">
        <v>8332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6000</v>
      </c>
      <c r="Q927" s="11" t="s">
        <v>8313</v>
      </c>
      <c r="R927" t="s">
        <v>8332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7000</v>
      </c>
      <c r="Q928" s="11" t="s">
        <v>8313</v>
      </c>
      <c r="R928" t="s">
        <v>8332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20000</v>
      </c>
      <c r="Q929" s="11" t="s">
        <v>8313</v>
      </c>
      <c r="R929" t="s">
        <v>8332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14500</v>
      </c>
      <c r="Q930" s="11" t="s">
        <v>8313</v>
      </c>
      <c r="R930" t="s">
        <v>8332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500</v>
      </c>
      <c r="Q931" s="11" t="s">
        <v>8313</v>
      </c>
      <c r="R931" t="s">
        <v>8332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900</v>
      </c>
      <c r="Q932" s="11" t="s">
        <v>8313</v>
      </c>
      <c r="R932" t="s">
        <v>8332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2000</v>
      </c>
      <c r="Q933" s="11" t="s">
        <v>8313</v>
      </c>
      <c r="R933" t="s">
        <v>8332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9500</v>
      </c>
      <c r="Q934" s="11" t="s">
        <v>8313</v>
      </c>
      <c r="R934" t="s">
        <v>8332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2000</v>
      </c>
      <c r="Q935" s="11" t="s">
        <v>8313</v>
      </c>
      <c r="R935" t="s">
        <v>8332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5000</v>
      </c>
      <c r="Q936" s="11" t="s">
        <v>8313</v>
      </c>
      <c r="R936" t="s">
        <v>8332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3500</v>
      </c>
      <c r="Q937" s="11" t="s">
        <v>8313</v>
      </c>
      <c r="R937" t="s">
        <v>8332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1400</v>
      </c>
      <c r="Q938" s="11" t="s">
        <v>8313</v>
      </c>
      <c r="R938" t="s">
        <v>8332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3500</v>
      </c>
      <c r="Q939" s="11" t="s">
        <v>8313</v>
      </c>
      <c r="R939" t="s">
        <v>8332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7000</v>
      </c>
      <c r="Q940" s="11" t="s">
        <v>8313</v>
      </c>
      <c r="R940" t="s">
        <v>8332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2750</v>
      </c>
      <c r="Q941" s="11" t="s">
        <v>8313</v>
      </c>
      <c r="R941" t="s">
        <v>8332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9000</v>
      </c>
      <c r="Q942" s="11" t="s">
        <v>8311</v>
      </c>
      <c r="R942" t="s">
        <v>8327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50000</v>
      </c>
      <c r="Q943" s="11" t="s">
        <v>8311</v>
      </c>
      <c r="R943" t="s">
        <v>8327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7500</v>
      </c>
      <c r="Q944" s="11" t="s">
        <v>8311</v>
      </c>
      <c r="R944" t="s">
        <v>8327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3000</v>
      </c>
      <c r="Q945" s="11" t="s">
        <v>8311</v>
      </c>
      <c r="R945" t="s">
        <v>8327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50000</v>
      </c>
      <c r="Q946" s="11" t="s">
        <v>8311</v>
      </c>
      <c r="R946" t="s">
        <v>8327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100000</v>
      </c>
      <c r="Q947" s="11" t="s">
        <v>8311</v>
      </c>
      <c r="R947" t="s">
        <v>8327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15000</v>
      </c>
      <c r="Q948" s="11" t="s">
        <v>8311</v>
      </c>
      <c r="R948" t="s">
        <v>8327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850</v>
      </c>
      <c r="Q949" s="11" t="s">
        <v>8311</v>
      </c>
      <c r="R949" t="s">
        <v>8327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4000</v>
      </c>
      <c r="Q950" s="11" t="s">
        <v>8311</v>
      </c>
      <c r="R950" t="s">
        <v>8327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20000</v>
      </c>
      <c r="Q951" s="11" t="s">
        <v>8311</v>
      </c>
      <c r="R951" t="s">
        <v>8327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5000</v>
      </c>
      <c r="Q952" s="11" t="s">
        <v>8311</v>
      </c>
      <c r="R952" t="s">
        <v>8327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50000</v>
      </c>
      <c r="Q953" s="11" t="s">
        <v>8311</v>
      </c>
      <c r="R953" t="s">
        <v>8327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49000</v>
      </c>
      <c r="Q954" s="11" t="s">
        <v>8311</v>
      </c>
      <c r="R954" t="s">
        <v>8327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15000</v>
      </c>
      <c r="Q955" s="11" t="s">
        <v>8311</v>
      </c>
      <c r="R955" t="s">
        <v>8327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15000</v>
      </c>
      <c r="Q956" s="11" t="s">
        <v>8311</v>
      </c>
      <c r="R956" t="s">
        <v>8327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300000</v>
      </c>
      <c r="Q957" s="11" t="s">
        <v>8311</v>
      </c>
      <c r="R957" t="s">
        <v>8327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50000</v>
      </c>
      <c r="Q958" s="11" t="s">
        <v>8311</v>
      </c>
      <c r="R958" t="s">
        <v>8327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12000</v>
      </c>
      <c r="Q959" s="11" t="s">
        <v>8311</v>
      </c>
      <c r="R959" t="s">
        <v>8327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7777</v>
      </c>
      <c r="Q960" s="11" t="s">
        <v>8311</v>
      </c>
      <c r="R960" t="s">
        <v>8327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50000</v>
      </c>
      <c r="Q961" s="11" t="s">
        <v>8311</v>
      </c>
      <c r="R961" t="s">
        <v>8327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 s="8">
        <f t="shared" ref="P962:P1025" si="76">AVERAGE(D962,K962)</f>
        <v>55650</v>
      </c>
      <c r="Q962" s="11" t="s">
        <v>8311</v>
      </c>
      <c r="R962" t="s">
        <v>8327</v>
      </c>
      <c r="S962" s="9">
        <f t="shared" ref="S962:S1025" si="77">(((J962/60)/60)/24)+DATE(1970,1,1)</f>
        <v>42766.626793981486</v>
      </c>
      <c r="T962" s="9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8">
        <f t="shared" si="76"/>
        <v>95000</v>
      </c>
      <c r="Q963" s="11" t="s">
        <v>8311</v>
      </c>
      <c r="R963" t="s">
        <v>8327</v>
      </c>
      <c r="S963" s="9">
        <f t="shared" si="77"/>
        <v>42740.693692129629</v>
      </c>
      <c r="T963" s="9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2500</v>
      </c>
      <c r="Q964" s="11" t="s">
        <v>8311</v>
      </c>
      <c r="R964" t="s">
        <v>8327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35000</v>
      </c>
      <c r="Q965" s="11" t="s">
        <v>8311</v>
      </c>
      <c r="R965" t="s">
        <v>8327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110000</v>
      </c>
      <c r="Q966" s="11" t="s">
        <v>8311</v>
      </c>
      <c r="R966" t="s">
        <v>8327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25000</v>
      </c>
      <c r="Q967" s="11" t="s">
        <v>8311</v>
      </c>
      <c r="R967" t="s">
        <v>8327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12000</v>
      </c>
      <c r="Q968" s="11" t="s">
        <v>8311</v>
      </c>
      <c r="R968" t="s">
        <v>8327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20000</v>
      </c>
      <c r="Q969" s="11" t="s">
        <v>8311</v>
      </c>
      <c r="R969" t="s">
        <v>8327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8000</v>
      </c>
      <c r="Q970" s="11" t="s">
        <v>8311</v>
      </c>
      <c r="R970" t="s">
        <v>8327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30000</v>
      </c>
      <c r="Q971" s="11" t="s">
        <v>8311</v>
      </c>
      <c r="R971" t="s">
        <v>8327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5000</v>
      </c>
      <c r="Q972" s="11" t="s">
        <v>8311</v>
      </c>
      <c r="R972" t="s">
        <v>8327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100000</v>
      </c>
      <c r="Q973" s="11" t="s">
        <v>8311</v>
      </c>
      <c r="R973" t="s">
        <v>8327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20000</v>
      </c>
      <c r="Q974" s="11" t="s">
        <v>8311</v>
      </c>
      <c r="R974" t="s">
        <v>8327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20000</v>
      </c>
      <c r="Q975" s="11" t="s">
        <v>8311</v>
      </c>
      <c r="R975" t="s">
        <v>8327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50000</v>
      </c>
      <c r="Q976" s="11" t="s">
        <v>8311</v>
      </c>
      <c r="R976" t="s">
        <v>8327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100000</v>
      </c>
      <c r="Q977" s="11" t="s">
        <v>8311</v>
      </c>
      <c r="R977" t="s">
        <v>8327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150000</v>
      </c>
      <c r="Q978" s="11" t="s">
        <v>8311</v>
      </c>
      <c r="R978" t="s">
        <v>8327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2700</v>
      </c>
      <c r="Q979" s="11" t="s">
        <v>8311</v>
      </c>
      <c r="R979" t="s">
        <v>8327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172889</v>
      </c>
      <c r="Q980" s="11" t="s">
        <v>8311</v>
      </c>
      <c r="R980" t="s">
        <v>8327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35000</v>
      </c>
      <c r="Q981" s="11" t="s">
        <v>8311</v>
      </c>
      <c r="R981" t="s">
        <v>8327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10000</v>
      </c>
      <c r="Q982" s="11" t="s">
        <v>8311</v>
      </c>
      <c r="R982" t="s">
        <v>8327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88888</v>
      </c>
      <c r="Q983" s="11" t="s">
        <v>8311</v>
      </c>
      <c r="R983" t="s">
        <v>8327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17500</v>
      </c>
      <c r="Q984" s="11" t="s">
        <v>8311</v>
      </c>
      <c r="R984" t="s">
        <v>8327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104219</v>
      </c>
      <c r="Q985" s="11" t="s">
        <v>8311</v>
      </c>
      <c r="R985" t="s">
        <v>8327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10000</v>
      </c>
      <c r="Q986" s="11" t="s">
        <v>8311</v>
      </c>
      <c r="R986" t="s">
        <v>8327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30000</v>
      </c>
      <c r="Q987" s="11" t="s">
        <v>8311</v>
      </c>
      <c r="R987" t="s">
        <v>8327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20000</v>
      </c>
      <c r="Q988" s="11" t="s">
        <v>8311</v>
      </c>
      <c r="R988" t="s">
        <v>8327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50000</v>
      </c>
      <c r="Q989" s="11" t="s">
        <v>8311</v>
      </c>
      <c r="R989" t="s">
        <v>8327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5000</v>
      </c>
      <c r="Q990" s="11" t="s">
        <v>8311</v>
      </c>
      <c r="R990" t="s">
        <v>8327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10000</v>
      </c>
      <c r="Q991" s="11" t="s">
        <v>8311</v>
      </c>
      <c r="R991" t="s">
        <v>8327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25000</v>
      </c>
      <c r="Q992" s="11" t="s">
        <v>8311</v>
      </c>
      <c r="R992" t="s">
        <v>8327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5000</v>
      </c>
      <c r="Q993" s="11" t="s">
        <v>8311</v>
      </c>
      <c r="R993" t="s">
        <v>8327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100000</v>
      </c>
      <c r="Q994" s="11" t="s">
        <v>8311</v>
      </c>
      <c r="R994" t="s">
        <v>8327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70000</v>
      </c>
      <c r="Q995" s="11" t="s">
        <v>8311</v>
      </c>
      <c r="R995" t="s">
        <v>8327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200000</v>
      </c>
      <c r="Q996" s="11" t="s">
        <v>8311</v>
      </c>
      <c r="R996" t="s">
        <v>8327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10000</v>
      </c>
      <c r="Q997" s="11" t="s">
        <v>8311</v>
      </c>
      <c r="R997" t="s">
        <v>8327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4000</v>
      </c>
      <c r="Q998" s="11" t="s">
        <v>8311</v>
      </c>
      <c r="R998" t="s">
        <v>8327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5000</v>
      </c>
      <c r="Q999" s="11" t="s">
        <v>8311</v>
      </c>
      <c r="R999" t="s">
        <v>8327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60000</v>
      </c>
      <c r="Q1000" s="11" t="s">
        <v>8311</v>
      </c>
      <c r="R1000" t="s">
        <v>8327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150000</v>
      </c>
      <c r="Q1001" s="11" t="s">
        <v>8311</v>
      </c>
      <c r="R1001" t="s">
        <v>8327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894700</v>
      </c>
      <c r="Q1002" s="11" t="s">
        <v>8311</v>
      </c>
      <c r="R1002" t="s">
        <v>8327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5000</v>
      </c>
      <c r="Q1003" s="11" t="s">
        <v>8311</v>
      </c>
      <c r="R1003" t="s">
        <v>8327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9999</v>
      </c>
      <c r="Q1004" s="11" t="s">
        <v>8311</v>
      </c>
      <c r="R1004" t="s">
        <v>8327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20000</v>
      </c>
      <c r="Q1005" s="11" t="s">
        <v>8311</v>
      </c>
      <c r="R1005" t="s">
        <v>8327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25000</v>
      </c>
      <c r="Q1006" s="11" t="s">
        <v>8311</v>
      </c>
      <c r="R1006" t="s">
        <v>8327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200000</v>
      </c>
      <c r="Q1007" s="11" t="s">
        <v>8311</v>
      </c>
      <c r="R1007" t="s">
        <v>8327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4000</v>
      </c>
      <c r="Q1008" s="11" t="s">
        <v>8311</v>
      </c>
      <c r="R1008" t="s">
        <v>8327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30000</v>
      </c>
      <c r="Q1009" s="11" t="s">
        <v>8311</v>
      </c>
      <c r="R1009" t="s">
        <v>8327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93500</v>
      </c>
      <c r="Q1010" s="11" t="s">
        <v>8311</v>
      </c>
      <c r="R1010" t="s">
        <v>8327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50000</v>
      </c>
      <c r="Q1011" s="11" t="s">
        <v>8311</v>
      </c>
      <c r="R1011" t="s">
        <v>8327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115250</v>
      </c>
      <c r="Q1012" s="11" t="s">
        <v>8311</v>
      </c>
      <c r="R1012" t="s">
        <v>8327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20000</v>
      </c>
      <c r="Q1013" s="11" t="s">
        <v>8311</v>
      </c>
      <c r="R1013" t="s">
        <v>8327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5000</v>
      </c>
      <c r="Q1014" s="11" t="s">
        <v>8311</v>
      </c>
      <c r="R1014" t="s">
        <v>8327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25000</v>
      </c>
      <c r="Q1015" s="11" t="s">
        <v>8311</v>
      </c>
      <c r="R1015" t="s">
        <v>8327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10000</v>
      </c>
      <c r="Q1016" s="11" t="s">
        <v>8311</v>
      </c>
      <c r="R1016" t="s">
        <v>8327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9000</v>
      </c>
      <c r="Q1017" s="11" t="s">
        <v>8311</v>
      </c>
      <c r="R1017" t="s">
        <v>8327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100000</v>
      </c>
      <c r="Q1018" s="11" t="s">
        <v>8311</v>
      </c>
      <c r="R1018" t="s">
        <v>8327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250000</v>
      </c>
      <c r="Q1019" s="11" t="s">
        <v>8311</v>
      </c>
      <c r="R1019" t="s">
        <v>8327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20000</v>
      </c>
      <c r="Q1020" s="11" t="s">
        <v>8311</v>
      </c>
      <c r="R1020" t="s">
        <v>8327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45000</v>
      </c>
      <c r="Q1021" s="11" t="s">
        <v>8311</v>
      </c>
      <c r="R1021" t="s">
        <v>8327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1550</v>
      </c>
      <c r="Q1022" s="11" t="s">
        <v>8313</v>
      </c>
      <c r="R1022" t="s">
        <v>8334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3000</v>
      </c>
      <c r="Q1023" s="11" t="s">
        <v>8313</v>
      </c>
      <c r="R1023" t="s">
        <v>8334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2000</v>
      </c>
      <c r="Q1024" s="11" t="s">
        <v>8313</v>
      </c>
      <c r="R1024" t="s">
        <v>8334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2000</v>
      </c>
      <c r="Q1025" s="11" t="s">
        <v>8313</v>
      </c>
      <c r="R1025" t="s">
        <v>8334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 s="8">
        <f t="shared" ref="P1026:P1089" si="81">AVERAGE(D1026,K1026)</f>
        <v>20000</v>
      </c>
      <c r="Q1026" s="11" t="s">
        <v>8313</v>
      </c>
      <c r="R1026" t="s">
        <v>8334</v>
      </c>
      <c r="S1026" s="9">
        <f t="shared" ref="S1026:S1089" si="82">(((J1026/60)/60)/24)+DATE(1970,1,1)</f>
        <v>42370.580590277779</v>
      </c>
      <c r="T1026" s="9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8">
        <f t="shared" si="81"/>
        <v>70000</v>
      </c>
      <c r="Q1027" s="11" t="s">
        <v>8313</v>
      </c>
      <c r="R1027" t="s">
        <v>8334</v>
      </c>
      <c r="S1027" s="9">
        <f t="shared" si="82"/>
        <v>42049.833761574075</v>
      </c>
      <c r="T1027" s="9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7000</v>
      </c>
      <c r="Q1028" s="11" t="s">
        <v>8313</v>
      </c>
      <c r="R1028" t="s">
        <v>8334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7501</v>
      </c>
      <c r="Q1029" s="11" t="s">
        <v>8313</v>
      </c>
      <c r="R1029" t="s">
        <v>8334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10000</v>
      </c>
      <c r="Q1030" s="11" t="s">
        <v>8313</v>
      </c>
      <c r="R1030" t="s">
        <v>8334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10000</v>
      </c>
      <c r="Q1031" s="11" t="s">
        <v>8313</v>
      </c>
      <c r="R1031" t="s">
        <v>8334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2000</v>
      </c>
      <c r="Q1032" s="11" t="s">
        <v>8313</v>
      </c>
      <c r="R1032" t="s">
        <v>8334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10000</v>
      </c>
      <c r="Q1033" s="11" t="s">
        <v>8313</v>
      </c>
      <c r="R1033" t="s">
        <v>8334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5400</v>
      </c>
      <c r="Q1034" s="11" t="s">
        <v>8313</v>
      </c>
      <c r="R1034" t="s">
        <v>8334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1328</v>
      </c>
      <c r="Q1035" s="11" t="s">
        <v>8313</v>
      </c>
      <c r="R1035" t="s">
        <v>8334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5000</v>
      </c>
      <c r="Q1036" s="11" t="s">
        <v>8313</v>
      </c>
      <c r="R1036" t="s">
        <v>8334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4600</v>
      </c>
      <c r="Q1037" s="11" t="s">
        <v>8313</v>
      </c>
      <c r="R1037" t="s">
        <v>8334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4500</v>
      </c>
      <c r="Q1038" s="11" t="s">
        <v>8313</v>
      </c>
      <c r="R1038" t="s">
        <v>8334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1000</v>
      </c>
      <c r="Q1039" s="11" t="s">
        <v>8313</v>
      </c>
      <c r="R1039" t="s">
        <v>8334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1500</v>
      </c>
      <c r="Q1040" s="11" t="s">
        <v>8313</v>
      </c>
      <c r="R1040" t="s">
        <v>8334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500</v>
      </c>
      <c r="Q1041" s="11" t="s">
        <v>8313</v>
      </c>
      <c r="R1041" t="s">
        <v>8334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85000</v>
      </c>
      <c r="Q1042" s="11" t="s">
        <v>8314</v>
      </c>
      <c r="R1042" t="s">
        <v>8335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50</v>
      </c>
      <c r="Q1043" s="11" t="s">
        <v>8314</v>
      </c>
      <c r="R1043" t="s">
        <v>8335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650</v>
      </c>
      <c r="Q1044" s="11" t="s">
        <v>8314</v>
      </c>
      <c r="R1044" t="s">
        <v>8335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100000</v>
      </c>
      <c r="Q1045" s="11" t="s">
        <v>8314</v>
      </c>
      <c r="R1045" t="s">
        <v>8335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7000</v>
      </c>
      <c r="Q1046" s="11" t="s">
        <v>8314</v>
      </c>
      <c r="R1046" t="s">
        <v>8335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10000</v>
      </c>
      <c r="Q1047" s="11" t="s">
        <v>8314</v>
      </c>
      <c r="R1047" t="s">
        <v>8335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3000</v>
      </c>
      <c r="Q1048" s="11" t="s">
        <v>8314</v>
      </c>
      <c r="R1048" t="s">
        <v>8335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2000</v>
      </c>
      <c r="Q1049" s="11" t="s">
        <v>8314</v>
      </c>
      <c r="R1049" t="s">
        <v>8335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15000</v>
      </c>
      <c r="Q1050" s="11" t="s">
        <v>8314</v>
      </c>
      <c r="R1050" t="s">
        <v>8335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12000</v>
      </c>
      <c r="Q1051" s="11" t="s">
        <v>8314</v>
      </c>
      <c r="R1051" t="s">
        <v>8335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2500</v>
      </c>
      <c r="Q1052" s="11" t="s">
        <v>8314</v>
      </c>
      <c r="R1052" t="s">
        <v>8335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500</v>
      </c>
      <c r="Q1053" s="11" t="s">
        <v>8314</v>
      </c>
      <c r="R1053" t="s">
        <v>8335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4336</v>
      </c>
      <c r="Q1054" s="11" t="s">
        <v>8314</v>
      </c>
      <c r="R1054" t="s">
        <v>8335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1500</v>
      </c>
      <c r="Q1055" s="11" t="s">
        <v>8314</v>
      </c>
      <c r="R1055" t="s">
        <v>8335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2500</v>
      </c>
      <c r="Q1056" s="11" t="s">
        <v>8314</v>
      </c>
      <c r="R1056" t="s">
        <v>8335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3500</v>
      </c>
      <c r="Q1057" s="11" t="s">
        <v>8314</v>
      </c>
      <c r="R1057" t="s">
        <v>8335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10000</v>
      </c>
      <c r="Q1058" s="11" t="s">
        <v>8314</v>
      </c>
      <c r="R1058" t="s">
        <v>8335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10000</v>
      </c>
      <c r="Q1059" s="11" t="s">
        <v>8314</v>
      </c>
      <c r="R1059" t="s">
        <v>8335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40000</v>
      </c>
      <c r="Q1060" s="11" t="s">
        <v>8314</v>
      </c>
      <c r="R1060" t="s">
        <v>8335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1100</v>
      </c>
      <c r="Q1061" s="11" t="s">
        <v>8314</v>
      </c>
      <c r="R1061" t="s">
        <v>8335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5000</v>
      </c>
      <c r="Q1062" s="11" t="s">
        <v>8314</v>
      </c>
      <c r="R1062" t="s">
        <v>8335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4000</v>
      </c>
      <c r="Q1063" s="11" t="s">
        <v>8314</v>
      </c>
      <c r="R1063" t="s">
        <v>8335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199</v>
      </c>
      <c r="Q1064" s="11" t="s">
        <v>8314</v>
      </c>
      <c r="R1064" t="s">
        <v>8335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1000</v>
      </c>
      <c r="Q1065" s="11" t="s">
        <v>8314</v>
      </c>
      <c r="R1065" t="s">
        <v>8335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90000</v>
      </c>
      <c r="Q1066" s="11" t="s">
        <v>8315</v>
      </c>
      <c r="R1066" t="s">
        <v>8336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3000</v>
      </c>
      <c r="Q1067" s="11" t="s">
        <v>8315</v>
      </c>
      <c r="R1067" t="s">
        <v>8336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150000</v>
      </c>
      <c r="Q1068" s="11" t="s">
        <v>8315</v>
      </c>
      <c r="R1068" t="s">
        <v>8336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500</v>
      </c>
      <c r="Q1069" s="11" t="s">
        <v>8315</v>
      </c>
      <c r="R1069" t="s">
        <v>8336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30000</v>
      </c>
      <c r="Q1070" s="11" t="s">
        <v>8315</v>
      </c>
      <c r="R1070" t="s">
        <v>8336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2200</v>
      </c>
      <c r="Q1071" s="11" t="s">
        <v>8315</v>
      </c>
      <c r="R1071" t="s">
        <v>8336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10000</v>
      </c>
      <c r="Q1072" s="11" t="s">
        <v>8315</v>
      </c>
      <c r="R1072" t="s">
        <v>8336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100</v>
      </c>
      <c r="Q1073" s="11" t="s">
        <v>8315</v>
      </c>
      <c r="R1073" t="s">
        <v>8336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75000</v>
      </c>
      <c r="Q1074" s="11" t="s">
        <v>8315</v>
      </c>
      <c r="R1074" t="s">
        <v>8336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750</v>
      </c>
      <c r="Q1075" s="11" t="s">
        <v>8315</v>
      </c>
      <c r="R1075" t="s">
        <v>8336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54000</v>
      </c>
      <c r="Q1076" s="11" t="s">
        <v>8315</v>
      </c>
      <c r="R1076" t="s">
        <v>8336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1000</v>
      </c>
      <c r="Q1077" s="11" t="s">
        <v>8315</v>
      </c>
      <c r="R1077" t="s">
        <v>8336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75000</v>
      </c>
      <c r="Q1078" s="11" t="s">
        <v>8315</v>
      </c>
      <c r="R1078" t="s">
        <v>8336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25000</v>
      </c>
      <c r="Q1079" s="11" t="s">
        <v>8315</v>
      </c>
      <c r="R1079" t="s">
        <v>8336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600</v>
      </c>
      <c r="Q1080" s="11" t="s">
        <v>8315</v>
      </c>
      <c r="R1080" t="s">
        <v>8336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26000</v>
      </c>
      <c r="Q1081" s="11" t="s">
        <v>8315</v>
      </c>
      <c r="R1081" t="s">
        <v>8336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20000</v>
      </c>
      <c r="Q1082" s="11" t="s">
        <v>8315</v>
      </c>
      <c r="R1082" t="s">
        <v>8336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68000</v>
      </c>
      <c r="Q1083" s="11" t="s">
        <v>8315</v>
      </c>
      <c r="R1083" t="s">
        <v>8336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10000</v>
      </c>
      <c r="Q1084" s="11" t="s">
        <v>8315</v>
      </c>
      <c r="R1084" t="s">
        <v>8336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50000</v>
      </c>
      <c r="Q1085" s="11" t="s">
        <v>8315</v>
      </c>
      <c r="R1085" t="s">
        <v>8336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550</v>
      </c>
      <c r="Q1086" s="11" t="s">
        <v>8315</v>
      </c>
      <c r="R1086" t="s">
        <v>8336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30000</v>
      </c>
      <c r="Q1087" s="11" t="s">
        <v>8315</v>
      </c>
      <c r="R1087" t="s">
        <v>8336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18000</v>
      </c>
      <c r="Q1088" s="11" t="s">
        <v>8315</v>
      </c>
      <c r="R1088" t="s">
        <v>8336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1100</v>
      </c>
      <c r="Q1089" s="11" t="s">
        <v>8315</v>
      </c>
      <c r="R1089" t="s">
        <v>8336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 s="8">
        <f t="shared" ref="P1090:P1153" si="86">AVERAGE(D1090,K1090)</f>
        <v>45000</v>
      </c>
      <c r="Q1090" s="11" t="s">
        <v>8315</v>
      </c>
      <c r="R1090" t="s">
        <v>8336</v>
      </c>
      <c r="S1090" s="9">
        <f t="shared" ref="S1090:S1153" si="87">(((J1090/60)/60)/24)+DATE(1970,1,1)</f>
        <v>41723.799386574072</v>
      </c>
      <c r="T1090" s="9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8">
        <f t="shared" si="86"/>
        <v>15000</v>
      </c>
      <c r="Q1091" s="11" t="s">
        <v>8315</v>
      </c>
      <c r="R1091" t="s">
        <v>8336</v>
      </c>
      <c r="S1091" s="9">
        <f t="shared" si="87"/>
        <v>42151.189525462964</v>
      </c>
      <c r="T1091" s="9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12999</v>
      </c>
      <c r="Q1092" s="11" t="s">
        <v>8315</v>
      </c>
      <c r="R1092" t="s">
        <v>8336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200</v>
      </c>
      <c r="Q1093" s="11" t="s">
        <v>8315</v>
      </c>
      <c r="R1093" t="s">
        <v>8336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2000</v>
      </c>
      <c r="Q1094" s="11" t="s">
        <v>8315</v>
      </c>
      <c r="R1094" t="s">
        <v>8336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300</v>
      </c>
      <c r="Q1095" s="11" t="s">
        <v>8315</v>
      </c>
      <c r="R1095" t="s">
        <v>8336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18000</v>
      </c>
      <c r="Q1096" s="11" t="s">
        <v>8315</v>
      </c>
      <c r="R1096" t="s">
        <v>8336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500000</v>
      </c>
      <c r="Q1097" s="11" t="s">
        <v>8315</v>
      </c>
      <c r="R1097" t="s">
        <v>8336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12000</v>
      </c>
      <c r="Q1098" s="11" t="s">
        <v>8315</v>
      </c>
      <c r="R1098" t="s">
        <v>8336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100000</v>
      </c>
      <c r="Q1099" s="11" t="s">
        <v>8315</v>
      </c>
      <c r="R1099" t="s">
        <v>8336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25000</v>
      </c>
      <c r="Q1100" s="11" t="s">
        <v>8315</v>
      </c>
      <c r="R1100" t="s">
        <v>8336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5000</v>
      </c>
      <c r="Q1101" s="11" t="s">
        <v>8315</v>
      </c>
      <c r="R1101" t="s">
        <v>8336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4000</v>
      </c>
      <c r="Q1102" s="11" t="s">
        <v>8315</v>
      </c>
      <c r="R1102" t="s">
        <v>8336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100000</v>
      </c>
      <c r="Q1103" s="11" t="s">
        <v>8315</v>
      </c>
      <c r="R1103" t="s">
        <v>8336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8000</v>
      </c>
      <c r="Q1104" s="11" t="s">
        <v>8315</v>
      </c>
      <c r="R1104" t="s">
        <v>8336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15000</v>
      </c>
      <c r="Q1105" s="11" t="s">
        <v>8315</v>
      </c>
      <c r="R1105" t="s">
        <v>8336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60000</v>
      </c>
      <c r="Q1106" s="11" t="s">
        <v>8315</v>
      </c>
      <c r="R1106" t="s">
        <v>8336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900000</v>
      </c>
      <c r="Q1107" s="11" t="s">
        <v>8315</v>
      </c>
      <c r="R1107" t="s">
        <v>8336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400</v>
      </c>
      <c r="Q1108" s="11" t="s">
        <v>8315</v>
      </c>
      <c r="R1108" t="s">
        <v>8336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10000</v>
      </c>
      <c r="Q1109" s="11" t="s">
        <v>8315</v>
      </c>
      <c r="R1109" t="s">
        <v>8336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25000</v>
      </c>
      <c r="Q1110" s="11" t="s">
        <v>8315</v>
      </c>
      <c r="R1110" t="s">
        <v>8336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10000</v>
      </c>
      <c r="Q1111" s="11" t="s">
        <v>8315</v>
      </c>
      <c r="R1111" t="s">
        <v>8336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50000</v>
      </c>
      <c r="Q1112" s="11" t="s">
        <v>8315</v>
      </c>
      <c r="R1112" t="s">
        <v>8336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2500</v>
      </c>
      <c r="Q1113" s="11" t="s">
        <v>8315</v>
      </c>
      <c r="R1113" t="s">
        <v>8336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88000</v>
      </c>
      <c r="Q1114" s="11" t="s">
        <v>8315</v>
      </c>
      <c r="R1114" t="s">
        <v>8336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1000</v>
      </c>
      <c r="Q1115" s="11" t="s">
        <v>8315</v>
      </c>
      <c r="R1115" t="s">
        <v>8336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6000</v>
      </c>
      <c r="Q1116" s="11" t="s">
        <v>8315</v>
      </c>
      <c r="R1116" t="s">
        <v>8336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40000</v>
      </c>
      <c r="Q1117" s="11" t="s">
        <v>8315</v>
      </c>
      <c r="R1117" t="s">
        <v>8336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500000</v>
      </c>
      <c r="Q1118" s="11" t="s">
        <v>8315</v>
      </c>
      <c r="R1118" t="s">
        <v>8336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1000</v>
      </c>
      <c r="Q1119" s="11" t="s">
        <v>8315</v>
      </c>
      <c r="R1119" t="s">
        <v>8336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4500</v>
      </c>
      <c r="Q1120" s="11" t="s">
        <v>8315</v>
      </c>
      <c r="R1120" t="s">
        <v>8336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2100</v>
      </c>
      <c r="Q1121" s="11" t="s">
        <v>8315</v>
      </c>
      <c r="R1121" t="s">
        <v>8336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25000</v>
      </c>
      <c r="Q1122" s="11" t="s">
        <v>8315</v>
      </c>
      <c r="R1122" t="s">
        <v>8336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250000</v>
      </c>
      <c r="Q1123" s="11" t="s">
        <v>8315</v>
      </c>
      <c r="R1123" t="s">
        <v>8336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3200</v>
      </c>
      <c r="Q1124" s="11" t="s">
        <v>8315</v>
      </c>
      <c r="R1124" t="s">
        <v>8336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5000</v>
      </c>
      <c r="Q1125" s="11" t="s">
        <v>8315</v>
      </c>
      <c r="R1125" t="s">
        <v>8336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90000</v>
      </c>
      <c r="Q1126" s="11" t="s">
        <v>8315</v>
      </c>
      <c r="R1126" t="s">
        <v>8337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3000</v>
      </c>
      <c r="Q1127" s="11" t="s">
        <v>8315</v>
      </c>
      <c r="R1127" t="s">
        <v>8337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2000</v>
      </c>
      <c r="Q1128" s="11" t="s">
        <v>8315</v>
      </c>
      <c r="R1128" t="s">
        <v>8337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35000</v>
      </c>
      <c r="Q1129" s="11" t="s">
        <v>8315</v>
      </c>
      <c r="R1129" t="s">
        <v>8337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1000</v>
      </c>
      <c r="Q1130" s="11" t="s">
        <v>8315</v>
      </c>
      <c r="R1130" t="s">
        <v>8337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20000</v>
      </c>
      <c r="Q1131" s="11" t="s">
        <v>8315</v>
      </c>
      <c r="R1131" t="s">
        <v>8337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5000</v>
      </c>
      <c r="Q1132" s="11" t="s">
        <v>8315</v>
      </c>
      <c r="R1132" t="s">
        <v>8337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40000</v>
      </c>
      <c r="Q1133" s="11" t="s">
        <v>8315</v>
      </c>
      <c r="R1133" t="s">
        <v>8337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10000</v>
      </c>
      <c r="Q1134" s="11" t="s">
        <v>8315</v>
      </c>
      <c r="R1134" t="s">
        <v>8337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3000</v>
      </c>
      <c r="Q1135" s="11" t="s">
        <v>8315</v>
      </c>
      <c r="R1135" t="s">
        <v>8337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25000</v>
      </c>
      <c r="Q1136" s="11" t="s">
        <v>8315</v>
      </c>
      <c r="R1136" t="s">
        <v>8337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1000</v>
      </c>
      <c r="Q1137" s="11" t="s">
        <v>8315</v>
      </c>
      <c r="R1137" t="s">
        <v>8337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4190</v>
      </c>
      <c r="Q1138" s="11" t="s">
        <v>8315</v>
      </c>
      <c r="R1138" t="s">
        <v>8337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25000</v>
      </c>
      <c r="Q1139" s="11" t="s">
        <v>8315</v>
      </c>
      <c r="R1139" t="s">
        <v>8337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35000</v>
      </c>
      <c r="Q1140" s="11" t="s">
        <v>8315</v>
      </c>
      <c r="R1140" t="s">
        <v>8337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8000</v>
      </c>
      <c r="Q1141" s="11" t="s">
        <v>8315</v>
      </c>
      <c r="R1141" t="s">
        <v>8337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5000</v>
      </c>
      <c r="Q1142" s="11" t="s">
        <v>8315</v>
      </c>
      <c r="R1142" t="s">
        <v>8337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500</v>
      </c>
      <c r="Q1143" s="11" t="s">
        <v>8315</v>
      </c>
      <c r="R1143" t="s">
        <v>8337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4000</v>
      </c>
      <c r="Q1144" s="11" t="s">
        <v>8315</v>
      </c>
      <c r="R1144" t="s">
        <v>8337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45000</v>
      </c>
      <c r="Q1145" s="11" t="s">
        <v>8315</v>
      </c>
      <c r="R1145" t="s">
        <v>8337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9300</v>
      </c>
      <c r="Q1146" s="11" t="s">
        <v>8316</v>
      </c>
      <c r="R1146" t="s">
        <v>8338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80000</v>
      </c>
      <c r="Q1147" s="11" t="s">
        <v>8316</v>
      </c>
      <c r="R1147" t="s">
        <v>8338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6000</v>
      </c>
      <c r="Q1148" s="11" t="s">
        <v>8316</v>
      </c>
      <c r="R1148" t="s">
        <v>8338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25000</v>
      </c>
      <c r="Q1149" s="11" t="s">
        <v>8316</v>
      </c>
      <c r="R1149" t="s">
        <v>8338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15000</v>
      </c>
      <c r="Q1150" s="11" t="s">
        <v>8316</v>
      </c>
      <c r="R1150" t="s">
        <v>8338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50000</v>
      </c>
      <c r="Q1151" s="11" t="s">
        <v>8316</v>
      </c>
      <c r="R1151" t="s">
        <v>8338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2500</v>
      </c>
      <c r="Q1152" s="11" t="s">
        <v>8316</v>
      </c>
      <c r="R1152" t="s">
        <v>8338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25000</v>
      </c>
      <c r="Q1153" s="11" t="s">
        <v>8316</v>
      </c>
      <c r="R1153" t="s">
        <v>8338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 s="8">
        <f t="shared" ref="P1154:P1217" si="91">AVERAGE(D1154,K1154)</f>
        <v>16000</v>
      </c>
      <c r="Q1154" s="11" t="s">
        <v>8316</v>
      </c>
      <c r="R1154" t="s">
        <v>8338</v>
      </c>
      <c r="S1154" s="9">
        <f t="shared" ref="S1154:S1217" si="92">(((J1154/60)/60)/24)+DATE(1970,1,1)</f>
        <v>42109.709629629629</v>
      </c>
      <c r="T1154" s="9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8">
        <f t="shared" si="91"/>
        <v>8000</v>
      </c>
      <c r="Q1155" s="11" t="s">
        <v>8316</v>
      </c>
      <c r="R1155" t="s">
        <v>8338</v>
      </c>
      <c r="S1155" s="9">
        <f t="shared" si="92"/>
        <v>42143.714178240742</v>
      </c>
      <c r="T1155" s="9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5000</v>
      </c>
      <c r="Q1156" s="11" t="s">
        <v>8316</v>
      </c>
      <c r="R1156" t="s">
        <v>8338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25000</v>
      </c>
      <c r="Q1157" s="11" t="s">
        <v>8316</v>
      </c>
      <c r="R1157" t="s">
        <v>8338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6500</v>
      </c>
      <c r="Q1158" s="11" t="s">
        <v>8316</v>
      </c>
      <c r="R1158" t="s">
        <v>8338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10000</v>
      </c>
      <c r="Q1159" s="11" t="s">
        <v>8316</v>
      </c>
      <c r="R1159" t="s">
        <v>8338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7500</v>
      </c>
      <c r="Q1160" s="11" t="s">
        <v>8316</v>
      </c>
      <c r="R1160" t="s">
        <v>8338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6750</v>
      </c>
      <c r="Q1161" s="11" t="s">
        <v>8316</v>
      </c>
      <c r="R1161" t="s">
        <v>8338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30000</v>
      </c>
      <c r="Q1162" s="11" t="s">
        <v>8316</v>
      </c>
      <c r="R1162" t="s">
        <v>8338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18000</v>
      </c>
      <c r="Q1163" s="11" t="s">
        <v>8316</v>
      </c>
      <c r="R1163" t="s">
        <v>8338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60000</v>
      </c>
      <c r="Q1164" s="11" t="s">
        <v>8316</v>
      </c>
      <c r="R1164" t="s">
        <v>8338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5200</v>
      </c>
      <c r="Q1165" s="11" t="s">
        <v>8316</v>
      </c>
      <c r="R1165" t="s">
        <v>8338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10000</v>
      </c>
      <c r="Q1166" s="11" t="s">
        <v>8316</v>
      </c>
      <c r="R1166" t="s">
        <v>8338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10000</v>
      </c>
      <c r="Q1167" s="11" t="s">
        <v>8316</v>
      </c>
      <c r="R1167" t="s">
        <v>8338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15000</v>
      </c>
      <c r="Q1168" s="11" t="s">
        <v>8316</v>
      </c>
      <c r="R1168" t="s">
        <v>8338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60000</v>
      </c>
      <c r="Q1169" s="11" t="s">
        <v>8316</v>
      </c>
      <c r="R1169" t="s">
        <v>8338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18000</v>
      </c>
      <c r="Q1170" s="11" t="s">
        <v>8316</v>
      </c>
      <c r="R1170" t="s">
        <v>8338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10000</v>
      </c>
      <c r="Q1171" s="11" t="s">
        <v>8316</v>
      </c>
      <c r="R1171" t="s">
        <v>8338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25000</v>
      </c>
      <c r="Q1172" s="11" t="s">
        <v>8316</v>
      </c>
      <c r="R1172" t="s">
        <v>8338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25000</v>
      </c>
      <c r="Q1173" s="11" t="s">
        <v>8316</v>
      </c>
      <c r="R1173" t="s">
        <v>8338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9000</v>
      </c>
      <c r="Q1174" s="11" t="s">
        <v>8316</v>
      </c>
      <c r="R1174" t="s">
        <v>8338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125000</v>
      </c>
      <c r="Q1175" s="11" t="s">
        <v>8316</v>
      </c>
      <c r="R1175" t="s">
        <v>8338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15000</v>
      </c>
      <c r="Q1176" s="11" t="s">
        <v>8316</v>
      </c>
      <c r="R1176" t="s">
        <v>8338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20000</v>
      </c>
      <c r="Q1177" s="11" t="s">
        <v>8316</v>
      </c>
      <c r="R1177" t="s">
        <v>8338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175000</v>
      </c>
      <c r="Q1178" s="11" t="s">
        <v>8316</v>
      </c>
      <c r="R1178" t="s">
        <v>8338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6000</v>
      </c>
      <c r="Q1179" s="11" t="s">
        <v>8316</v>
      </c>
      <c r="R1179" t="s">
        <v>8338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75000</v>
      </c>
      <c r="Q1180" s="11" t="s">
        <v>8316</v>
      </c>
      <c r="R1180" t="s">
        <v>8338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60000</v>
      </c>
      <c r="Q1181" s="11" t="s">
        <v>8316</v>
      </c>
      <c r="R1181" t="s">
        <v>8338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50000</v>
      </c>
      <c r="Q1182" s="11" t="s">
        <v>8316</v>
      </c>
      <c r="R1182" t="s">
        <v>8338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50000</v>
      </c>
      <c r="Q1183" s="11" t="s">
        <v>8316</v>
      </c>
      <c r="R1183" t="s">
        <v>8338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1000</v>
      </c>
      <c r="Q1184" s="11" t="s">
        <v>8316</v>
      </c>
      <c r="R1184" t="s">
        <v>8338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2500</v>
      </c>
      <c r="Q1185" s="11" t="s">
        <v>8316</v>
      </c>
      <c r="R1185" t="s">
        <v>8338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22000</v>
      </c>
      <c r="Q1186" s="11" t="s">
        <v>8317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12500</v>
      </c>
      <c r="Q1187" s="11" t="s">
        <v>8317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7500</v>
      </c>
      <c r="Q1188" s="11" t="s">
        <v>8317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8750</v>
      </c>
      <c r="Q1189" s="11" t="s">
        <v>8317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2000</v>
      </c>
      <c r="Q1190" s="11" t="s">
        <v>8317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9000</v>
      </c>
      <c r="Q1191" s="11" t="s">
        <v>8317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500</v>
      </c>
      <c r="Q1192" s="11" t="s">
        <v>8317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2700</v>
      </c>
      <c r="Q1193" s="11" t="s">
        <v>8317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100</v>
      </c>
      <c r="Q1194" s="11" t="s">
        <v>8317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21000</v>
      </c>
      <c r="Q1195" s="11" t="s">
        <v>8317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12500</v>
      </c>
      <c r="Q1196" s="11" t="s">
        <v>8317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10000</v>
      </c>
      <c r="Q1197" s="11" t="s">
        <v>8317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14500</v>
      </c>
      <c r="Q1198" s="11" t="s">
        <v>8317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15000</v>
      </c>
      <c r="Q1199" s="11" t="s">
        <v>8317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3500</v>
      </c>
      <c r="Q1200" s="11" t="s">
        <v>8317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2658</v>
      </c>
      <c r="Q1201" s="11" t="s">
        <v>8317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4800</v>
      </c>
      <c r="Q1202" s="11" t="s">
        <v>8317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6000</v>
      </c>
      <c r="Q1203" s="11" t="s">
        <v>8317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25000</v>
      </c>
      <c r="Q1204" s="11" t="s">
        <v>8317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16300</v>
      </c>
      <c r="Q1205" s="11" t="s">
        <v>8317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13000</v>
      </c>
      <c r="Q1206" s="11" t="s">
        <v>8317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13000</v>
      </c>
      <c r="Q1207" s="11" t="s">
        <v>8317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900</v>
      </c>
      <c r="Q1208" s="11" t="s">
        <v>8317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16700</v>
      </c>
      <c r="Q1209" s="11" t="s">
        <v>8317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10000</v>
      </c>
      <c r="Q1210" s="11" t="s">
        <v>8317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6000</v>
      </c>
      <c r="Q1211" s="11" t="s">
        <v>8317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20000</v>
      </c>
      <c r="Q1212" s="11" t="s">
        <v>8317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1000</v>
      </c>
      <c r="Q1213" s="11" t="s">
        <v>8317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2500</v>
      </c>
      <c r="Q1214" s="11" t="s">
        <v>8317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6500</v>
      </c>
      <c r="Q1215" s="11" t="s">
        <v>8317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2000</v>
      </c>
      <c r="Q1216" s="11" t="s">
        <v>8317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5000</v>
      </c>
      <c r="Q1217" s="11" t="s">
        <v>8317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 s="8">
        <f t="shared" ref="P1218:P1281" si="96">AVERAGE(D1218,K1218)</f>
        <v>14000</v>
      </c>
      <c r="Q1218" s="11" t="s">
        <v>8317</v>
      </c>
      <c r="R1218" t="s">
        <v>8339</v>
      </c>
      <c r="S1218" s="9">
        <f t="shared" ref="S1218:S1281" si="97">(((J1218/60)/60)/24)+DATE(1970,1,1)</f>
        <v>42247.616400462968</v>
      </c>
      <c r="T1218" s="9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8">
        <f t="shared" si="96"/>
        <v>26500</v>
      </c>
      <c r="Q1219" s="11" t="s">
        <v>8317</v>
      </c>
      <c r="R1219" t="s">
        <v>8339</v>
      </c>
      <c r="S1219" s="9">
        <f t="shared" si="97"/>
        <v>42535.809490740736</v>
      </c>
      <c r="T1219" s="9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9000</v>
      </c>
      <c r="Q1220" s="11" t="s">
        <v>8317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16350</v>
      </c>
      <c r="Q1221" s="11" t="s">
        <v>8317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15000</v>
      </c>
      <c r="Q1222" s="11" t="s">
        <v>8317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2200</v>
      </c>
      <c r="Q1223" s="11" t="s">
        <v>8317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4000</v>
      </c>
      <c r="Q1224" s="11" t="s">
        <v>8317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19800</v>
      </c>
      <c r="Q1225" s="11" t="s">
        <v>8317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15000</v>
      </c>
      <c r="Q1226" s="11" t="s">
        <v>8313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3000</v>
      </c>
      <c r="Q1227" s="11" t="s">
        <v>8313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50000</v>
      </c>
      <c r="Q1228" s="11" t="s">
        <v>8313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2000</v>
      </c>
      <c r="Q1229" s="11" t="s">
        <v>8313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5000</v>
      </c>
      <c r="Q1230" s="11" t="s">
        <v>8313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2750</v>
      </c>
      <c r="Q1231" s="11" t="s">
        <v>8313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500000</v>
      </c>
      <c r="Q1232" s="11" t="s">
        <v>8313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5000</v>
      </c>
      <c r="Q1233" s="11" t="s">
        <v>8313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5000</v>
      </c>
      <c r="Q1234" s="11" t="s">
        <v>8313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1000</v>
      </c>
      <c r="Q1235" s="11" t="s">
        <v>8313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50000</v>
      </c>
      <c r="Q1236" s="11" t="s">
        <v>8313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7534</v>
      </c>
      <c r="Q1237" s="11" t="s">
        <v>8313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2500</v>
      </c>
      <c r="Q1238" s="11" t="s">
        <v>8313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25000</v>
      </c>
      <c r="Q1239" s="11" t="s">
        <v>8313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1000</v>
      </c>
      <c r="Q1240" s="11" t="s">
        <v>8313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2500</v>
      </c>
      <c r="Q1241" s="11" t="s">
        <v>8313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8000</v>
      </c>
      <c r="Q1242" s="11" t="s">
        <v>8313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5000</v>
      </c>
      <c r="Q1243" s="11" t="s">
        <v>8313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911</v>
      </c>
      <c r="Q1244" s="11" t="s">
        <v>8313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12000</v>
      </c>
      <c r="Q1245" s="11" t="s">
        <v>8313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2000</v>
      </c>
      <c r="Q1246" s="11" t="s">
        <v>8313</v>
      </c>
      <c r="R1246" t="s">
        <v>8330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2000</v>
      </c>
      <c r="Q1247" s="11" t="s">
        <v>8313</v>
      </c>
      <c r="R1247" t="s">
        <v>8330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2000</v>
      </c>
      <c r="Q1248" s="11" t="s">
        <v>8313</v>
      </c>
      <c r="R1248" t="s">
        <v>8330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3500</v>
      </c>
      <c r="Q1249" s="11" t="s">
        <v>8313</v>
      </c>
      <c r="R1249" t="s">
        <v>8330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2500</v>
      </c>
      <c r="Q1250" s="11" t="s">
        <v>8313</v>
      </c>
      <c r="R1250" t="s">
        <v>8330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5000</v>
      </c>
      <c r="Q1251" s="11" t="s">
        <v>8313</v>
      </c>
      <c r="R1251" t="s">
        <v>8330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30000</v>
      </c>
      <c r="Q1252" s="11" t="s">
        <v>8313</v>
      </c>
      <c r="R1252" t="s">
        <v>8330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6000</v>
      </c>
      <c r="Q1253" s="11" t="s">
        <v>8313</v>
      </c>
      <c r="R1253" t="s">
        <v>8330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3500</v>
      </c>
      <c r="Q1254" s="11" t="s">
        <v>8313</v>
      </c>
      <c r="R1254" t="s">
        <v>8330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10</v>
      </c>
      <c r="Q1255" s="11" t="s">
        <v>8313</v>
      </c>
      <c r="R1255" t="s">
        <v>8330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6700</v>
      </c>
      <c r="Q1256" s="11" t="s">
        <v>8313</v>
      </c>
      <c r="R1256" t="s">
        <v>8330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3000</v>
      </c>
      <c r="Q1257" s="11" t="s">
        <v>8313</v>
      </c>
      <c r="R1257" t="s">
        <v>8330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30000</v>
      </c>
      <c r="Q1258" s="11" t="s">
        <v>8313</v>
      </c>
      <c r="R1258" t="s">
        <v>8330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5500</v>
      </c>
      <c r="Q1259" s="11" t="s">
        <v>8313</v>
      </c>
      <c r="R1259" t="s">
        <v>8330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12000</v>
      </c>
      <c r="Q1260" s="11" t="s">
        <v>8313</v>
      </c>
      <c r="R1260" t="s">
        <v>8330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2500</v>
      </c>
      <c r="Q1261" s="11" t="s">
        <v>8313</v>
      </c>
      <c r="R1261" t="s">
        <v>8330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3300</v>
      </c>
      <c r="Q1262" s="11" t="s">
        <v>8313</v>
      </c>
      <c r="R1262" t="s">
        <v>8330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2000</v>
      </c>
      <c r="Q1263" s="11" t="s">
        <v>8313</v>
      </c>
      <c r="R1263" t="s">
        <v>8330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6500</v>
      </c>
      <c r="Q1264" s="11" t="s">
        <v>8313</v>
      </c>
      <c r="R1264" t="s">
        <v>8330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1500</v>
      </c>
      <c r="Q1265" s="11" t="s">
        <v>8313</v>
      </c>
      <c r="R1265" t="s">
        <v>8330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650</v>
      </c>
      <c r="Q1266" s="11" t="s">
        <v>8313</v>
      </c>
      <c r="R1266" t="s">
        <v>8330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3500</v>
      </c>
      <c r="Q1267" s="11" t="s">
        <v>8313</v>
      </c>
      <c r="R1267" t="s">
        <v>8330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9500</v>
      </c>
      <c r="Q1268" s="11" t="s">
        <v>8313</v>
      </c>
      <c r="R1268" t="s">
        <v>8330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22000</v>
      </c>
      <c r="Q1269" s="11" t="s">
        <v>8313</v>
      </c>
      <c r="R1269" t="s">
        <v>8330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12000</v>
      </c>
      <c r="Q1270" s="11" t="s">
        <v>8313</v>
      </c>
      <c r="R1270" t="s">
        <v>8330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18800</v>
      </c>
      <c r="Q1271" s="11" t="s">
        <v>8313</v>
      </c>
      <c r="R1271" t="s">
        <v>8330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10000</v>
      </c>
      <c r="Q1272" s="11" t="s">
        <v>8313</v>
      </c>
      <c r="R1272" t="s">
        <v>8330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7500</v>
      </c>
      <c r="Q1273" s="11" t="s">
        <v>8313</v>
      </c>
      <c r="R1273" t="s">
        <v>8330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5000</v>
      </c>
      <c r="Q1274" s="11" t="s">
        <v>8313</v>
      </c>
      <c r="R1274" t="s">
        <v>8330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4000</v>
      </c>
      <c r="Q1275" s="11" t="s">
        <v>8313</v>
      </c>
      <c r="R1275" t="s">
        <v>8330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25000</v>
      </c>
      <c r="Q1276" s="11" t="s">
        <v>8313</v>
      </c>
      <c r="R1276" t="s">
        <v>8330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15000</v>
      </c>
      <c r="Q1277" s="11" t="s">
        <v>8313</v>
      </c>
      <c r="R1277" t="s">
        <v>8330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3000</v>
      </c>
      <c r="Q1278" s="11" t="s">
        <v>8313</v>
      </c>
      <c r="R1278" t="s">
        <v>8330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15000</v>
      </c>
      <c r="Q1279" s="11" t="s">
        <v>8313</v>
      </c>
      <c r="R1279" t="s">
        <v>8330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6500</v>
      </c>
      <c r="Q1280" s="11" t="s">
        <v>8313</v>
      </c>
      <c r="R1280" t="s">
        <v>8330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12516</v>
      </c>
      <c r="Q1281" s="11" t="s">
        <v>8313</v>
      </c>
      <c r="R1281" t="s">
        <v>8330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 s="8">
        <f t="shared" ref="P1282:P1345" si="101">AVERAGE(D1282,K1282)</f>
        <v>15000</v>
      </c>
      <c r="Q1282" s="11" t="s">
        <v>8313</v>
      </c>
      <c r="R1282" t="s">
        <v>8330</v>
      </c>
      <c r="S1282" s="9">
        <f t="shared" ref="S1282:S1345" si="102">(((J1282/60)/60)/24)+DATE(1970,1,1)</f>
        <v>40513.757569444446</v>
      </c>
      <c r="T1282" s="9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8">
        <f t="shared" si="101"/>
        <v>7000</v>
      </c>
      <c r="Q1283" s="11" t="s">
        <v>8313</v>
      </c>
      <c r="R1283" t="s">
        <v>8330</v>
      </c>
      <c r="S1283" s="9">
        <f t="shared" si="102"/>
        <v>41463.743472222224</v>
      </c>
      <c r="T1283" s="9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15000</v>
      </c>
      <c r="Q1284" s="11" t="s">
        <v>8313</v>
      </c>
      <c r="R1284" t="s">
        <v>8330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1000</v>
      </c>
      <c r="Q1285" s="11" t="s">
        <v>8313</v>
      </c>
      <c r="R1285" t="s">
        <v>8330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2000</v>
      </c>
      <c r="Q1286" s="11" t="s">
        <v>8309</v>
      </c>
      <c r="R1286" t="s">
        <v>8325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2000</v>
      </c>
      <c r="Q1287" s="11" t="s">
        <v>8309</v>
      </c>
      <c r="R1287" t="s">
        <v>8325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1500</v>
      </c>
      <c r="Q1288" s="11" t="s">
        <v>8309</v>
      </c>
      <c r="R1288" t="s">
        <v>8325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250</v>
      </c>
      <c r="Q1289" s="11" t="s">
        <v>8309</v>
      </c>
      <c r="R1289" t="s">
        <v>8325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4000</v>
      </c>
      <c r="Q1290" s="11" t="s">
        <v>8309</v>
      </c>
      <c r="R1290" t="s">
        <v>8325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1500</v>
      </c>
      <c r="Q1291" s="11" t="s">
        <v>8309</v>
      </c>
      <c r="R1291" t="s">
        <v>8325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3500</v>
      </c>
      <c r="Q1292" s="11" t="s">
        <v>8309</v>
      </c>
      <c r="R1292" t="s">
        <v>8325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3000</v>
      </c>
      <c r="Q1293" s="11" t="s">
        <v>8309</v>
      </c>
      <c r="R1293" t="s">
        <v>8325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1700</v>
      </c>
      <c r="Q1294" s="11" t="s">
        <v>8309</v>
      </c>
      <c r="R1294" t="s">
        <v>8325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15000</v>
      </c>
      <c r="Q1295" s="11" t="s">
        <v>8309</v>
      </c>
      <c r="R1295" t="s">
        <v>8325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500</v>
      </c>
      <c r="Q1296" s="11" t="s">
        <v>8309</v>
      </c>
      <c r="R1296" t="s">
        <v>8325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2500</v>
      </c>
      <c r="Q1297" s="11" t="s">
        <v>8309</v>
      </c>
      <c r="R1297" t="s">
        <v>8325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850</v>
      </c>
      <c r="Q1298" s="11" t="s">
        <v>8309</v>
      </c>
      <c r="R1298" t="s">
        <v>8325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20000</v>
      </c>
      <c r="Q1299" s="11" t="s">
        <v>8309</v>
      </c>
      <c r="R1299" t="s">
        <v>8325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2000</v>
      </c>
      <c r="Q1300" s="11" t="s">
        <v>8309</v>
      </c>
      <c r="R1300" t="s">
        <v>8325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3500</v>
      </c>
      <c r="Q1301" s="11" t="s">
        <v>8309</v>
      </c>
      <c r="R1301" t="s">
        <v>8325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3000</v>
      </c>
      <c r="Q1302" s="11" t="s">
        <v>8309</v>
      </c>
      <c r="R1302" t="s">
        <v>8325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2000</v>
      </c>
      <c r="Q1303" s="11" t="s">
        <v>8309</v>
      </c>
      <c r="R1303" t="s">
        <v>8325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2500</v>
      </c>
      <c r="Q1304" s="11" t="s">
        <v>8309</v>
      </c>
      <c r="R1304" t="s">
        <v>8325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3500</v>
      </c>
      <c r="Q1305" s="11" t="s">
        <v>8309</v>
      </c>
      <c r="R1305" t="s">
        <v>8325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40000</v>
      </c>
      <c r="Q1306" s="11" t="s">
        <v>8311</v>
      </c>
      <c r="R1306" t="s">
        <v>8327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30000</v>
      </c>
      <c r="Q1307" s="11" t="s">
        <v>8311</v>
      </c>
      <c r="R1307" t="s">
        <v>8327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110000</v>
      </c>
      <c r="Q1308" s="11" t="s">
        <v>8311</v>
      </c>
      <c r="R1308" t="s">
        <v>8327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50000</v>
      </c>
      <c r="Q1309" s="11" t="s">
        <v>8311</v>
      </c>
      <c r="R1309" t="s">
        <v>8327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10000</v>
      </c>
      <c r="Q1310" s="11" t="s">
        <v>8311</v>
      </c>
      <c r="R1310" t="s">
        <v>8327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11500</v>
      </c>
      <c r="Q1311" s="11" t="s">
        <v>8311</v>
      </c>
      <c r="R1311" t="s">
        <v>8327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20000</v>
      </c>
      <c r="Q1312" s="11" t="s">
        <v>8311</v>
      </c>
      <c r="R1312" t="s">
        <v>8327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250000</v>
      </c>
      <c r="Q1313" s="11" t="s">
        <v>8311</v>
      </c>
      <c r="R1313" t="s">
        <v>8327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4600</v>
      </c>
      <c r="Q1314" s="11" t="s">
        <v>8311</v>
      </c>
      <c r="R1314" t="s">
        <v>8327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40000</v>
      </c>
      <c r="Q1315" s="11" t="s">
        <v>8311</v>
      </c>
      <c r="R1315" t="s">
        <v>8327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180000</v>
      </c>
      <c r="Q1316" s="11" t="s">
        <v>8311</v>
      </c>
      <c r="R1316" t="s">
        <v>8327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100000</v>
      </c>
      <c r="Q1317" s="11" t="s">
        <v>8311</v>
      </c>
      <c r="R1317" t="s">
        <v>8327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75000</v>
      </c>
      <c r="Q1318" s="11" t="s">
        <v>8311</v>
      </c>
      <c r="R1318" t="s">
        <v>8327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200000</v>
      </c>
      <c r="Q1319" s="11" t="s">
        <v>8311</v>
      </c>
      <c r="R1319" t="s">
        <v>8327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40000</v>
      </c>
      <c r="Q1320" s="11" t="s">
        <v>8311</v>
      </c>
      <c r="R1320" t="s">
        <v>8327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5800</v>
      </c>
      <c r="Q1321" s="11" t="s">
        <v>8311</v>
      </c>
      <c r="R1321" t="s">
        <v>8327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100000</v>
      </c>
      <c r="Q1322" s="11" t="s">
        <v>8311</v>
      </c>
      <c r="R1322" t="s">
        <v>8327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462000</v>
      </c>
      <c r="Q1323" s="11" t="s">
        <v>8311</v>
      </c>
      <c r="R1323" t="s">
        <v>8327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35000</v>
      </c>
      <c r="Q1324" s="11" t="s">
        <v>8311</v>
      </c>
      <c r="R1324" t="s">
        <v>8327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15000</v>
      </c>
      <c r="Q1325" s="11" t="s">
        <v>8311</v>
      </c>
      <c r="R1325" t="s">
        <v>8327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50000</v>
      </c>
      <c r="Q1326" s="11" t="s">
        <v>8311</v>
      </c>
      <c r="R1326" t="s">
        <v>8327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20000</v>
      </c>
      <c r="Q1327" s="11" t="s">
        <v>8311</v>
      </c>
      <c r="R1327" t="s">
        <v>8327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100000</v>
      </c>
      <c r="Q1328" s="11" t="s">
        <v>8311</v>
      </c>
      <c r="R1328" t="s">
        <v>8327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48000</v>
      </c>
      <c r="Q1329" s="11" t="s">
        <v>8311</v>
      </c>
      <c r="R1329" t="s">
        <v>8327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75000</v>
      </c>
      <c r="Q1330" s="11" t="s">
        <v>8311</v>
      </c>
      <c r="R1330" t="s">
        <v>8327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50000</v>
      </c>
      <c r="Q1331" s="11" t="s">
        <v>8311</v>
      </c>
      <c r="R1331" t="s">
        <v>8327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35000</v>
      </c>
      <c r="Q1332" s="11" t="s">
        <v>8311</v>
      </c>
      <c r="R1332" t="s">
        <v>8327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250000</v>
      </c>
      <c r="Q1333" s="11" t="s">
        <v>8311</v>
      </c>
      <c r="R1333" t="s">
        <v>8327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10115</v>
      </c>
      <c r="Q1334" s="11" t="s">
        <v>8311</v>
      </c>
      <c r="R1334" t="s">
        <v>8327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2500</v>
      </c>
      <c r="Q1335" s="11" t="s">
        <v>8311</v>
      </c>
      <c r="R1335" t="s">
        <v>8327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133000</v>
      </c>
      <c r="Q1336" s="11" t="s">
        <v>8311</v>
      </c>
      <c r="R1336" t="s">
        <v>8327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25000</v>
      </c>
      <c r="Q1337" s="11" t="s">
        <v>8311</v>
      </c>
      <c r="R1337" t="s">
        <v>8327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100000</v>
      </c>
      <c r="Q1338" s="11" t="s">
        <v>8311</v>
      </c>
      <c r="R1338" t="s">
        <v>8327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50000</v>
      </c>
      <c r="Q1339" s="11" t="s">
        <v>8311</v>
      </c>
      <c r="R1339" t="s">
        <v>8327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30000</v>
      </c>
      <c r="Q1340" s="11" t="s">
        <v>8311</v>
      </c>
      <c r="R1340" t="s">
        <v>8327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50000</v>
      </c>
      <c r="Q1341" s="11" t="s">
        <v>8311</v>
      </c>
      <c r="R1341" t="s">
        <v>8327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1680</v>
      </c>
      <c r="Q1342" s="11" t="s">
        <v>8311</v>
      </c>
      <c r="R1342" t="s">
        <v>8327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25000</v>
      </c>
      <c r="Q1343" s="11" t="s">
        <v>8311</v>
      </c>
      <c r="R1343" t="s">
        <v>8327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50000</v>
      </c>
      <c r="Q1344" s="11" t="s">
        <v>8311</v>
      </c>
      <c r="R1344" t="s">
        <v>8327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50000</v>
      </c>
      <c r="Q1345" s="11" t="s">
        <v>8311</v>
      </c>
      <c r="R1345" t="s">
        <v>8327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 s="8">
        <f t="shared" ref="P1346:P1409" si="106">AVERAGE(D1346,K1346)</f>
        <v>1500</v>
      </c>
      <c r="Q1346" s="11" t="s">
        <v>8312</v>
      </c>
      <c r="R1346" t="s">
        <v>8328</v>
      </c>
      <c r="S1346" s="9">
        <f t="shared" ref="S1346:S1409" si="107">(((J1346/60)/60)/24)+DATE(1970,1,1)</f>
        <v>42522.789803240739</v>
      </c>
      <c r="T1346" s="9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8">
        <f t="shared" si="106"/>
        <v>300</v>
      </c>
      <c r="Q1347" s="11" t="s">
        <v>8312</v>
      </c>
      <c r="R1347" t="s">
        <v>8328</v>
      </c>
      <c r="S1347" s="9">
        <f t="shared" si="107"/>
        <v>41799.814340277779</v>
      </c>
      <c r="T1347" s="9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4900</v>
      </c>
      <c r="Q1348" s="11" t="s">
        <v>8312</v>
      </c>
      <c r="R1348" t="s">
        <v>8328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2500</v>
      </c>
      <c r="Q1349" s="11" t="s">
        <v>8312</v>
      </c>
      <c r="R1349" t="s">
        <v>8328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5875</v>
      </c>
      <c r="Q1350" s="11" t="s">
        <v>8312</v>
      </c>
      <c r="R1350" t="s">
        <v>8328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5000</v>
      </c>
      <c r="Q1351" s="11" t="s">
        <v>8312</v>
      </c>
      <c r="R1351" t="s">
        <v>8328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5000</v>
      </c>
      <c r="Q1352" s="11" t="s">
        <v>8312</v>
      </c>
      <c r="R1352" t="s">
        <v>8328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20000</v>
      </c>
      <c r="Q1353" s="11" t="s">
        <v>8312</v>
      </c>
      <c r="R1353" t="s">
        <v>8328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10000</v>
      </c>
      <c r="Q1354" s="11" t="s">
        <v>8312</v>
      </c>
      <c r="R1354" t="s">
        <v>8328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1000</v>
      </c>
      <c r="Q1355" s="11" t="s">
        <v>8312</v>
      </c>
      <c r="R1355" t="s">
        <v>8328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1200</v>
      </c>
      <c r="Q1356" s="11" t="s">
        <v>8312</v>
      </c>
      <c r="R1356" t="s">
        <v>8328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2500</v>
      </c>
      <c r="Q1357" s="11" t="s">
        <v>8312</v>
      </c>
      <c r="R1357" t="s">
        <v>8328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3400</v>
      </c>
      <c r="Q1358" s="11" t="s">
        <v>8312</v>
      </c>
      <c r="R1358" t="s">
        <v>8328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2000</v>
      </c>
      <c r="Q1359" s="11" t="s">
        <v>8312</v>
      </c>
      <c r="R1359" t="s">
        <v>8328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3000</v>
      </c>
      <c r="Q1360" s="11" t="s">
        <v>8312</v>
      </c>
      <c r="R1360" t="s">
        <v>8328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660</v>
      </c>
      <c r="Q1361" s="11" t="s">
        <v>8312</v>
      </c>
      <c r="R1361" t="s">
        <v>8328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1500</v>
      </c>
      <c r="Q1362" s="11" t="s">
        <v>8312</v>
      </c>
      <c r="R1362" t="s">
        <v>8328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6000</v>
      </c>
      <c r="Q1363" s="11" t="s">
        <v>8312</v>
      </c>
      <c r="R1363" t="s">
        <v>8328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1000</v>
      </c>
      <c r="Q1364" s="11" t="s">
        <v>8312</v>
      </c>
      <c r="R1364" t="s">
        <v>8328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200</v>
      </c>
      <c r="Q1365" s="11" t="s">
        <v>8312</v>
      </c>
      <c r="R1365" t="s">
        <v>8328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42000</v>
      </c>
      <c r="Q1366" s="11" t="s">
        <v>8313</v>
      </c>
      <c r="R1366" t="s">
        <v>8330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7500</v>
      </c>
      <c r="Q1367" s="11" t="s">
        <v>8313</v>
      </c>
      <c r="R1367" t="s">
        <v>8330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7500</v>
      </c>
      <c r="Q1368" s="11" t="s">
        <v>8313</v>
      </c>
      <c r="R1368" t="s">
        <v>8330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5000</v>
      </c>
      <c r="Q1369" s="11" t="s">
        <v>8313</v>
      </c>
      <c r="R1369" t="s">
        <v>8330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5000</v>
      </c>
      <c r="Q1370" s="11" t="s">
        <v>8313</v>
      </c>
      <c r="R1370" t="s">
        <v>8330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32360</v>
      </c>
      <c r="Q1371" s="11" t="s">
        <v>8313</v>
      </c>
      <c r="R1371" t="s">
        <v>8330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1500</v>
      </c>
      <c r="Q1372" s="11" t="s">
        <v>8313</v>
      </c>
      <c r="R1372" t="s">
        <v>8330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6999</v>
      </c>
      <c r="Q1373" s="11" t="s">
        <v>8313</v>
      </c>
      <c r="R1373" t="s">
        <v>8330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500</v>
      </c>
      <c r="Q1374" s="11" t="s">
        <v>8313</v>
      </c>
      <c r="R1374" t="s">
        <v>8330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10000</v>
      </c>
      <c r="Q1375" s="11" t="s">
        <v>8313</v>
      </c>
      <c r="R1375" t="s">
        <v>8330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1500</v>
      </c>
      <c r="Q1376" s="11" t="s">
        <v>8313</v>
      </c>
      <c r="R1376" t="s">
        <v>8330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4000</v>
      </c>
      <c r="Q1377" s="11" t="s">
        <v>8313</v>
      </c>
      <c r="R1377" t="s">
        <v>8330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3700</v>
      </c>
      <c r="Q1378" s="11" t="s">
        <v>8313</v>
      </c>
      <c r="R1378" t="s">
        <v>8330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1300</v>
      </c>
      <c r="Q1379" s="11" t="s">
        <v>8313</v>
      </c>
      <c r="R1379" t="s">
        <v>8330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2000</v>
      </c>
      <c r="Q1380" s="11" t="s">
        <v>8313</v>
      </c>
      <c r="R1380" t="s">
        <v>8330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10000</v>
      </c>
      <c r="Q1381" s="11" t="s">
        <v>8313</v>
      </c>
      <c r="R1381" t="s">
        <v>8330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25</v>
      </c>
      <c r="Q1382" s="11" t="s">
        <v>8313</v>
      </c>
      <c r="R1382" t="s">
        <v>8330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5000</v>
      </c>
      <c r="Q1383" s="11" t="s">
        <v>8313</v>
      </c>
      <c r="R1383" t="s">
        <v>8330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8000</v>
      </c>
      <c r="Q1384" s="11" t="s">
        <v>8313</v>
      </c>
      <c r="R1384" t="s">
        <v>8330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2200</v>
      </c>
      <c r="Q1385" s="11" t="s">
        <v>8313</v>
      </c>
      <c r="R1385" t="s">
        <v>8330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3500</v>
      </c>
      <c r="Q1386" s="11" t="s">
        <v>8313</v>
      </c>
      <c r="R1386" t="s">
        <v>8330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8000</v>
      </c>
      <c r="Q1387" s="11" t="s">
        <v>8313</v>
      </c>
      <c r="R1387" t="s">
        <v>8330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400</v>
      </c>
      <c r="Q1388" s="11" t="s">
        <v>8313</v>
      </c>
      <c r="R1388" t="s">
        <v>8330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4000</v>
      </c>
      <c r="Q1389" s="11" t="s">
        <v>8313</v>
      </c>
      <c r="R1389" t="s">
        <v>8330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5000</v>
      </c>
      <c r="Q1390" s="11" t="s">
        <v>8313</v>
      </c>
      <c r="R1390" t="s">
        <v>8330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500</v>
      </c>
      <c r="Q1391" s="11" t="s">
        <v>8313</v>
      </c>
      <c r="R1391" t="s">
        <v>8330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2800</v>
      </c>
      <c r="Q1392" s="11" t="s">
        <v>8313</v>
      </c>
      <c r="R1392" t="s">
        <v>8330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500</v>
      </c>
      <c r="Q1393" s="11" t="s">
        <v>8313</v>
      </c>
      <c r="R1393" t="s">
        <v>8330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2500</v>
      </c>
      <c r="Q1394" s="11" t="s">
        <v>8313</v>
      </c>
      <c r="R1394" t="s">
        <v>8330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10000</v>
      </c>
      <c r="Q1395" s="11" t="s">
        <v>8313</v>
      </c>
      <c r="R1395" t="s">
        <v>8330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750</v>
      </c>
      <c r="Q1396" s="11" t="s">
        <v>8313</v>
      </c>
      <c r="R1396" t="s">
        <v>8330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3500</v>
      </c>
      <c r="Q1397" s="11" t="s">
        <v>8313</v>
      </c>
      <c r="R1397" t="s">
        <v>8330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6000</v>
      </c>
      <c r="Q1398" s="11" t="s">
        <v>8313</v>
      </c>
      <c r="R1398" t="s">
        <v>8330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10000</v>
      </c>
      <c r="Q1399" s="11" t="s">
        <v>8313</v>
      </c>
      <c r="R1399" t="s">
        <v>8330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4400</v>
      </c>
      <c r="Q1400" s="11" t="s">
        <v>8313</v>
      </c>
      <c r="R1400" t="s">
        <v>8330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9000</v>
      </c>
      <c r="Q1401" s="11" t="s">
        <v>8313</v>
      </c>
      <c r="R1401" t="s">
        <v>8330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350</v>
      </c>
      <c r="Q1402" s="11" t="s">
        <v>8313</v>
      </c>
      <c r="R1402" t="s">
        <v>8330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2500</v>
      </c>
      <c r="Q1403" s="11" t="s">
        <v>8313</v>
      </c>
      <c r="R1403" t="s">
        <v>8330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2500</v>
      </c>
      <c r="Q1404" s="11" t="s">
        <v>8313</v>
      </c>
      <c r="R1404" t="s">
        <v>8330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4000</v>
      </c>
      <c r="Q1405" s="11" t="s">
        <v>8313</v>
      </c>
      <c r="R1405" t="s">
        <v>8330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14500</v>
      </c>
      <c r="Q1406" s="11" t="s">
        <v>8312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25000</v>
      </c>
      <c r="Q1407" s="11" t="s">
        <v>8312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12000</v>
      </c>
      <c r="Q1408" s="11" t="s">
        <v>8312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3000</v>
      </c>
      <c r="Q1409" s="11" t="s">
        <v>8312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 s="8">
        <f t="shared" ref="P1410:P1473" si="111">AVERAGE(D1410,K1410)</f>
        <v>1000</v>
      </c>
      <c r="Q1410" s="11" t="s">
        <v>8312</v>
      </c>
      <c r="R1410" t="s">
        <v>8341</v>
      </c>
      <c r="S1410" s="9">
        <f t="shared" ref="S1410:S1473" si="112">(((J1410/60)/60)/24)+DATE(1970,1,1)</f>
        <v>42291.872175925921</v>
      </c>
      <c r="T1410" s="9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8">
        <f t="shared" si="111"/>
        <v>4000</v>
      </c>
      <c r="Q1411" s="11" t="s">
        <v>8312</v>
      </c>
      <c r="R1411" t="s">
        <v>8341</v>
      </c>
      <c r="S1411" s="9">
        <f t="shared" si="112"/>
        <v>41945.133506944447</v>
      </c>
      <c r="T1411" s="9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6000</v>
      </c>
      <c r="Q1412" s="11" t="s">
        <v>8312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3000</v>
      </c>
      <c r="Q1413" s="11" t="s">
        <v>8312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7000</v>
      </c>
      <c r="Q1414" s="11" t="s">
        <v>8312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2000</v>
      </c>
      <c r="Q1415" s="11" t="s">
        <v>8312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500</v>
      </c>
      <c r="Q1416" s="11" t="s">
        <v>8312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4400</v>
      </c>
      <c r="Q1417" s="11" t="s">
        <v>8312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50000</v>
      </c>
      <c r="Q1418" s="11" t="s">
        <v>8312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4500</v>
      </c>
      <c r="Q1419" s="11" t="s">
        <v>8312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3000</v>
      </c>
      <c r="Q1420" s="11" t="s">
        <v>8312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6300</v>
      </c>
      <c r="Q1421" s="11" t="s">
        <v>8312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110</v>
      </c>
      <c r="Q1422" s="11" t="s">
        <v>8312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200000</v>
      </c>
      <c r="Q1423" s="11" t="s">
        <v>8312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25000</v>
      </c>
      <c r="Q1424" s="11" t="s">
        <v>8312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30000</v>
      </c>
      <c r="Q1425" s="11" t="s">
        <v>8312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7500</v>
      </c>
      <c r="Q1426" s="11" t="s">
        <v>8312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13000</v>
      </c>
      <c r="Q1427" s="11" t="s">
        <v>8312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1000</v>
      </c>
      <c r="Q1428" s="11" t="s">
        <v>8312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5000</v>
      </c>
      <c r="Q1429" s="11" t="s">
        <v>8312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1000</v>
      </c>
      <c r="Q1430" s="11" t="s">
        <v>8312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10000</v>
      </c>
      <c r="Q1431" s="11" t="s">
        <v>8312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5000</v>
      </c>
      <c r="Q1432" s="11" t="s">
        <v>8312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17000</v>
      </c>
      <c r="Q1433" s="11" t="s">
        <v>8312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40000</v>
      </c>
      <c r="Q1434" s="11" t="s">
        <v>8312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12000</v>
      </c>
      <c r="Q1435" s="11" t="s">
        <v>8312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82000</v>
      </c>
      <c r="Q1436" s="11" t="s">
        <v>8312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15000</v>
      </c>
      <c r="Q1437" s="11" t="s">
        <v>8312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10000</v>
      </c>
      <c r="Q1438" s="11" t="s">
        <v>8312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3000</v>
      </c>
      <c r="Q1439" s="11" t="s">
        <v>8312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20000</v>
      </c>
      <c r="Q1440" s="11" t="s">
        <v>8312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2725</v>
      </c>
      <c r="Q1441" s="11" t="s">
        <v>8312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13000</v>
      </c>
      <c r="Q1442" s="11" t="s">
        <v>8312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180000</v>
      </c>
      <c r="Q1443" s="11" t="s">
        <v>8312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1500</v>
      </c>
      <c r="Q1444" s="11" t="s">
        <v>8312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13000</v>
      </c>
      <c r="Q1445" s="11" t="s">
        <v>8312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4950</v>
      </c>
      <c r="Q1446" s="11" t="s">
        <v>8312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130000</v>
      </c>
      <c r="Q1447" s="11" t="s">
        <v>8312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900</v>
      </c>
      <c r="Q1448" s="11" t="s">
        <v>8312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500000</v>
      </c>
      <c r="Q1449" s="11" t="s">
        <v>8312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200000</v>
      </c>
      <c r="Q1450" s="11" t="s">
        <v>8312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8888</v>
      </c>
      <c r="Q1451" s="11" t="s">
        <v>8312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100000</v>
      </c>
      <c r="Q1452" s="11" t="s">
        <v>8312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18950</v>
      </c>
      <c r="Q1453" s="11" t="s">
        <v>8312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14000</v>
      </c>
      <c r="Q1454" s="11" t="s">
        <v>8312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25000</v>
      </c>
      <c r="Q1455" s="11" t="s">
        <v>8312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1750</v>
      </c>
      <c r="Q1456" s="11" t="s">
        <v>8312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15000</v>
      </c>
      <c r="Q1457" s="11" t="s">
        <v>8312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5000</v>
      </c>
      <c r="Q1458" s="11" t="s">
        <v>8312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6000</v>
      </c>
      <c r="Q1459" s="11" t="s">
        <v>8312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5000</v>
      </c>
      <c r="Q1460" s="11" t="s">
        <v>8312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37000</v>
      </c>
      <c r="Q1461" s="11" t="s">
        <v>8312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25000000</v>
      </c>
      <c r="Q1462" s="11" t="s">
        <v>8312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15000</v>
      </c>
      <c r="Q1463" s="11" t="s">
        <v>8312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4000</v>
      </c>
      <c r="Q1464" s="11" t="s">
        <v>8312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600</v>
      </c>
      <c r="Q1465" s="11" t="s">
        <v>8312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5000</v>
      </c>
      <c r="Q1466" s="11" t="s">
        <v>8312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30000</v>
      </c>
      <c r="Q1467" s="11" t="s">
        <v>8312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16000</v>
      </c>
      <c r="Q1468" s="11" t="s">
        <v>8312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40000</v>
      </c>
      <c r="Q1469" s="11" t="s">
        <v>8312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9500</v>
      </c>
      <c r="Q1470" s="11" t="s">
        <v>8312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44250</v>
      </c>
      <c r="Q1471" s="11" t="s">
        <v>8312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1500</v>
      </c>
      <c r="Q1472" s="11" t="s">
        <v>8312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32000</v>
      </c>
      <c r="Q1473" s="11" t="s">
        <v>8312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 s="8">
        <f t="shared" ref="P1474:P1537" si="116">AVERAGE(D1474,K1474)</f>
        <v>25000</v>
      </c>
      <c r="Q1474" s="11" t="s">
        <v>8312</v>
      </c>
      <c r="R1474" t="s">
        <v>8342</v>
      </c>
      <c r="S1474" s="9">
        <f t="shared" ref="S1474:S1537" si="117">(((J1474/60)/60)/24)+DATE(1970,1,1)</f>
        <v>41533.542858796296</v>
      </c>
      <c r="T1474" s="9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8">
        <f t="shared" si="116"/>
        <v>1500</v>
      </c>
      <c r="Q1475" s="11" t="s">
        <v>8312</v>
      </c>
      <c r="R1475" t="s">
        <v>8342</v>
      </c>
      <c r="S1475" s="9">
        <f t="shared" si="117"/>
        <v>40939.979618055557</v>
      </c>
      <c r="T1475" s="9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3000</v>
      </c>
      <c r="Q1476" s="11" t="s">
        <v>8312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15000</v>
      </c>
      <c r="Q1477" s="11" t="s">
        <v>8312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6000</v>
      </c>
      <c r="Q1478" s="11" t="s">
        <v>8312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30000</v>
      </c>
      <c r="Q1479" s="11" t="s">
        <v>8312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50000</v>
      </c>
      <c r="Q1480" s="11" t="s">
        <v>8312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1600</v>
      </c>
      <c r="Q1481" s="11" t="s">
        <v>8312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50000</v>
      </c>
      <c r="Q1482" s="11" t="s">
        <v>8312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5000</v>
      </c>
      <c r="Q1483" s="11" t="s">
        <v>8312</v>
      </c>
      <c r="R1483" t="s">
        <v>8329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5000</v>
      </c>
      <c r="Q1484" s="11" t="s">
        <v>8312</v>
      </c>
      <c r="R1484" t="s">
        <v>8329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7000</v>
      </c>
      <c r="Q1485" s="11" t="s">
        <v>8312</v>
      </c>
      <c r="R1485" t="s">
        <v>8329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2000</v>
      </c>
      <c r="Q1486" s="11" t="s">
        <v>8312</v>
      </c>
      <c r="R1486" t="s">
        <v>8329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6700</v>
      </c>
      <c r="Q1487" s="11" t="s">
        <v>8312</v>
      </c>
      <c r="R1487" t="s">
        <v>8329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20000</v>
      </c>
      <c r="Q1488" s="11" t="s">
        <v>8312</v>
      </c>
      <c r="R1488" t="s">
        <v>8329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10000</v>
      </c>
      <c r="Q1489" s="11" t="s">
        <v>8312</v>
      </c>
      <c r="R1489" t="s">
        <v>8329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15000</v>
      </c>
      <c r="Q1490" s="11" t="s">
        <v>8312</v>
      </c>
      <c r="R1490" t="s">
        <v>8329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5000</v>
      </c>
      <c r="Q1491" s="11" t="s">
        <v>8312</v>
      </c>
      <c r="R1491" t="s">
        <v>8329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2900</v>
      </c>
      <c r="Q1492" s="11" t="s">
        <v>8312</v>
      </c>
      <c r="R1492" t="s">
        <v>8329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1200</v>
      </c>
      <c r="Q1493" s="11" t="s">
        <v>8312</v>
      </c>
      <c r="R1493" t="s">
        <v>8329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4000</v>
      </c>
      <c r="Q1494" s="11" t="s">
        <v>8312</v>
      </c>
      <c r="R1494" t="s">
        <v>8329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2400</v>
      </c>
      <c r="Q1495" s="11" t="s">
        <v>8312</v>
      </c>
      <c r="R1495" t="s">
        <v>8329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5000</v>
      </c>
      <c r="Q1496" s="11" t="s">
        <v>8312</v>
      </c>
      <c r="R1496" t="s">
        <v>8329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2000</v>
      </c>
      <c r="Q1497" s="11" t="s">
        <v>8312</v>
      </c>
      <c r="R1497" t="s">
        <v>8329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1500</v>
      </c>
      <c r="Q1498" s="11" t="s">
        <v>8312</v>
      </c>
      <c r="R1498" t="s">
        <v>8329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15000</v>
      </c>
      <c r="Q1499" s="11" t="s">
        <v>8312</v>
      </c>
      <c r="R1499" t="s">
        <v>8329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3000</v>
      </c>
      <c r="Q1500" s="11" t="s">
        <v>8312</v>
      </c>
      <c r="R1500" t="s">
        <v>8329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2000</v>
      </c>
      <c r="Q1501" s="11" t="s">
        <v>8312</v>
      </c>
      <c r="R1501" t="s">
        <v>8329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2800</v>
      </c>
      <c r="Q1502" s="11" t="s">
        <v>8312</v>
      </c>
      <c r="R1502" t="s">
        <v>8329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52000</v>
      </c>
      <c r="Q1503" s="11" t="s">
        <v>8317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22000</v>
      </c>
      <c r="Q1504" s="11" t="s">
        <v>8317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3750</v>
      </c>
      <c r="Q1505" s="11" t="s">
        <v>8317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6500</v>
      </c>
      <c r="Q1506" s="11" t="s">
        <v>8317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16000</v>
      </c>
      <c r="Q1507" s="11" t="s">
        <v>8317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1500</v>
      </c>
      <c r="Q1508" s="11" t="s">
        <v>8317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1200</v>
      </c>
      <c r="Q1509" s="11" t="s">
        <v>8317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18500</v>
      </c>
      <c r="Q1510" s="11" t="s">
        <v>8317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17500</v>
      </c>
      <c r="Q1511" s="11" t="s">
        <v>8317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16000</v>
      </c>
      <c r="Q1512" s="11" t="s">
        <v>8317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14000</v>
      </c>
      <c r="Q1513" s="11" t="s">
        <v>8317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3500</v>
      </c>
      <c r="Q1514" s="11" t="s">
        <v>8317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8000</v>
      </c>
      <c r="Q1515" s="11" t="s">
        <v>8317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25000</v>
      </c>
      <c r="Q1516" s="11" t="s">
        <v>8317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300000</v>
      </c>
      <c r="Q1517" s="11" t="s">
        <v>8317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17000</v>
      </c>
      <c r="Q1518" s="11" t="s">
        <v>8317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15000</v>
      </c>
      <c r="Q1519" s="11" t="s">
        <v>8317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15000</v>
      </c>
      <c r="Q1520" s="11" t="s">
        <v>8317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9000</v>
      </c>
      <c r="Q1521" s="11" t="s">
        <v>8317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18000</v>
      </c>
      <c r="Q1522" s="11" t="s">
        <v>8317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37500</v>
      </c>
      <c r="Q1523" s="11" t="s">
        <v>8317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43500</v>
      </c>
      <c r="Q1524" s="11" t="s">
        <v>8317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18500</v>
      </c>
      <c r="Q1525" s="11" t="s">
        <v>8317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3000</v>
      </c>
      <c r="Q1526" s="11" t="s">
        <v>8317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2600</v>
      </c>
      <c r="Q1527" s="11" t="s">
        <v>8317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23000</v>
      </c>
      <c r="Q1528" s="11" t="s">
        <v>8317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3500</v>
      </c>
      <c r="Q1529" s="11" t="s">
        <v>8317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3000</v>
      </c>
      <c r="Q1530" s="11" t="s">
        <v>8317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19000</v>
      </c>
      <c r="Q1531" s="11" t="s">
        <v>8317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35000</v>
      </c>
      <c r="Q1532" s="11" t="s">
        <v>8317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2350</v>
      </c>
      <c r="Q1533" s="11" t="s">
        <v>8317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5000</v>
      </c>
      <c r="Q1534" s="11" t="s">
        <v>8317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45000</v>
      </c>
      <c r="Q1535" s="11" t="s">
        <v>8317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7500</v>
      </c>
      <c r="Q1536" s="11" t="s">
        <v>8317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4000</v>
      </c>
      <c r="Q1537" s="11" t="s">
        <v>8317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 s="8">
        <f t="shared" ref="P1538:P1601" si="121">AVERAGE(D1538,K1538)</f>
        <v>12000</v>
      </c>
      <c r="Q1538" s="11" t="s">
        <v>8317</v>
      </c>
      <c r="R1538" t="s">
        <v>8339</v>
      </c>
      <c r="S1538" s="9">
        <f t="shared" ref="S1538:S1601" si="122">(((J1538/60)/60)/24)+DATE(1970,1,1)</f>
        <v>42213.802199074074</v>
      </c>
      <c r="T1538" s="9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8">
        <f t="shared" si="121"/>
        <v>12000</v>
      </c>
      <c r="Q1539" s="11" t="s">
        <v>8317</v>
      </c>
      <c r="R1539" t="s">
        <v>8339</v>
      </c>
      <c r="S1539" s="9">
        <f t="shared" si="122"/>
        <v>42552.315127314811</v>
      </c>
      <c r="T1539" s="9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7000</v>
      </c>
      <c r="Q1540" s="11" t="s">
        <v>8317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20000</v>
      </c>
      <c r="Q1541" s="11" t="s">
        <v>8317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15000</v>
      </c>
      <c r="Q1542" s="11" t="s">
        <v>8317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18000</v>
      </c>
      <c r="Q1543" s="11" t="s">
        <v>8317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500</v>
      </c>
      <c r="Q1544" s="11" t="s">
        <v>8317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2250</v>
      </c>
      <c r="Q1545" s="11" t="s">
        <v>8317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1000</v>
      </c>
      <c r="Q1546" s="11" t="s">
        <v>8317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3000</v>
      </c>
      <c r="Q1547" s="11" t="s">
        <v>8317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1000</v>
      </c>
      <c r="Q1548" s="11" t="s">
        <v>8317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20</v>
      </c>
      <c r="Q1549" s="11" t="s">
        <v>8317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700</v>
      </c>
      <c r="Q1550" s="11" t="s">
        <v>8317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500</v>
      </c>
      <c r="Q1551" s="11" t="s">
        <v>8317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750</v>
      </c>
      <c r="Q1552" s="11" t="s">
        <v>8317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3500</v>
      </c>
      <c r="Q1553" s="11" t="s">
        <v>8317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4300</v>
      </c>
      <c r="Q1554" s="11" t="s">
        <v>8317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6000</v>
      </c>
      <c r="Q1555" s="11" t="s">
        <v>8317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20000</v>
      </c>
      <c r="Q1556" s="11" t="s">
        <v>8317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750</v>
      </c>
      <c r="Q1557" s="11" t="s">
        <v>8317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1500</v>
      </c>
      <c r="Q1558" s="11" t="s">
        <v>8317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2500</v>
      </c>
      <c r="Q1559" s="11" t="s">
        <v>8317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750</v>
      </c>
      <c r="Q1560" s="11" t="s">
        <v>8317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15000</v>
      </c>
      <c r="Q1561" s="11" t="s">
        <v>8317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2500</v>
      </c>
      <c r="Q1562" s="11" t="s">
        <v>8317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10000</v>
      </c>
      <c r="Q1563" s="11" t="s">
        <v>8312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4000</v>
      </c>
      <c r="Q1564" s="11" t="s">
        <v>8312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6000</v>
      </c>
      <c r="Q1565" s="11" t="s">
        <v>8312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10000</v>
      </c>
      <c r="Q1566" s="11" t="s">
        <v>8312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4000</v>
      </c>
      <c r="Q1567" s="11" t="s">
        <v>8312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30000</v>
      </c>
      <c r="Q1568" s="11" t="s">
        <v>8312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8500</v>
      </c>
      <c r="Q1569" s="11" t="s">
        <v>8312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25000</v>
      </c>
      <c r="Q1570" s="11" t="s">
        <v>8312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30000</v>
      </c>
      <c r="Q1571" s="11" t="s">
        <v>8312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6000</v>
      </c>
      <c r="Q1572" s="11" t="s">
        <v>8312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12100</v>
      </c>
      <c r="Q1573" s="11" t="s">
        <v>8312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2500</v>
      </c>
      <c r="Q1574" s="11" t="s">
        <v>8312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9000</v>
      </c>
      <c r="Q1575" s="11" t="s">
        <v>8312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10000</v>
      </c>
      <c r="Q1576" s="11" t="s">
        <v>8312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10000</v>
      </c>
      <c r="Q1577" s="11" t="s">
        <v>8312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5000</v>
      </c>
      <c r="Q1578" s="11" t="s">
        <v>8312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10000</v>
      </c>
      <c r="Q1579" s="11" t="s">
        <v>8312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1897</v>
      </c>
      <c r="Q1580" s="11" t="s">
        <v>8312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3333</v>
      </c>
      <c r="Q1581" s="11" t="s">
        <v>8312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1750</v>
      </c>
      <c r="Q1582" s="11" t="s">
        <v>8312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1000</v>
      </c>
      <c r="Q1583" s="11" t="s">
        <v>8317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1000</v>
      </c>
      <c r="Q1584" s="11" t="s">
        <v>8317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20000</v>
      </c>
      <c r="Q1585" s="11" t="s">
        <v>8317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1200</v>
      </c>
      <c r="Q1586" s="11" t="s">
        <v>8317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2000</v>
      </c>
      <c r="Q1587" s="11" t="s">
        <v>8317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1500</v>
      </c>
      <c r="Q1588" s="11" t="s">
        <v>8317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7500</v>
      </c>
      <c r="Q1589" s="11" t="s">
        <v>8317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516</v>
      </c>
      <c r="Q1590" s="11" t="s">
        <v>8317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1200</v>
      </c>
      <c r="Q1591" s="11" t="s">
        <v>8317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60000</v>
      </c>
      <c r="Q1592" s="11" t="s">
        <v>8317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14000</v>
      </c>
      <c r="Q1593" s="11" t="s">
        <v>8317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25</v>
      </c>
      <c r="Q1594" s="11" t="s">
        <v>8317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22000</v>
      </c>
      <c r="Q1595" s="11" t="s">
        <v>8317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1000</v>
      </c>
      <c r="Q1596" s="11" t="s">
        <v>8317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100000</v>
      </c>
      <c r="Q1597" s="11" t="s">
        <v>8317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3250</v>
      </c>
      <c r="Q1598" s="11" t="s">
        <v>8317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15000</v>
      </c>
      <c r="Q1599" s="11" t="s">
        <v>8317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800</v>
      </c>
      <c r="Q1600" s="11" t="s">
        <v>8317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500</v>
      </c>
      <c r="Q1601" s="11" t="s">
        <v>8317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 s="8">
        <f t="shared" ref="P1602:P1665" si="126">AVERAGE(D1602,K1602)</f>
        <v>5000</v>
      </c>
      <c r="Q1602" s="11" t="s">
        <v>8317</v>
      </c>
      <c r="R1602" t="s">
        <v>8345</v>
      </c>
      <c r="S1602" s="9">
        <f t="shared" ref="S1602:S1665" si="127">(((J1602/60)/60)/24)+DATE(1970,1,1)</f>
        <v>41791.057314814818</v>
      </c>
      <c r="T1602" s="9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8">
        <f t="shared" si="126"/>
        <v>2500</v>
      </c>
      <c r="Q1603" s="11" t="s">
        <v>8313</v>
      </c>
      <c r="R1603" t="s">
        <v>8330</v>
      </c>
      <c r="S1603" s="9">
        <f t="shared" si="127"/>
        <v>40638.092974537038</v>
      </c>
      <c r="T1603" s="9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1500</v>
      </c>
      <c r="Q1604" s="11" t="s">
        <v>8313</v>
      </c>
      <c r="R1604" t="s">
        <v>8330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2000</v>
      </c>
      <c r="Q1605" s="11" t="s">
        <v>8313</v>
      </c>
      <c r="R1605" t="s">
        <v>8330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2800</v>
      </c>
      <c r="Q1606" s="11" t="s">
        <v>8313</v>
      </c>
      <c r="R1606" t="s">
        <v>8330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6000</v>
      </c>
      <c r="Q1607" s="11" t="s">
        <v>8313</v>
      </c>
      <c r="R1607" t="s">
        <v>8330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8000</v>
      </c>
      <c r="Q1608" s="11" t="s">
        <v>8313</v>
      </c>
      <c r="R1608" t="s">
        <v>8330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10000</v>
      </c>
      <c r="Q1609" s="11" t="s">
        <v>8313</v>
      </c>
      <c r="R1609" t="s">
        <v>8330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1200</v>
      </c>
      <c r="Q1610" s="11" t="s">
        <v>8313</v>
      </c>
      <c r="R1610" t="s">
        <v>8330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1500</v>
      </c>
      <c r="Q1611" s="11" t="s">
        <v>8313</v>
      </c>
      <c r="R1611" t="s">
        <v>8330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2000</v>
      </c>
      <c r="Q1612" s="11" t="s">
        <v>8313</v>
      </c>
      <c r="R1612" t="s">
        <v>8330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800</v>
      </c>
      <c r="Q1613" s="11" t="s">
        <v>8313</v>
      </c>
      <c r="R1613" t="s">
        <v>8330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500</v>
      </c>
      <c r="Q1614" s="11" t="s">
        <v>8313</v>
      </c>
      <c r="R1614" t="s">
        <v>8330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1000</v>
      </c>
      <c r="Q1615" s="11" t="s">
        <v>8313</v>
      </c>
      <c r="R1615" t="s">
        <v>8330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5000</v>
      </c>
      <c r="Q1616" s="11" t="s">
        <v>8313</v>
      </c>
      <c r="R1616" t="s">
        <v>8330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8000</v>
      </c>
      <c r="Q1617" s="11" t="s">
        <v>8313</v>
      </c>
      <c r="R1617" t="s">
        <v>8330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10000</v>
      </c>
      <c r="Q1618" s="11" t="s">
        <v>8313</v>
      </c>
      <c r="R1618" t="s">
        <v>8330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7000</v>
      </c>
      <c r="Q1619" s="11" t="s">
        <v>8313</v>
      </c>
      <c r="R1619" t="s">
        <v>8330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1500</v>
      </c>
      <c r="Q1620" s="11" t="s">
        <v>8313</v>
      </c>
      <c r="R1620" t="s">
        <v>8330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1500</v>
      </c>
      <c r="Q1621" s="11" t="s">
        <v>8313</v>
      </c>
      <c r="R1621" t="s">
        <v>8330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1000</v>
      </c>
      <c r="Q1622" s="11" t="s">
        <v>8313</v>
      </c>
      <c r="R1622" t="s">
        <v>8330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5000</v>
      </c>
      <c r="Q1623" s="11" t="s">
        <v>8313</v>
      </c>
      <c r="R1623" t="s">
        <v>8330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6900</v>
      </c>
      <c r="Q1624" s="11" t="s">
        <v>8313</v>
      </c>
      <c r="R1624" t="s">
        <v>8330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750</v>
      </c>
      <c r="Q1625" s="11" t="s">
        <v>8313</v>
      </c>
      <c r="R1625" t="s">
        <v>8330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1000</v>
      </c>
      <c r="Q1626" s="11" t="s">
        <v>8313</v>
      </c>
      <c r="R1626" t="s">
        <v>8330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7500</v>
      </c>
      <c r="Q1627" s="11" t="s">
        <v>8313</v>
      </c>
      <c r="R1627" t="s">
        <v>8330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8000</v>
      </c>
      <c r="Q1628" s="11" t="s">
        <v>8313</v>
      </c>
      <c r="R1628" t="s">
        <v>8330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2000</v>
      </c>
      <c r="Q1629" s="11" t="s">
        <v>8313</v>
      </c>
      <c r="R1629" t="s">
        <v>8330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4000</v>
      </c>
      <c r="Q1630" s="11" t="s">
        <v>8313</v>
      </c>
      <c r="R1630" t="s">
        <v>8330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6000</v>
      </c>
      <c r="Q1631" s="11" t="s">
        <v>8313</v>
      </c>
      <c r="R1631" t="s">
        <v>8330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4000</v>
      </c>
      <c r="Q1632" s="11" t="s">
        <v>8313</v>
      </c>
      <c r="R1632" t="s">
        <v>8330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10000</v>
      </c>
      <c r="Q1633" s="11" t="s">
        <v>8313</v>
      </c>
      <c r="R1633" t="s">
        <v>8330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4000</v>
      </c>
      <c r="Q1634" s="11" t="s">
        <v>8313</v>
      </c>
      <c r="R1634" t="s">
        <v>8330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10000</v>
      </c>
      <c r="Q1635" s="11" t="s">
        <v>8313</v>
      </c>
      <c r="R1635" t="s">
        <v>8330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2000</v>
      </c>
      <c r="Q1636" s="11" t="s">
        <v>8313</v>
      </c>
      <c r="R1636" t="s">
        <v>8330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2000</v>
      </c>
      <c r="Q1637" s="11" t="s">
        <v>8313</v>
      </c>
      <c r="R1637" t="s">
        <v>8330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4500</v>
      </c>
      <c r="Q1638" s="11" t="s">
        <v>8313</v>
      </c>
      <c r="R1638" t="s">
        <v>8330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500</v>
      </c>
      <c r="Q1639" s="11" t="s">
        <v>8313</v>
      </c>
      <c r="R1639" t="s">
        <v>8330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1000</v>
      </c>
      <c r="Q1640" s="11" t="s">
        <v>8313</v>
      </c>
      <c r="R1640" t="s">
        <v>8330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1800</v>
      </c>
      <c r="Q1641" s="11" t="s">
        <v>8313</v>
      </c>
      <c r="R1641" t="s">
        <v>8330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400</v>
      </c>
      <c r="Q1642" s="11" t="s">
        <v>8313</v>
      </c>
      <c r="R1642" t="s">
        <v>8330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2500</v>
      </c>
      <c r="Q1643" s="11" t="s">
        <v>8313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1200</v>
      </c>
      <c r="Q1644" s="11" t="s">
        <v>8313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5000</v>
      </c>
      <c r="Q1645" s="11" t="s">
        <v>8313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10000</v>
      </c>
      <c r="Q1646" s="11" t="s">
        <v>8313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5000</v>
      </c>
      <c r="Q1647" s="11" t="s">
        <v>8313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2000</v>
      </c>
      <c r="Q1648" s="11" t="s">
        <v>8313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5000</v>
      </c>
      <c r="Q1649" s="11" t="s">
        <v>8313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2300</v>
      </c>
      <c r="Q1650" s="11" t="s">
        <v>8313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3800</v>
      </c>
      <c r="Q1651" s="11" t="s">
        <v>8313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2000</v>
      </c>
      <c r="Q1652" s="11" t="s">
        <v>8313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2000</v>
      </c>
      <c r="Q1653" s="11" t="s">
        <v>8313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4500</v>
      </c>
      <c r="Q1654" s="11" t="s">
        <v>8313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5000</v>
      </c>
      <c r="Q1655" s="11" t="s">
        <v>8313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1100</v>
      </c>
      <c r="Q1656" s="11" t="s">
        <v>8313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1500</v>
      </c>
      <c r="Q1657" s="11" t="s">
        <v>8313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7500</v>
      </c>
      <c r="Q1658" s="11" t="s">
        <v>8313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25000</v>
      </c>
      <c r="Q1659" s="11" t="s">
        <v>8313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6000</v>
      </c>
      <c r="Q1660" s="11" t="s">
        <v>8313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500</v>
      </c>
      <c r="Q1661" s="11" t="s">
        <v>8313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80</v>
      </c>
      <c r="Q1662" s="11" t="s">
        <v>8313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7900</v>
      </c>
      <c r="Q1663" s="11" t="s">
        <v>8313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8000</v>
      </c>
      <c r="Q1664" s="11" t="s">
        <v>8313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1000</v>
      </c>
      <c r="Q1665" s="11" t="s">
        <v>8313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 s="8">
        <f t="shared" ref="P1666:P1729" si="131">AVERAGE(D1666,K1666)</f>
        <v>2500</v>
      </c>
      <c r="Q1666" s="11" t="s">
        <v>8313</v>
      </c>
      <c r="R1666" t="s">
        <v>8346</v>
      </c>
      <c r="S1666" s="9">
        <f t="shared" ref="S1666:S1729" si="132">(((J1666/60)/60)/24)+DATE(1970,1,1)</f>
        <v>40939.761782407404</v>
      </c>
      <c r="T1666" s="9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8">
        <f t="shared" si="131"/>
        <v>3500</v>
      </c>
      <c r="Q1667" s="11" t="s">
        <v>8313</v>
      </c>
      <c r="R1667" t="s">
        <v>8346</v>
      </c>
      <c r="S1667" s="9">
        <f t="shared" si="132"/>
        <v>40564.649456018517</v>
      </c>
      <c r="T1667" s="9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2500</v>
      </c>
      <c r="Q1668" s="11" t="s">
        <v>8313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3400</v>
      </c>
      <c r="Q1669" s="11" t="s">
        <v>8313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8000</v>
      </c>
      <c r="Q1670" s="11" t="s">
        <v>8313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2000</v>
      </c>
      <c r="Q1671" s="11" t="s">
        <v>8313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1000</v>
      </c>
      <c r="Q1672" s="11" t="s">
        <v>8313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2000</v>
      </c>
      <c r="Q1673" s="11" t="s">
        <v>8313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1700</v>
      </c>
      <c r="Q1674" s="11" t="s">
        <v>8313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2100</v>
      </c>
      <c r="Q1675" s="11" t="s">
        <v>8313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5000</v>
      </c>
      <c r="Q1676" s="11" t="s">
        <v>8313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1000</v>
      </c>
      <c r="Q1677" s="11" t="s">
        <v>8313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3000</v>
      </c>
      <c r="Q1678" s="11" t="s">
        <v>8313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6000</v>
      </c>
      <c r="Q1679" s="11" t="s">
        <v>8313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1500</v>
      </c>
      <c r="Q1680" s="11" t="s">
        <v>8313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2000</v>
      </c>
      <c r="Q1681" s="11" t="s">
        <v>8313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1000</v>
      </c>
      <c r="Q1682" s="11" t="s">
        <v>8313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65000</v>
      </c>
      <c r="Q1683" s="11" t="s">
        <v>8313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6000</v>
      </c>
      <c r="Q1684" s="11" t="s">
        <v>8313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3500</v>
      </c>
      <c r="Q1685" s="11" t="s">
        <v>8313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8000</v>
      </c>
      <c r="Q1686" s="11" t="s">
        <v>8313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350</v>
      </c>
      <c r="Q1687" s="11" t="s">
        <v>8313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5000</v>
      </c>
      <c r="Q1688" s="11" t="s">
        <v>8313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10000</v>
      </c>
      <c r="Q1689" s="11" t="s">
        <v>8313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4000</v>
      </c>
      <c r="Q1690" s="11" t="s">
        <v>8313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2400</v>
      </c>
      <c r="Q1691" s="11" t="s">
        <v>8313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2500</v>
      </c>
      <c r="Q1692" s="11" t="s">
        <v>8313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30000</v>
      </c>
      <c r="Q1693" s="11" t="s">
        <v>8313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5000</v>
      </c>
      <c r="Q1694" s="11" t="s">
        <v>8313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3000</v>
      </c>
      <c r="Q1695" s="11" t="s">
        <v>8313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10000</v>
      </c>
      <c r="Q1696" s="11" t="s">
        <v>8313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12000</v>
      </c>
      <c r="Q1697" s="11" t="s">
        <v>8313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300000</v>
      </c>
      <c r="Q1698" s="11" t="s">
        <v>8313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12500</v>
      </c>
      <c r="Q1699" s="11" t="s">
        <v>8313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125000</v>
      </c>
      <c r="Q1700" s="11" t="s">
        <v>8313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5105</v>
      </c>
      <c r="Q1701" s="11" t="s">
        <v>8313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20000</v>
      </c>
      <c r="Q1702" s="11" t="s">
        <v>8313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5050</v>
      </c>
      <c r="Q1703" s="11" t="s">
        <v>8313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16500</v>
      </c>
      <c r="Q1704" s="11" t="s">
        <v>8313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5000</v>
      </c>
      <c r="Q1705" s="11" t="s">
        <v>8313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2000</v>
      </c>
      <c r="Q1706" s="11" t="s">
        <v>8313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2000</v>
      </c>
      <c r="Q1707" s="11" t="s">
        <v>8313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5500</v>
      </c>
      <c r="Q1708" s="11" t="s">
        <v>8313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5000</v>
      </c>
      <c r="Q1709" s="11" t="s">
        <v>8313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7000</v>
      </c>
      <c r="Q1710" s="11" t="s">
        <v>8313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1750</v>
      </c>
      <c r="Q1711" s="11" t="s">
        <v>8313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5000</v>
      </c>
      <c r="Q1712" s="11" t="s">
        <v>8313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10000</v>
      </c>
      <c r="Q1713" s="11" t="s">
        <v>8313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5000</v>
      </c>
      <c r="Q1714" s="11" t="s">
        <v>8313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3000</v>
      </c>
      <c r="Q1715" s="11" t="s">
        <v>8313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25000</v>
      </c>
      <c r="Q1716" s="11" t="s">
        <v>8313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5000</v>
      </c>
      <c r="Q1717" s="11" t="s">
        <v>8313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2000</v>
      </c>
      <c r="Q1718" s="11" t="s">
        <v>8313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3265</v>
      </c>
      <c r="Q1719" s="11" t="s">
        <v>8313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35000</v>
      </c>
      <c r="Q1720" s="11" t="s">
        <v>8313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4000</v>
      </c>
      <c r="Q1721" s="11" t="s">
        <v>8313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4000</v>
      </c>
      <c r="Q1722" s="11" t="s">
        <v>8313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5000</v>
      </c>
      <c r="Q1723" s="11" t="s">
        <v>8313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2880</v>
      </c>
      <c r="Q1724" s="11" t="s">
        <v>8313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10000</v>
      </c>
      <c r="Q1725" s="11" t="s">
        <v>8313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6000</v>
      </c>
      <c r="Q1726" s="11" t="s">
        <v>8313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5500</v>
      </c>
      <c r="Q1727" s="11" t="s">
        <v>8313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6500</v>
      </c>
      <c r="Q1728" s="11" t="s">
        <v>8313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3000</v>
      </c>
      <c r="Q1729" s="11" t="s">
        <v>8313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 s="8">
        <f t="shared" ref="P1730:P1793" si="136">AVERAGE(D1730,K1730)</f>
        <v>1250</v>
      </c>
      <c r="Q1730" s="11" t="s">
        <v>8313</v>
      </c>
      <c r="R1730" t="s">
        <v>8347</v>
      </c>
      <c r="S1730" s="9">
        <f t="shared" ref="S1730:S1793" si="137">(((J1730/60)/60)/24)+DATE(1970,1,1)</f>
        <v>42268.625856481478</v>
      </c>
      <c r="T1730" s="9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8">
        <f t="shared" si="136"/>
        <v>10000</v>
      </c>
      <c r="Q1731" s="11" t="s">
        <v>8313</v>
      </c>
      <c r="R1731" t="s">
        <v>8347</v>
      </c>
      <c r="S1731" s="9">
        <f t="shared" si="137"/>
        <v>42471.052152777775</v>
      </c>
      <c r="T1731" s="9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3000</v>
      </c>
      <c r="Q1732" s="11" t="s">
        <v>8313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1000</v>
      </c>
      <c r="Q1733" s="11" t="s">
        <v>8313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4000</v>
      </c>
      <c r="Q1734" s="11" t="s">
        <v>8313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10000</v>
      </c>
      <c r="Q1735" s="11" t="s">
        <v>8313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4500</v>
      </c>
      <c r="Q1736" s="11" t="s">
        <v>8313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1000</v>
      </c>
      <c r="Q1737" s="11" t="s">
        <v>8313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3000</v>
      </c>
      <c r="Q1738" s="11" t="s">
        <v>8313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4000</v>
      </c>
      <c r="Q1739" s="11" t="s">
        <v>8313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5000</v>
      </c>
      <c r="Q1740" s="11" t="s">
        <v>8313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1000</v>
      </c>
      <c r="Q1741" s="11" t="s">
        <v>8313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3000</v>
      </c>
      <c r="Q1742" s="11" t="s">
        <v>8313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1200</v>
      </c>
      <c r="Q1743" s="11" t="s">
        <v>8317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2000</v>
      </c>
      <c r="Q1744" s="11" t="s">
        <v>8317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6000</v>
      </c>
      <c r="Q1745" s="11" t="s">
        <v>8317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5500</v>
      </c>
      <c r="Q1746" s="11" t="s">
        <v>8317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7000</v>
      </c>
      <c r="Q1747" s="11" t="s">
        <v>8317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15000</v>
      </c>
      <c r="Q1748" s="11" t="s">
        <v>8317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9000</v>
      </c>
      <c r="Q1749" s="11" t="s">
        <v>8317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50000</v>
      </c>
      <c r="Q1750" s="11" t="s">
        <v>8317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10050</v>
      </c>
      <c r="Q1751" s="11" t="s">
        <v>8317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5000</v>
      </c>
      <c r="Q1752" s="11" t="s">
        <v>8317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10000</v>
      </c>
      <c r="Q1753" s="11" t="s">
        <v>8317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1200</v>
      </c>
      <c r="Q1754" s="11" t="s">
        <v>8317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15000</v>
      </c>
      <c r="Q1755" s="11" t="s">
        <v>8317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8500</v>
      </c>
      <c r="Q1756" s="11" t="s">
        <v>8317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25</v>
      </c>
      <c r="Q1757" s="11" t="s">
        <v>8317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5500</v>
      </c>
      <c r="Q1758" s="11" t="s">
        <v>8317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5000</v>
      </c>
      <c r="Q1759" s="11" t="s">
        <v>8317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1000</v>
      </c>
      <c r="Q1760" s="11" t="s">
        <v>8317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5000</v>
      </c>
      <c r="Q1761" s="11" t="s">
        <v>8317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5000</v>
      </c>
      <c r="Q1762" s="11" t="s">
        <v>8317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100</v>
      </c>
      <c r="Q1763" s="11" t="s">
        <v>8317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100</v>
      </c>
      <c r="Q1764" s="11" t="s">
        <v>8317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12000</v>
      </c>
      <c r="Q1765" s="11" t="s">
        <v>8317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11000</v>
      </c>
      <c r="Q1766" s="11" t="s">
        <v>8317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12500</v>
      </c>
      <c r="Q1767" s="11" t="s">
        <v>8317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1500</v>
      </c>
      <c r="Q1768" s="11" t="s">
        <v>8317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5000</v>
      </c>
      <c r="Q1769" s="11" t="s">
        <v>8317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5000</v>
      </c>
      <c r="Q1770" s="11" t="s">
        <v>8317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40000</v>
      </c>
      <c r="Q1771" s="11" t="s">
        <v>8317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24500</v>
      </c>
      <c r="Q1772" s="11" t="s">
        <v>8317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4200</v>
      </c>
      <c r="Q1773" s="11" t="s">
        <v>8317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5500</v>
      </c>
      <c r="Q1774" s="11" t="s">
        <v>8317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30000</v>
      </c>
      <c r="Q1775" s="11" t="s">
        <v>8317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2500</v>
      </c>
      <c r="Q1776" s="11" t="s">
        <v>8317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32500</v>
      </c>
      <c r="Q1777" s="11" t="s">
        <v>8317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5000</v>
      </c>
      <c r="Q1778" s="11" t="s">
        <v>8317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4800</v>
      </c>
      <c r="Q1779" s="11" t="s">
        <v>8317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50000</v>
      </c>
      <c r="Q1780" s="11" t="s">
        <v>8317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11000</v>
      </c>
      <c r="Q1781" s="11" t="s">
        <v>8317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30000</v>
      </c>
      <c r="Q1782" s="11" t="s">
        <v>8317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5500</v>
      </c>
      <c r="Q1783" s="11" t="s">
        <v>8317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35000</v>
      </c>
      <c r="Q1784" s="11" t="s">
        <v>8317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40000</v>
      </c>
      <c r="Q1785" s="11" t="s">
        <v>8317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5000</v>
      </c>
      <c r="Q1786" s="11" t="s">
        <v>8317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24000</v>
      </c>
      <c r="Q1787" s="11" t="s">
        <v>8317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1900</v>
      </c>
      <c r="Q1788" s="11" t="s">
        <v>8317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10000</v>
      </c>
      <c r="Q1789" s="11" t="s">
        <v>8317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5500</v>
      </c>
      <c r="Q1790" s="11" t="s">
        <v>8317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8000</v>
      </c>
      <c r="Q1791" s="11" t="s">
        <v>8317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33000</v>
      </c>
      <c r="Q1792" s="11" t="s">
        <v>8317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3000</v>
      </c>
      <c r="Q1793" s="11" t="s">
        <v>8317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 s="8">
        <f t="shared" ref="P1794:P1857" si="141">AVERAGE(D1794,K1794)</f>
        <v>25000</v>
      </c>
      <c r="Q1794" s="11" t="s">
        <v>8317</v>
      </c>
      <c r="R1794" t="s">
        <v>8339</v>
      </c>
      <c r="S1794" s="9">
        <f t="shared" ref="S1794:S1857" si="142">(((J1794/60)/60)/24)+DATE(1970,1,1)</f>
        <v>42189.031041666662</v>
      </c>
      <c r="T1794" s="9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8">
        <f t="shared" si="141"/>
        <v>3000</v>
      </c>
      <c r="Q1795" s="11" t="s">
        <v>8317</v>
      </c>
      <c r="R1795" t="s">
        <v>8339</v>
      </c>
      <c r="S1795" s="9">
        <f t="shared" si="142"/>
        <v>41940.89166666667</v>
      </c>
      <c r="T1795" s="9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9000</v>
      </c>
      <c r="Q1796" s="11" t="s">
        <v>8317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28000</v>
      </c>
      <c r="Q1797" s="11" t="s">
        <v>8317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19000</v>
      </c>
      <c r="Q1798" s="11" t="s">
        <v>8317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10000</v>
      </c>
      <c r="Q1799" s="11" t="s">
        <v>8317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16000</v>
      </c>
      <c r="Q1800" s="11" t="s">
        <v>8317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4000</v>
      </c>
      <c r="Q1801" s="11" t="s">
        <v>8317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46260</v>
      </c>
      <c r="Q1802" s="11" t="s">
        <v>8317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17000</v>
      </c>
      <c r="Q1803" s="11" t="s">
        <v>8317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3500</v>
      </c>
      <c r="Q1804" s="11" t="s">
        <v>8317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17500</v>
      </c>
      <c r="Q1805" s="11" t="s">
        <v>8317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15500</v>
      </c>
      <c r="Q1806" s="11" t="s">
        <v>8317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22500</v>
      </c>
      <c r="Q1807" s="11" t="s">
        <v>8317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20000</v>
      </c>
      <c r="Q1808" s="11" t="s">
        <v>8317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5000</v>
      </c>
      <c r="Q1809" s="11" t="s">
        <v>8317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28000</v>
      </c>
      <c r="Q1810" s="11" t="s">
        <v>8317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3500</v>
      </c>
      <c r="Q1811" s="11" t="s">
        <v>8317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450</v>
      </c>
      <c r="Q1812" s="11" t="s">
        <v>8317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54000</v>
      </c>
      <c r="Q1813" s="11" t="s">
        <v>8317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6500</v>
      </c>
      <c r="Q1814" s="11" t="s">
        <v>8317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8750</v>
      </c>
      <c r="Q1815" s="11" t="s">
        <v>8317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12000</v>
      </c>
      <c r="Q1816" s="11" t="s">
        <v>8317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3000</v>
      </c>
      <c r="Q1817" s="11" t="s">
        <v>8317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25000</v>
      </c>
      <c r="Q1818" s="11" t="s">
        <v>8317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18000</v>
      </c>
      <c r="Q1819" s="11" t="s">
        <v>8317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15000</v>
      </c>
      <c r="Q1820" s="11" t="s">
        <v>8317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1200</v>
      </c>
      <c r="Q1821" s="11" t="s">
        <v>8317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26000</v>
      </c>
      <c r="Q1822" s="11" t="s">
        <v>8317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2500</v>
      </c>
      <c r="Q1823" s="11" t="s">
        <v>8313</v>
      </c>
      <c r="R1823" t="s">
        <v>8330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300</v>
      </c>
      <c r="Q1824" s="11" t="s">
        <v>8313</v>
      </c>
      <c r="R1824" t="s">
        <v>8330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700</v>
      </c>
      <c r="Q1825" s="11" t="s">
        <v>8313</v>
      </c>
      <c r="R1825" t="s">
        <v>8330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3000</v>
      </c>
      <c r="Q1826" s="11" t="s">
        <v>8313</v>
      </c>
      <c r="R1826" t="s">
        <v>8330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2000</v>
      </c>
      <c r="Q1827" s="11" t="s">
        <v>8313</v>
      </c>
      <c r="R1827" t="s">
        <v>8330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2000</v>
      </c>
      <c r="Q1828" s="11" t="s">
        <v>8313</v>
      </c>
      <c r="R1828" t="s">
        <v>8330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8000</v>
      </c>
      <c r="Q1829" s="11" t="s">
        <v>8313</v>
      </c>
      <c r="R1829" t="s">
        <v>8330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20000</v>
      </c>
      <c r="Q1830" s="11" t="s">
        <v>8313</v>
      </c>
      <c r="R1830" t="s">
        <v>8330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1500</v>
      </c>
      <c r="Q1831" s="11" t="s">
        <v>8313</v>
      </c>
      <c r="R1831" t="s">
        <v>8330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15000</v>
      </c>
      <c r="Q1832" s="11" t="s">
        <v>8313</v>
      </c>
      <c r="R1832" t="s">
        <v>8330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1000</v>
      </c>
      <c r="Q1833" s="11" t="s">
        <v>8313</v>
      </c>
      <c r="R1833" t="s">
        <v>8330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350</v>
      </c>
      <c r="Q1834" s="11" t="s">
        <v>8313</v>
      </c>
      <c r="R1834" t="s">
        <v>8330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400</v>
      </c>
      <c r="Q1835" s="11" t="s">
        <v>8313</v>
      </c>
      <c r="R1835" t="s">
        <v>8330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10000</v>
      </c>
      <c r="Q1836" s="11" t="s">
        <v>8313</v>
      </c>
      <c r="R1836" t="s">
        <v>8330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500</v>
      </c>
      <c r="Q1837" s="11" t="s">
        <v>8313</v>
      </c>
      <c r="R1837" t="s">
        <v>8330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5000</v>
      </c>
      <c r="Q1838" s="11" t="s">
        <v>8313</v>
      </c>
      <c r="R1838" t="s">
        <v>8330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600</v>
      </c>
      <c r="Q1839" s="11" t="s">
        <v>8313</v>
      </c>
      <c r="R1839" t="s">
        <v>8330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1000</v>
      </c>
      <c r="Q1840" s="11" t="s">
        <v>8313</v>
      </c>
      <c r="R1840" t="s">
        <v>8330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1000</v>
      </c>
      <c r="Q1841" s="11" t="s">
        <v>8313</v>
      </c>
      <c r="R1841" t="s">
        <v>8330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900</v>
      </c>
      <c r="Q1842" s="11" t="s">
        <v>8313</v>
      </c>
      <c r="R1842" t="s">
        <v>8330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2000</v>
      </c>
      <c r="Q1843" s="11" t="s">
        <v>8313</v>
      </c>
      <c r="R1843" t="s">
        <v>8330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2000</v>
      </c>
      <c r="Q1844" s="11" t="s">
        <v>8313</v>
      </c>
      <c r="R1844" t="s">
        <v>8330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10000</v>
      </c>
      <c r="Q1845" s="11" t="s">
        <v>8313</v>
      </c>
      <c r="R1845" t="s">
        <v>8330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1500</v>
      </c>
      <c r="Q1846" s="11" t="s">
        <v>8313</v>
      </c>
      <c r="R1846" t="s">
        <v>8330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1000</v>
      </c>
      <c r="Q1847" s="11" t="s">
        <v>8313</v>
      </c>
      <c r="R1847" t="s">
        <v>8330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15000</v>
      </c>
      <c r="Q1848" s="11" t="s">
        <v>8313</v>
      </c>
      <c r="R1848" t="s">
        <v>8330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2500</v>
      </c>
      <c r="Q1849" s="11" t="s">
        <v>8313</v>
      </c>
      <c r="R1849" t="s">
        <v>8330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3000</v>
      </c>
      <c r="Q1850" s="11" t="s">
        <v>8313</v>
      </c>
      <c r="R1850" t="s">
        <v>8330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300</v>
      </c>
      <c r="Q1851" s="11" t="s">
        <v>8313</v>
      </c>
      <c r="R1851" t="s">
        <v>8330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9000</v>
      </c>
      <c r="Q1852" s="11" t="s">
        <v>8313</v>
      </c>
      <c r="R1852" t="s">
        <v>8330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1300</v>
      </c>
      <c r="Q1853" s="11" t="s">
        <v>8313</v>
      </c>
      <c r="R1853" t="s">
        <v>8330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15000</v>
      </c>
      <c r="Q1854" s="11" t="s">
        <v>8313</v>
      </c>
      <c r="R1854" t="s">
        <v>8330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800</v>
      </c>
      <c r="Q1855" s="11" t="s">
        <v>8313</v>
      </c>
      <c r="R1855" t="s">
        <v>8330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15000</v>
      </c>
      <c r="Q1856" s="11" t="s">
        <v>8313</v>
      </c>
      <c r="R1856" t="s">
        <v>8330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8750</v>
      </c>
      <c r="Q1857" s="11" t="s">
        <v>8313</v>
      </c>
      <c r="R1857" t="s">
        <v>8330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 s="8">
        <f t="shared" ref="P1858:P1921" si="146">AVERAGE(D1858,K1858)</f>
        <v>2000</v>
      </c>
      <c r="Q1858" s="11" t="s">
        <v>8313</v>
      </c>
      <c r="R1858" t="s">
        <v>8330</v>
      </c>
      <c r="S1858" s="9">
        <f t="shared" ref="S1858:S1921" si="147">(((J1858/60)/60)/24)+DATE(1970,1,1)</f>
        <v>41817.854999999996</v>
      </c>
      <c r="T1858" s="9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8">
        <f t="shared" si="146"/>
        <v>3000</v>
      </c>
      <c r="Q1859" s="11" t="s">
        <v>8313</v>
      </c>
      <c r="R1859" t="s">
        <v>8330</v>
      </c>
      <c r="S1859" s="9">
        <f t="shared" si="147"/>
        <v>41864.76866898148</v>
      </c>
      <c r="T1859" s="9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5555.55</v>
      </c>
      <c r="Q1860" s="11" t="s">
        <v>8313</v>
      </c>
      <c r="R1860" t="s">
        <v>8330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3000</v>
      </c>
      <c r="Q1861" s="11" t="s">
        <v>8313</v>
      </c>
      <c r="R1861" t="s">
        <v>8330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750</v>
      </c>
      <c r="Q1862" s="11" t="s">
        <v>8313</v>
      </c>
      <c r="R1862" t="s">
        <v>8330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250000</v>
      </c>
      <c r="Q1863" s="11" t="s">
        <v>8315</v>
      </c>
      <c r="R1863" t="s">
        <v>8337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18000</v>
      </c>
      <c r="Q1864" s="11" t="s">
        <v>8315</v>
      </c>
      <c r="R1864" t="s">
        <v>8337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2500</v>
      </c>
      <c r="Q1865" s="11" t="s">
        <v>8315</v>
      </c>
      <c r="R1865" t="s">
        <v>8337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6500</v>
      </c>
      <c r="Q1866" s="11" t="s">
        <v>8315</v>
      </c>
      <c r="R1866" t="s">
        <v>8337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110000</v>
      </c>
      <c r="Q1867" s="11" t="s">
        <v>8315</v>
      </c>
      <c r="R1867" t="s">
        <v>8337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25000</v>
      </c>
      <c r="Q1868" s="11" t="s">
        <v>8315</v>
      </c>
      <c r="R1868" t="s">
        <v>8337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20000</v>
      </c>
      <c r="Q1869" s="11" t="s">
        <v>8315</v>
      </c>
      <c r="R1869" t="s">
        <v>8337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25000</v>
      </c>
      <c r="Q1870" s="11" t="s">
        <v>8315</v>
      </c>
      <c r="R1870" t="s">
        <v>8337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10000</v>
      </c>
      <c r="Q1871" s="11" t="s">
        <v>8315</v>
      </c>
      <c r="R1871" t="s">
        <v>8337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3500</v>
      </c>
      <c r="Q1872" s="11" t="s">
        <v>8315</v>
      </c>
      <c r="R1872" t="s">
        <v>8337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6500</v>
      </c>
      <c r="Q1873" s="11" t="s">
        <v>8315</v>
      </c>
      <c r="R1873" t="s">
        <v>8337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20000</v>
      </c>
      <c r="Q1874" s="11" t="s">
        <v>8315</v>
      </c>
      <c r="R1874" t="s">
        <v>8337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8000</v>
      </c>
      <c r="Q1875" s="11" t="s">
        <v>8315</v>
      </c>
      <c r="R1875" t="s">
        <v>8337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160000</v>
      </c>
      <c r="Q1876" s="11" t="s">
        <v>8315</v>
      </c>
      <c r="R1876" t="s">
        <v>8337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10000</v>
      </c>
      <c r="Q1877" s="11" t="s">
        <v>8315</v>
      </c>
      <c r="R1877" t="s">
        <v>8337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280</v>
      </c>
      <c r="Q1878" s="11" t="s">
        <v>8315</v>
      </c>
      <c r="R1878" t="s">
        <v>8337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60</v>
      </c>
      <c r="Q1879" s="11" t="s">
        <v>8315</v>
      </c>
      <c r="R1879" t="s">
        <v>8337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8000</v>
      </c>
      <c r="Q1880" s="11" t="s">
        <v>8315</v>
      </c>
      <c r="R1880" t="s">
        <v>8337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5000</v>
      </c>
      <c r="Q1881" s="11" t="s">
        <v>8315</v>
      </c>
      <c r="R1881" t="s">
        <v>8337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5000</v>
      </c>
      <c r="Q1882" s="11" t="s">
        <v>8315</v>
      </c>
      <c r="R1882" t="s">
        <v>8337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2000</v>
      </c>
      <c r="Q1883" s="11" t="s">
        <v>8313</v>
      </c>
      <c r="R1883" t="s">
        <v>8333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3350</v>
      </c>
      <c r="Q1884" s="11" t="s">
        <v>8313</v>
      </c>
      <c r="R1884" t="s">
        <v>8333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999</v>
      </c>
      <c r="Q1885" s="11" t="s">
        <v>8313</v>
      </c>
      <c r="R1885" t="s">
        <v>8333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1000</v>
      </c>
      <c r="Q1886" s="11" t="s">
        <v>8313</v>
      </c>
      <c r="R1886" t="s">
        <v>8333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4575</v>
      </c>
      <c r="Q1887" s="11" t="s">
        <v>8313</v>
      </c>
      <c r="R1887" t="s">
        <v>8333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1200</v>
      </c>
      <c r="Q1888" s="11" t="s">
        <v>8313</v>
      </c>
      <c r="R1888" t="s">
        <v>8333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3000</v>
      </c>
      <c r="Q1889" s="11" t="s">
        <v>8313</v>
      </c>
      <c r="R1889" t="s">
        <v>8333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2500</v>
      </c>
      <c r="Q1890" s="11" t="s">
        <v>8313</v>
      </c>
      <c r="R1890" t="s">
        <v>8333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2000</v>
      </c>
      <c r="Q1891" s="11" t="s">
        <v>8313</v>
      </c>
      <c r="R1891" t="s">
        <v>8333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12000</v>
      </c>
      <c r="Q1892" s="11" t="s">
        <v>8313</v>
      </c>
      <c r="R1892" t="s">
        <v>8333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10000</v>
      </c>
      <c r="Q1893" s="11" t="s">
        <v>8313</v>
      </c>
      <c r="R1893" t="s">
        <v>8333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500</v>
      </c>
      <c r="Q1894" s="11" t="s">
        <v>8313</v>
      </c>
      <c r="R1894" t="s">
        <v>8333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2500</v>
      </c>
      <c r="Q1895" s="11" t="s">
        <v>8313</v>
      </c>
      <c r="R1895" t="s">
        <v>8333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1000</v>
      </c>
      <c r="Q1896" s="11" t="s">
        <v>8313</v>
      </c>
      <c r="R1896" t="s">
        <v>8333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9072</v>
      </c>
      <c r="Q1897" s="11" t="s">
        <v>8313</v>
      </c>
      <c r="R1897" t="s">
        <v>8333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451</v>
      </c>
      <c r="Q1898" s="11" t="s">
        <v>8313</v>
      </c>
      <c r="R1898" t="s">
        <v>8333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6350</v>
      </c>
      <c r="Q1899" s="11" t="s">
        <v>8313</v>
      </c>
      <c r="R1899" t="s">
        <v>8333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1000</v>
      </c>
      <c r="Q1900" s="11" t="s">
        <v>8313</v>
      </c>
      <c r="R1900" t="s">
        <v>8333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900</v>
      </c>
      <c r="Q1901" s="11" t="s">
        <v>8313</v>
      </c>
      <c r="R1901" t="s">
        <v>8333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2500</v>
      </c>
      <c r="Q1902" s="11" t="s">
        <v>8313</v>
      </c>
      <c r="R1902" t="s">
        <v>8333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99000</v>
      </c>
      <c r="Q1903" s="11" t="s">
        <v>8311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1000</v>
      </c>
      <c r="Q1904" s="11" t="s">
        <v>8311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3000</v>
      </c>
      <c r="Q1905" s="11" t="s">
        <v>8311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50000</v>
      </c>
      <c r="Q1906" s="11" t="s">
        <v>8311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25000</v>
      </c>
      <c r="Q1907" s="11" t="s">
        <v>8311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50000</v>
      </c>
      <c r="Q1908" s="11" t="s">
        <v>8311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30000</v>
      </c>
      <c r="Q1909" s="11" t="s">
        <v>8311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25000</v>
      </c>
      <c r="Q1910" s="11" t="s">
        <v>8311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35000</v>
      </c>
      <c r="Q1911" s="11" t="s">
        <v>8311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85000</v>
      </c>
      <c r="Q1912" s="11" t="s">
        <v>8311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42500</v>
      </c>
      <c r="Q1913" s="11" t="s">
        <v>8311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5000</v>
      </c>
      <c r="Q1914" s="11" t="s">
        <v>8311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48000</v>
      </c>
      <c r="Q1915" s="11" t="s">
        <v>8311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666</v>
      </c>
      <c r="Q1916" s="11" t="s">
        <v>8311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500</v>
      </c>
      <c r="Q1917" s="11" t="s">
        <v>8311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20000</v>
      </c>
      <c r="Q1918" s="11" t="s">
        <v>8311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390000</v>
      </c>
      <c r="Q1919" s="11" t="s">
        <v>8311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25000</v>
      </c>
      <c r="Q1920" s="11" t="s">
        <v>8311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500</v>
      </c>
      <c r="Q1921" s="11" t="s">
        <v>8311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 s="8">
        <f t="shared" ref="P1922:P1985" si="151">AVERAGE(D1922,K1922)</f>
        <v>10000</v>
      </c>
      <c r="Q1922" s="11" t="s">
        <v>8311</v>
      </c>
      <c r="R1922" t="s">
        <v>8348</v>
      </c>
      <c r="S1922" s="9">
        <f t="shared" ref="S1922:S1985" si="152">(((J1922/60)/60)/24)+DATE(1970,1,1)</f>
        <v>42270.875706018516</v>
      </c>
      <c r="T1922" s="9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8">
        <f t="shared" si="151"/>
        <v>1500</v>
      </c>
      <c r="Q1923" s="11" t="s">
        <v>8313</v>
      </c>
      <c r="R1923" t="s">
        <v>8333</v>
      </c>
      <c r="S1923" s="9">
        <f t="shared" si="152"/>
        <v>41074.221562500003</v>
      </c>
      <c r="T1923" s="9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2000</v>
      </c>
      <c r="Q1924" s="11" t="s">
        <v>8313</v>
      </c>
      <c r="R1924" t="s">
        <v>8333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125</v>
      </c>
      <c r="Q1925" s="11" t="s">
        <v>8313</v>
      </c>
      <c r="R1925" t="s">
        <v>8333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3000</v>
      </c>
      <c r="Q1926" s="11" t="s">
        <v>8313</v>
      </c>
      <c r="R1926" t="s">
        <v>8333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1500</v>
      </c>
      <c r="Q1927" s="11" t="s">
        <v>8313</v>
      </c>
      <c r="R1927" t="s">
        <v>8333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1500</v>
      </c>
      <c r="Q1928" s="11" t="s">
        <v>8313</v>
      </c>
      <c r="R1928" t="s">
        <v>8333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600</v>
      </c>
      <c r="Q1929" s="11" t="s">
        <v>8313</v>
      </c>
      <c r="R1929" t="s">
        <v>8333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2550</v>
      </c>
      <c r="Q1930" s="11" t="s">
        <v>8313</v>
      </c>
      <c r="R1930" t="s">
        <v>8333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3200</v>
      </c>
      <c r="Q1931" s="11" t="s">
        <v>8313</v>
      </c>
      <c r="R1931" t="s">
        <v>8333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1000</v>
      </c>
      <c r="Q1932" s="11" t="s">
        <v>8313</v>
      </c>
      <c r="R1932" t="s">
        <v>8333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2000</v>
      </c>
      <c r="Q1933" s="11" t="s">
        <v>8313</v>
      </c>
      <c r="R1933" t="s">
        <v>8333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5250</v>
      </c>
      <c r="Q1934" s="11" t="s">
        <v>8313</v>
      </c>
      <c r="R1934" t="s">
        <v>8333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6000</v>
      </c>
      <c r="Q1935" s="11" t="s">
        <v>8313</v>
      </c>
      <c r="R1935" t="s">
        <v>8333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5000</v>
      </c>
      <c r="Q1936" s="11" t="s">
        <v>8313</v>
      </c>
      <c r="R1936" t="s">
        <v>8333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2500</v>
      </c>
      <c r="Q1937" s="11" t="s">
        <v>8313</v>
      </c>
      <c r="R1937" t="s">
        <v>8333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7500</v>
      </c>
      <c r="Q1938" s="11" t="s">
        <v>8313</v>
      </c>
      <c r="R1938" t="s">
        <v>8333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600</v>
      </c>
      <c r="Q1939" s="11" t="s">
        <v>8313</v>
      </c>
      <c r="R1939" t="s">
        <v>8333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15000</v>
      </c>
      <c r="Q1940" s="11" t="s">
        <v>8313</v>
      </c>
      <c r="R1940" t="s">
        <v>8333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10000</v>
      </c>
      <c r="Q1941" s="11" t="s">
        <v>8313</v>
      </c>
      <c r="R1941" t="s">
        <v>8333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650</v>
      </c>
      <c r="Q1942" s="11" t="s">
        <v>8313</v>
      </c>
      <c r="R1942" t="s">
        <v>8333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250000</v>
      </c>
      <c r="Q1943" s="11" t="s">
        <v>8311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6000</v>
      </c>
      <c r="Q1944" s="11" t="s">
        <v>8311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10000</v>
      </c>
      <c r="Q1945" s="11" t="s">
        <v>8311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40000</v>
      </c>
      <c r="Q1946" s="11" t="s">
        <v>8311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100000</v>
      </c>
      <c r="Q1947" s="11" t="s">
        <v>8311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7500</v>
      </c>
      <c r="Q1948" s="11" t="s">
        <v>8311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800</v>
      </c>
      <c r="Q1949" s="11" t="s">
        <v>8311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100000</v>
      </c>
      <c r="Q1950" s="11" t="s">
        <v>8311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50000</v>
      </c>
      <c r="Q1951" s="11" t="s">
        <v>8311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48000</v>
      </c>
      <c r="Q1952" s="11" t="s">
        <v>8311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50000</v>
      </c>
      <c r="Q1953" s="11" t="s">
        <v>8311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35000</v>
      </c>
      <c r="Q1954" s="11" t="s">
        <v>8311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15000</v>
      </c>
      <c r="Q1955" s="11" t="s">
        <v>8311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50000</v>
      </c>
      <c r="Q1956" s="11" t="s">
        <v>8311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42000</v>
      </c>
      <c r="Q1957" s="11" t="s">
        <v>8311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60000</v>
      </c>
      <c r="Q1958" s="11" t="s">
        <v>8311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30000</v>
      </c>
      <c r="Q1959" s="11" t="s">
        <v>8311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7000</v>
      </c>
      <c r="Q1960" s="11" t="s">
        <v>8311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10000</v>
      </c>
      <c r="Q1961" s="11" t="s">
        <v>8311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70000</v>
      </c>
      <c r="Q1962" s="11" t="s">
        <v>8311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10000</v>
      </c>
      <c r="Q1963" s="11" t="s">
        <v>8311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10000</v>
      </c>
      <c r="Q1964" s="11" t="s">
        <v>8311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19000</v>
      </c>
      <c r="Q1965" s="11" t="s">
        <v>8311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89200</v>
      </c>
      <c r="Q1966" s="11" t="s">
        <v>8311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5000</v>
      </c>
      <c r="Q1967" s="11" t="s">
        <v>8311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100000</v>
      </c>
      <c r="Q1968" s="11" t="s">
        <v>8311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20000</v>
      </c>
      <c r="Q1969" s="11" t="s">
        <v>8311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50000</v>
      </c>
      <c r="Q1970" s="11" t="s">
        <v>8311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20000</v>
      </c>
      <c r="Q1971" s="11" t="s">
        <v>8311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5000</v>
      </c>
      <c r="Q1972" s="11" t="s">
        <v>8311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400000</v>
      </c>
      <c r="Q1973" s="11" t="s">
        <v>8311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2500</v>
      </c>
      <c r="Q1974" s="11" t="s">
        <v>8311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198000</v>
      </c>
      <c r="Q1975" s="11" t="s">
        <v>8311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20000</v>
      </c>
      <c r="Q1976" s="11" t="s">
        <v>8311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16000</v>
      </c>
      <c r="Q1977" s="11" t="s">
        <v>8311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4000</v>
      </c>
      <c r="Q1978" s="11" t="s">
        <v>8311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50000</v>
      </c>
      <c r="Q1979" s="11" t="s">
        <v>8311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50000</v>
      </c>
      <c r="Q1980" s="11" t="s">
        <v>8311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200000</v>
      </c>
      <c r="Q1981" s="11" t="s">
        <v>8311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50000</v>
      </c>
      <c r="Q1982" s="11" t="s">
        <v>8311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7500</v>
      </c>
      <c r="Q1983" s="11" t="s">
        <v>8317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180000</v>
      </c>
      <c r="Q1984" s="11" t="s">
        <v>8317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33000</v>
      </c>
      <c r="Q1985" s="11" t="s">
        <v>8317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 s="8">
        <f t="shared" ref="P1986:P2049" si="156">AVERAGE(D1986,K1986)</f>
        <v>15000</v>
      </c>
      <c r="Q1986" s="11" t="s">
        <v>8317</v>
      </c>
      <c r="R1986" t="s">
        <v>8350</v>
      </c>
      <c r="S1986" s="9">
        <f t="shared" ref="S1986:S2049" si="157">(((J1986/60)/60)/24)+DATE(1970,1,1)</f>
        <v>41913.790289351848</v>
      </c>
      <c r="T1986" s="9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8">
        <f t="shared" si="156"/>
        <v>1600</v>
      </c>
      <c r="Q1987" s="11" t="s">
        <v>8317</v>
      </c>
      <c r="R1987" t="s">
        <v>8350</v>
      </c>
      <c r="S1987" s="9">
        <f t="shared" si="157"/>
        <v>42555.698738425926</v>
      </c>
      <c r="T1987" s="9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2000</v>
      </c>
      <c r="Q1988" s="11" t="s">
        <v>8317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5500</v>
      </c>
      <c r="Q1989" s="11" t="s">
        <v>8317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6000</v>
      </c>
      <c r="Q1990" s="11" t="s">
        <v>8317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5000</v>
      </c>
      <c r="Q1991" s="11" t="s">
        <v>8317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3000</v>
      </c>
      <c r="Q1992" s="11" t="s">
        <v>8317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2000</v>
      </c>
      <c r="Q1993" s="11" t="s">
        <v>8317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1500</v>
      </c>
      <c r="Q1994" s="11" t="s">
        <v>8317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2000</v>
      </c>
      <c r="Q1995" s="11" t="s">
        <v>8317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3200</v>
      </c>
      <c r="Q1996" s="11" t="s">
        <v>8317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1000</v>
      </c>
      <c r="Q1997" s="11" t="s">
        <v>8317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133800</v>
      </c>
      <c r="Q1998" s="11" t="s">
        <v>8317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6500</v>
      </c>
      <c r="Q1999" s="11" t="s">
        <v>8317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2500</v>
      </c>
      <c r="Q2000" s="11" t="s">
        <v>8317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31000</v>
      </c>
      <c r="Q2001" s="11" t="s">
        <v>8317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5000</v>
      </c>
      <c r="Q2002" s="11" t="s">
        <v>8317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55000</v>
      </c>
      <c r="Q2003" s="11" t="s">
        <v>8311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50000</v>
      </c>
      <c r="Q2004" s="11" t="s">
        <v>8311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500</v>
      </c>
      <c r="Q2005" s="11" t="s">
        <v>8311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50000</v>
      </c>
      <c r="Q2006" s="11" t="s">
        <v>8311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30000</v>
      </c>
      <c r="Q2007" s="11" t="s">
        <v>8311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50000</v>
      </c>
      <c r="Q2008" s="11" t="s">
        <v>8311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10000</v>
      </c>
      <c r="Q2009" s="11" t="s">
        <v>8311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1570.79</v>
      </c>
      <c r="Q2010" s="11" t="s">
        <v>8311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50000</v>
      </c>
      <c r="Q2011" s="11" t="s">
        <v>8311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30000</v>
      </c>
      <c r="Q2012" s="11" t="s">
        <v>8311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50000</v>
      </c>
      <c r="Q2013" s="11" t="s">
        <v>8311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5000</v>
      </c>
      <c r="Q2014" s="11" t="s">
        <v>8311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160000</v>
      </c>
      <c r="Q2015" s="11" t="s">
        <v>8311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30000</v>
      </c>
      <c r="Q2016" s="11" t="s">
        <v>8311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7200</v>
      </c>
      <c r="Q2017" s="11" t="s">
        <v>8311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10000</v>
      </c>
      <c r="Q2018" s="11" t="s">
        <v>8311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25000</v>
      </c>
      <c r="Q2019" s="11" t="s">
        <v>8311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65000</v>
      </c>
      <c r="Q2020" s="11" t="s">
        <v>8311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40000</v>
      </c>
      <c r="Q2021" s="11" t="s">
        <v>8311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1500</v>
      </c>
      <c r="Q2022" s="11" t="s">
        <v>8311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5000</v>
      </c>
      <c r="Q2023" s="11" t="s">
        <v>8311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100000</v>
      </c>
      <c r="Q2024" s="11" t="s">
        <v>8311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100000</v>
      </c>
      <c r="Q2025" s="11" t="s">
        <v>8311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4000</v>
      </c>
      <c r="Q2026" s="11" t="s">
        <v>8311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80000</v>
      </c>
      <c r="Q2027" s="11" t="s">
        <v>8311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25000</v>
      </c>
      <c r="Q2028" s="11" t="s">
        <v>8311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100000</v>
      </c>
      <c r="Q2029" s="11" t="s">
        <v>8311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3000</v>
      </c>
      <c r="Q2030" s="11" t="s">
        <v>8311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2500</v>
      </c>
      <c r="Q2031" s="11" t="s">
        <v>8311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32768</v>
      </c>
      <c r="Q2032" s="11" t="s">
        <v>8311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50000</v>
      </c>
      <c r="Q2033" s="11" t="s">
        <v>8311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25000</v>
      </c>
      <c r="Q2034" s="11" t="s">
        <v>8311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25000</v>
      </c>
      <c r="Q2035" s="11" t="s">
        <v>8311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78000</v>
      </c>
      <c r="Q2036" s="11" t="s">
        <v>8311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80000</v>
      </c>
      <c r="Q2037" s="11" t="s">
        <v>8311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30000</v>
      </c>
      <c r="Q2038" s="11" t="s">
        <v>8311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10000</v>
      </c>
      <c r="Q2039" s="11" t="s">
        <v>8311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8000</v>
      </c>
      <c r="Q2040" s="11" t="s">
        <v>8311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125000</v>
      </c>
      <c r="Q2041" s="11" t="s">
        <v>8311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3000</v>
      </c>
      <c r="Q2042" s="11" t="s">
        <v>8311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9500</v>
      </c>
      <c r="Q2043" s="11" t="s">
        <v>8311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10000</v>
      </c>
      <c r="Q2044" s="11" t="s">
        <v>8311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1385</v>
      </c>
      <c r="Q2045" s="11" t="s">
        <v>8311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15000</v>
      </c>
      <c r="Q2046" s="11" t="s">
        <v>8311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4900</v>
      </c>
      <c r="Q2047" s="11" t="s">
        <v>8311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10000</v>
      </c>
      <c r="Q2048" s="11" t="s">
        <v>8311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98000</v>
      </c>
      <c r="Q2049" s="11" t="s">
        <v>8311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 s="8">
        <f t="shared" ref="P2050:P2113" si="161">AVERAGE(D2050,K2050)</f>
        <v>85000</v>
      </c>
      <c r="Q2050" s="11" t="s">
        <v>8311</v>
      </c>
      <c r="R2050" t="s">
        <v>8349</v>
      </c>
      <c r="S2050" s="9">
        <f t="shared" ref="S2050:S2113" si="162">(((J2050/60)/60)/24)+DATE(1970,1,1)</f>
        <v>41387.651516203703</v>
      </c>
      <c r="T2050" s="9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8">
        <f t="shared" si="161"/>
        <v>50000</v>
      </c>
      <c r="Q2051" s="11" t="s">
        <v>8311</v>
      </c>
      <c r="R2051" t="s">
        <v>8349</v>
      </c>
      <c r="S2051" s="9">
        <f t="shared" si="162"/>
        <v>41575.527349537035</v>
      </c>
      <c r="T2051" s="9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10000</v>
      </c>
      <c r="Q2052" s="11" t="s">
        <v>8311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8000</v>
      </c>
      <c r="Q2053" s="11" t="s">
        <v>8311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50000</v>
      </c>
      <c r="Q2054" s="11" t="s">
        <v>8311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5000</v>
      </c>
      <c r="Q2055" s="11" t="s">
        <v>8311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35000</v>
      </c>
      <c r="Q2056" s="11" t="s">
        <v>8311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6000</v>
      </c>
      <c r="Q2057" s="11" t="s">
        <v>8311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50000</v>
      </c>
      <c r="Q2058" s="11" t="s">
        <v>8311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15000</v>
      </c>
      <c r="Q2059" s="11" t="s">
        <v>8311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2560</v>
      </c>
      <c r="Q2060" s="11" t="s">
        <v>8311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30000</v>
      </c>
      <c r="Q2061" s="11" t="s">
        <v>8311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25000</v>
      </c>
      <c r="Q2062" s="11" t="s">
        <v>8311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5000</v>
      </c>
      <c r="Q2063" s="11" t="s">
        <v>8311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100000</v>
      </c>
      <c r="Q2064" s="11" t="s">
        <v>8311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4000</v>
      </c>
      <c r="Q2065" s="11" t="s">
        <v>8311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261962</v>
      </c>
      <c r="Q2066" s="11" t="s">
        <v>8311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40000</v>
      </c>
      <c r="Q2067" s="11" t="s">
        <v>8311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2000</v>
      </c>
      <c r="Q2068" s="11" t="s">
        <v>8311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495</v>
      </c>
      <c r="Q2069" s="11" t="s">
        <v>8311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25000</v>
      </c>
      <c r="Q2070" s="11" t="s">
        <v>8311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50000</v>
      </c>
      <c r="Q2071" s="11" t="s">
        <v>8311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125000</v>
      </c>
      <c r="Q2072" s="11" t="s">
        <v>8311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20000</v>
      </c>
      <c r="Q2073" s="11" t="s">
        <v>8311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71500</v>
      </c>
      <c r="Q2074" s="11" t="s">
        <v>8311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100000</v>
      </c>
      <c r="Q2075" s="11" t="s">
        <v>8311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600</v>
      </c>
      <c r="Q2076" s="11" t="s">
        <v>8311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9999</v>
      </c>
      <c r="Q2077" s="11" t="s">
        <v>8311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179000</v>
      </c>
      <c r="Q2078" s="11" t="s">
        <v>8311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50000</v>
      </c>
      <c r="Q2079" s="11" t="s">
        <v>8311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20000</v>
      </c>
      <c r="Q2080" s="11" t="s">
        <v>8311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10000</v>
      </c>
      <c r="Q2081" s="11" t="s">
        <v>8311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1000</v>
      </c>
      <c r="Q2082" s="11" t="s">
        <v>8311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3500</v>
      </c>
      <c r="Q2083" s="11" t="s">
        <v>8313</v>
      </c>
      <c r="R2083" t="s">
        <v>8333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1500</v>
      </c>
      <c r="Q2084" s="11" t="s">
        <v>8313</v>
      </c>
      <c r="R2084" t="s">
        <v>8333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750</v>
      </c>
      <c r="Q2085" s="11" t="s">
        <v>8313</v>
      </c>
      <c r="R2085" t="s">
        <v>8333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3000</v>
      </c>
      <c r="Q2086" s="11" t="s">
        <v>8313</v>
      </c>
      <c r="R2086" t="s">
        <v>8333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6000</v>
      </c>
      <c r="Q2087" s="11" t="s">
        <v>8313</v>
      </c>
      <c r="R2087" t="s">
        <v>8333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4000</v>
      </c>
      <c r="Q2088" s="11" t="s">
        <v>8313</v>
      </c>
      <c r="R2088" t="s">
        <v>8333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1500</v>
      </c>
      <c r="Q2089" s="11" t="s">
        <v>8313</v>
      </c>
      <c r="R2089" t="s">
        <v>8333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3000</v>
      </c>
      <c r="Q2090" s="11" t="s">
        <v>8313</v>
      </c>
      <c r="R2090" t="s">
        <v>8333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2500</v>
      </c>
      <c r="Q2091" s="11" t="s">
        <v>8313</v>
      </c>
      <c r="R2091" t="s">
        <v>8333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8000</v>
      </c>
      <c r="Q2092" s="11" t="s">
        <v>8313</v>
      </c>
      <c r="R2092" t="s">
        <v>8333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18000</v>
      </c>
      <c r="Q2093" s="11" t="s">
        <v>8313</v>
      </c>
      <c r="R2093" t="s">
        <v>8333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6000</v>
      </c>
      <c r="Q2094" s="11" t="s">
        <v>8313</v>
      </c>
      <c r="R2094" t="s">
        <v>8333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1500</v>
      </c>
      <c r="Q2095" s="11" t="s">
        <v>8313</v>
      </c>
      <c r="R2095" t="s">
        <v>8333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3500</v>
      </c>
      <c r="Q2096" s="11" t="s">
        <v>8313</v>
      </c>
      <c r="R2096" t="s">
        <v>8333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2500</v>
      </c>
      <c r="Q2097" s="11" t="s">
        <v>8313</v>
      </c>
      <c r="R2097" t="s">
        <v>8333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600</v>
      </c>
      <c r="Q2098" s="11" t="s">
        <v>8313</v>
      </c>
      <c r="R2098" t="s">
        <v>8333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3000</v>
      </c>
      <c r="Q2099" s="11" t="s">
        <v>8313</v>
      </c>
      <c r="R2099" t="s">
        <v>8333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6000</v>
      </c>
      <c r="Q2100" s="11" t="s">
        <v>8313</v>
      </c>
      <c r="R2100" t="s">
        <v>8333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3000</v>
      </c>
      <c r="Q2101" s="11" t="s">
        <v>8313</v>
      </c>
      <c r="R2101" t="s">
        <v>8333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600</v>
      </c>
      <c r="Q2102" s="11" t="s">
        <v>8313</v>
      </c>
      <c r="R2102" t="s">
        <v>8333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2000</v>
      </c>
      <c r="Q2103" s="11" t="s">
        <v>8313</v>
      </c>
      <c r="R2103" t="s">
        <v>8333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1000</v>
      </c>
      <c r="Q2104" s="11" t="s">
        <v>8313</v>
      </c>
      <c r="R2104" t="s">
        <v>8333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7777</v>
      </c>
      <c r="Q2105" s="11" t="s">
        <v>8313</v>
      </c>
      <c r="R2105" t="s">
        <v>8333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800</v>
      </c>
      <c r="Q2106" s="11" t="s">
        <v>8313</v>
      </c>
      <c r="R2106" t="s">
        <v>8333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2000</v>
      </c>
      <c r="Q2107" s="11" t="s">
        <v>8313</v>
      </c>
      <c r="R2107" t="s">
        <v>8333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2200</v>
      </c>
      <c r="Q2108" s="11" t="s">
        <v>8313</v>
      </c>
      <c r="R2108" t="s">
        <v>8333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2000</v>
      </c>
      <c r="Q2109" s="11" t="s">
        <v>8313</v>
      </c>
      <c r="R2109" t="s">
        <v>8333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16000</v>
      </c>
      <c r="Q2110" s="11" t="s">
        <v>8313</v>
      </c>
      <c r="R2110" t="s">
        <v>8333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4000</v>
      </c>
      <c r="Q2111" s="11" t="s">
        <v>8313</v>
      </c>
      <c r="R2111" t="s">
        <v>8333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2000</v>
      </c>
      <c r="Q2112" s="11" t="s">
        <v>8313</v>
      </c>
      <c r="R2112" t="s">
        <v>8333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2000</v>
      </c>
      <c r="Q2113" s="11" t="s">
        <v>8313</v>
      </c>
      <c r="R2113" t="s">
        <v>8333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 s="8">
        <f t="shared" ref="P2114:P2177" si="166">AVERAGE(D2114,K2114)</f>
        <v>300</v>
      </c>
      <c r="Q2114" s="11" t="s">
        <v>8313</v>
      </c>
      <c r="R2114" t="s">
        <v>8333</v>
      </c>
      <c r="S2114" s="9">
        <f t="shared" ref="S2114:S2177" si="167">(((J2114/60)/60)/24)+DATE(1970,1,1)</f>
        <v>41365.928159722222</v>
      </c>
      <c r="T2114" s="9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8">
        <f t="shared" si="166"/>
        <v>7000</v>
      </c>
      <c r="Q2115" s="11" t="s">
        <v>8313</v>
      </c>
      <c r="R2115" t="s">
        <v>8333</v>
      </c>
      <c r="S2115" s="9">
        <f t="shared" si="167"/>
        <v>41870.86546296296</v>
      </c>
      <c r="T2115" s="9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5000</v>
      </c>
      <c r="Q2116" s="11" t="s">
        <v>8313</v>
      </c>
      <c r="R2116" t="s">
        <v>8333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1500</v>
      </c>
      <c r="Q2117" s="11" t="s">
        <v>8313</v>
      </c>
      <c r="R2117" t="s">
        <v>8333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48000</v>
      </c>
      <c r="Q2118" s="11" t="s">
        <v>8313</v>
      </c>
      <c r="R2118" t="s">
        <v>8333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1200</v>
      </c>
      <c r="Q2119" s="11" t="s">
        <v>8313</v>
      </c>
      <c r="R2119" t="s">
        <v>8333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1000</v>
      </c>
      <c r="Q2120" s="11" t="s">
        <v>8313</v>
      </c>
      <c r="R2120" t="s">
        <v>8333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2000</v>
      </c>
      <c r="Q2121" s="11" t="s">
        <v>8313</v>
      </c>
      <c r="R2121" t="s">
        <v>8333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8000</v>
      </c>
      <c r="Q2122" s="11" t="s">
        <v>8313</v>
      </c>
      <c r="R2122" t="s">
        <v>8333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50000</v>
      </c>
      <c r="Q2123" s="11" t="s">
        <v>8315</v>
      </c>
      <c r="R2123" t="s">
        <v>8336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80000</v>
      </c>
      <c r="Q2124" s="11" t="s">
        <v>8315</v>
      </c>
      <c r="R2124" t="s">
        <v>8336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500</v>
      </c>
      <c r="Q2125" s="11" t="s">
        <v>8315</v>
      </c>
      <c r="R2125" t="s">
        <v>8336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1100</v>
      </c>
      <c r="Q2126" s="11" t="s">
        <v>8315</v>
      </c>
      <c r="R2126" t="s">
        <v>8336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60000</v>
      </c>
      <c r="Q2127" s="11" t="s">
        <v>8315</v>
      </c>
      <c r="R2127" t="s">
        <v>8336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20000</v>
      </c>
      <c r="Q2128" s="11" t="s">
        <v>8315</v>
      </c>
      <c r="R2128" t="s">
        <v>8336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28000</v>
      </c>
      <c r="Q2129" s="11" t="s">
        <v>8315</v>
      </c>
      <c r="R2129" t="s">
        <v>8336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15000</v>
      </c>
      <c r="Q2130" s="11" t="s">
        <v>8315</v>
      </c>
      <c r="R2130" t="s">
        <v>8336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2000</v>
      </c>
      <c r="Q2131" s="11" t="s">
        <v>8315</v>
      </c>
      <c r="R2131" t="s">
        <v>8336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42000</v>
      </c>
      <c r="Q2132" s="11" t="s">
        <v>8315</v>
      </c>
      <c r="R2132" t="s">
        <v>8336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500</v>
      </c>
      <c r="Q2133" s="11" t="s">
        <v>8315</v>
      </c>
      <c r="R2133" t="s">
        <v>8336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100000</v>
      </c>
      <c r="Q2134" s="11" t="s">
        <v>8315</v>
      </c>
      <c r="R2134" t="s">
        <v>8336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1000</v>
      </c>
      <c r="Q2135" s="11" t="s">
        <v>8315</v>
      </c>
      <c r="R2135" t="s">
        <v>8336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6000</v>
      </c>
      <c r="Q2136" s="11" t="s">
        <v>8315</v>
      </c>
      <c r="R2136" t="s">
        <v>8336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5000</v>
      </c>
      <c r="Q2137" s="11" t="s">
        <v>8315</v>
      </c>
      <c r="R2137" t="s">
        <v>8336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80000</v>
      </c>
      <c r="Q2138" s="11" t="s">
        <v>8315</v>
      </c>
      <c r="R2138" t="s">
        <v>8336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50000</v>
      </c>
      <c r="Q2139" s="11" t="s">
        <v>8315</v>
      </c>
      <c r="R2139" t="s">
        <v>8336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1000</v>
      </c>
      <c r="Q2140" s="11" t="s">
        <v>8315</v>
      </c>
      <c r="R2140" t="s">
        <v>8336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30000</v>
      </c>
      <c r="Q2141" s="11" t="s">
        <v>8315</v>
      </c>
      <c r="R2141" t="s">
        <v>8336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500000</v>
      </c>
      <c r="Q2142" s="11" t="s">
        <v>8315</v>
      </c>
      <c r="R2142" t="s">
        <v>8336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15000</v>
      </c>
      <c r="Q2143" s="11" t="s">
        <v>8315</v>
      </c>
      <c r="R2143" t="s">
        <v>8336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10500</v>
      </c>
      <c r="Q2144" s="11" t="s">
        <v>8315</v>
      </c>
      <c r="R2144" t="s">
        <v>8336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2000</v>
      </c>
      <c r="Q2145" s="11" t="s">
        <v>8315</v>
      </c>
      <c r="R2145" t="s">
        <v>8336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35500</v>
      </c>
      <c r="Q2146" s="11" t="s">
        <v>8315</v>
      </c>
      <c r="R2146" t="s">
        <v>8336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15000</v>
      </c>
      <c r="Q2147" s="11" t="s">
        <v>8315</v>
      </c>
      <c r="R2147" t="s">
        <v>8336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5000</v>
      </c>
      <c r="Q2148" s="11" t="s">
        <v>8315</v>
      </c>
      <c r="R2148" t="s">
        <v>8336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390000</v>
      </c>
      <c r="Q2149" s="11" t="s">
        <v>8315</v>
      </c>
      <c r="R2149" t="s">
        <v>8336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100</v>
      </c>
      <c r="Q2150" s="11" t="s">
        <v>8315</v>
      </c>
      <c r="R2150" t="s">
        <v>8336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2000</v>
      </c>
      <c r="Q2151" s="11" t="s">
        <v>8315</v>
      </c>
      <c r="R2151" t="s">
        <v>8336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50000</v>
      </c>
      <c r="Q2152" s="11" t="s">
        <v>8315</v>
      </c>
      <c r="R2152" t="s">
        <v>8336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45000</v>
      </c>
      <c r="Q2153" s="11" t="s">
        <v>8315</v>
      </c>
      <c r="R2153" t="s">
        <v>8336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30000</v>
      </c>
      <c r="Q2154" s="11" t="s">
        <v>8315</v>
      </c>
      <c r="R2154" t="s">
        <v>8336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372625</v>
      </c>
      <c r="Q2155" s="11" t="s">
        <v>8315</v>
      </c>
      <c r="R2155" t="s">
        <v>8336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250</v>
      </c>
      <c r="Q2156" s="11" t="s">
        <v>8315</v>
      </c>
      <c r="R2156" t="s">
        <v>8336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5000</v>
      </c>
      <c r="Q2157" s="11" t="s">
        <v>8315</v>
      </c>
      <c r="R2157" t="s">
        <v>8336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56000</v>
      </c>
      <c r="Q2158" s="11" t="s">
        <v>8315</v>
      </c>
      <c r="R2158" t="s">
        <v>8336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75000</v>
      </c>
      <c r="Q2159" s="11" t="s">
        <v>8315</v>
      </c>
      <c r="R2159" t="s">
        <v>8336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300000</v>
      </c>
      <c r="Q2160" s="11" t="s">
        <v>8315</v>
      </c>
      <c r="R2160" t="s">
        <v>8336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3600</v>
      </c>
      <c r="Q2161" s="11" t="s">
        <v>8315</v>
      </c>
      <c r="R2161" t="s">
        <v>8336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10000</v>
      </c>
      <c r="Q2162" s="11" t="s">
        <v>8315</v>
      </c>
      <c r="R2162" t="s">
        <v>8336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400</v>
      </c>
      <c r="Q2163" s="11" t="s">
        <v>8313</v>
      </c>
      <c r="R2163" t="s">
        <v>8330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4500</v>
      </c>
      <c r="Q2164" s="11" t="s">
        <v>8313</v>
      </c>
      <c r="R2164" t="s">
        <v>8330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2500</v>
      </c>
      <c r="Q2165" s="11" t="s">
        <v>8313</v>
      </c>
      <c r="R2165" t="s">
        <v>8330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5500</v>
      </c>
      <c r="Q2166" s="11" t="s">
        <v>8313</v>
      </c>
      <c r="R2166" t="s">
        <v>8330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2500</v>
      </c>
      <c r="Q2167" s="11" t="s">
        <v>8313</v>
      </c>
      <c r="R2167" t="s">
        <v>8330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2000</v>
      </c>
      <c r="Q2168" s="11" t="s">
        <v>8313</v>
      </c>
      <c r="R2168" t="s">
        <v>8330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150</v>
      </c>
      <c r="Q2169" s="11" t="s">
        <v>8313</v>
      </c>
      <c r="R2169" t="s">
        <v>8330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18000</v>
      </c>
      <c r="Q2170" s="11" t="s">
        <v>8313</v>
      </c>
      <c r="R2170" t="s">
        <v>8330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153</v>
      </c>
      <c r="Q2171" s="11" t="s">
        <v>8313</v>
      </c>
      <c r="R2171" t="s">
        <v>8330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350</v>
      </c>
      <c r="Q2172" s="11" t="s">
        <v>8313</v>
      </c>
      <c r="R2172" t="s">
        <v>8330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4000</v>
      </c>
      <c r="Q2173" s="11" t="s">
        <v>8313</v>
      </c>
      <c r="R2173" t="s">
        <v>8330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1000</v>
      </c>
      <c r="Q2174" s="11" t="s">
        <v>8313</v>
      </c>
      <c r="R2174" t="s">
        <v>8330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4200</v>
      </c>
      <c r="Q2175" s="11" t="s">
        <v>8313</v>
      </c>
      <c r="R2175" t="s">
        <v>8330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4000</v>
      </c>
      <c r="Q2176" s="11" t="s">
        <v>8313</v>
      </c>
      <c r="R2176" t="s">
        <v>8330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700</v>
      </c>
      <c r="Q2177" s="11" t="s">
        <v>8313</v>
      </c>
      <c r="R2177" t="s">
        <v>8330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 s="8">
        <f t="shared" ref="P2178:P2241" si="171">AVERAGE(D2178,K2178)</f>
        <v>5000</v>
      </c>
      <c r="Q2178" s="11" t="s">
        <v>8313</v>
      </c>
      <c r="R2178" t="s">
        <v>8330</v>
      </c>
      <c r="S2178" s="9">
        <f t="shared" ref="S2178:S2241" si="172">(((J2178/60)/60)/24)+DATE(1970,1,1)</f>
        <v>42096.633206018523</v>
      </c>
      <c r="T2178" s="9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8">
        <f t="shared" si="171"/>
        <v>2500</v>
      </c>
      <c r="Q2179" s="11" t="s">
        <v>8313</v>
      </c>
      <c r="R2179" t="s">
        <v>8330</v>
      </c>
      <c r="S2179" s="9">
        <f t="shared" si="172"/>
        <v>42502.250775462962</v>
      </c>
      <c r="T2179" s="9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25000</v>
      </c>
      <c r="Q2180" s="11" t="s">
        <v>8313</v>
      </c>
      <c r="R2180" t="s">
        <v>8330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1000</v>
      </c>
      <c r="Q2181" s="11" t="s">
        <v>8313</v>
      </c>
      <c r="R2181" t="s">
        <v>8330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5000</v>
      </c>
      <c r="Q2182" s="11" t="s">
        <v>8313</v>
      </c>
      <c r="R2182" t="s">
        <v>8330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2000</v>
      </c>
      <c r="Q2183" s="11" t="s">
        <v>8315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3000</v>
      </c>
      <c r="Q2184" s="11" t="s">
        <v>8315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1800</v>
      </c>
      <c r="Q2185" s="11" t="s">
        <v>8315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10000</v>
      </c>
      <c r="Q2186" s="11" t="s">
        <v>8315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5000</v>
      </c>
      <c r="Q2187" s="11" t="s">
        <v>8315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20000</v>
      </c>
      <c r="Q2188" s="11" t="s">
        <v>8315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20000</v>
      </c>
      <c r="Q2189" s="11" t="s">
        <v>8315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5494</v>
      </c>
      <c r="Q2190" s="11" t="s">
        <v>8315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1200</v>
      </c>
      <c r="Q2191" s="11" t="s">
        <v>8315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19000</v>
      </c>
      <c r="Q2192" s="11" t="s">
        <v>8315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750</v>
      </c>
      <c r="Q2193" s="11" t="s">
        <v>8315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12000</v>
      </c>
      <c r="Q2194" s="11" t="s">
        <v>8315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15000</v>
      </c>
      <c r="Q2195" s="11" t="s">
        <v>8315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10000</v>
      </c>
      <c r="Q2196" s="11" t="s">
        <v>8315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4600</v>
      </c>
      <c r="Q2197" s="11" t="s">
        <v>8315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14000</v>
      </c>
      <c r="Q2198" s="11" t="s">
        <v>8315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30000</v>
      </c>
      <c r="Q2199" s="11" t="s">
        <v>8315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40000</v>
      </c>
      <c r="Q2200" s="11" t="s">
        <v>8315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9000</v>
      </c>
      <c r="Q2201" s="11" t="s">
        <v>8315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2000</v>
      </c>
      <c r="Q2202" s="11" t="s">
        <v>8315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110</v>
      </c>
      <c r="Q2203" s="11" t="s">
        <v>8313</v>
      </c>
      <c r="R2203" t="s">
        <v>8334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4000</v>
      </c>
      <c r="Q2204" s="11" t="s">
        <v>8313</v>
      </c>
      <c r="R2204" t="s">
        <v>8334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2000</v>
      </c>
      <c r="Q2205" s="11" t="s">
        <v>8313</v>
      </c>
      <c r="R2205" t="s">
        <v>8334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1500</v>
      </c>
      <c r="Q2206" s="11" t="s">
        <v>8313</v>
      </c>
      <c r="R2206" t="s">
        <v>8334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750</v>
      </c>
      <c r="Q2207" s="11" t="s">
        <v>8313</v>
      </c>
      <c r="R2207" t="s">
        <v>8334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1100</v>
      </c>
      <c r="Q2208" s="11" t="s">
        <v>8313</v>
      </c>
      <c r="R2208" t="s">
        <v>8334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2000</v>
      </c>
      <c r="Q2209" s="11" t="s">
        <v>8313</v>
      </c>
      <c r="R2209" t="s">
        <v>8334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1000</v>
      </c>
      <c r="Q2210" s="11" t="s">
        <v>8313</v>
      </c>
      <c r="R2210" t="s">
        <v>8334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500</v>
      </c>
      <c r="Q2211" s="11" t="s">
        <v>8313</v>
      </c>
      <c r="R2211" t="s">
        <v>8334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4000</v>
      </c>
      <c r="Q2212" s="11" t="s">
        <v>8313</v>
      </c>
      <c r="R2212" t="s">
        <v>8334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2500</v>
      </c>
      <c r="Q2213" s="11" t="s">
        <v>8313</v>
      </c>
      <c r="R2213" t="s">
        <v>8334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6000</v>
      </c>
      <c r="Q2214" s="11" t="s">
        <v>8313</v>
      </c>
      <c r="R2214" t="s">
        <v>8334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5</v>
      </c>
      <c r="Q2215" s="11" t="s">
        <v>8313</v>
      </c>
      <c r="R2215" t="s">
        <v>8334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600</v>
      </c>
      <c r="Q2216" s="11" t="s">
        <v>8313</v>
      </c>
      <c r="R2216" t="s">
        <v>8334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550</v>
      </c>
      <c r="Q2217" s="11" t="s">
        <v>8313</v>
      </c>
      <c r="R2217" t="s">
        <v>8334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300</v>
      </c>
      <c r="Q2218" s="11" t="s">
        <v>8313</v>
      </c>
      <c r="R2218" t="s">
        <v>8334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420</v>
      </c>
      <c r="Q2219" s="11" t="s">
        <v>8313</v>
      </c>
      <c r="R2219" t="s">
        <v>8334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2000</v>
      </c>
      <c r="Q2220" s="11" t="s">
        <v>8313</v>
      </c>
      <c r="R2220" t="s">
        <v>8334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1000</v>
      </c>
      <c r="Q2221" s="11" t="s">
        <v>8313</v>
      </c>
      <c r="R2221" t="s">
        <v>8334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3500</v>
      </c>
      <c r="Q2222" s="11" t="s">
        <v>8313</v>
      </c>
      <c r="R2222" t="s">
        <v>8334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7500</v>
      </c>
      <c r="Q2223" s="11" t="s">
        <v>8315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500</v>
      </c>
      <c r="Q2224" s="11" t="s">
        <v>8315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19500</v>
      </c>
      <c r="Q2225" s="11" t="s">
        <v>8315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10000</v>
      </c>
      <c r="Q2226" s="11" t="s">
        <v>8315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21000</v>
      </c>
      <c r="Q2227" s="11" t="s">
        <v>8315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18000</v>
      </c>
      <c r="Q2228" s="11" t="s">
        <v>8315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13000</v>
      </c>
      <c r="Q2229" s="11" t="s">
        <v>8315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1000</v>
      </c>
      <c r="Q2230" s="11" t="s">
        <v>8315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8012</v>
      </c>
      <c r="Q2231" s="11" t="s">
        <v>8315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8500</v>
      </c>
      <c r="Q2232" s="11" t="s">
        <v>8315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2500</v>
      </c>
      <c r="Q2233" s="11" t="s">
        <v>8315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5000</v>
      </c>
      <c r="Q2234" s="11" t="s">
        <v>8315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2500</v>
      </c>
      <c r="Q2235" s="11" t="s">
        <v>8315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100</v>
      </c>
      <c r="Q2236" s="11" t="s">
        <v>8315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13000</v>
      </c>
      <c r="Q2237" s="11" t="s">
        <v>8315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2800</v>
      </c>
      <c r="Q2238" s="11" t="s">
        <v>8315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18000</v>
      </c>
      <c r="Q2239" s="11" t="s">
        <v>8315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4000</v>
      </c>
      <c r="Q2240" s="11" t="s">
        <v>8315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25000</v>
      </c>
      <c r="Q2241" s="11" t="s">
        <v>8315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 s="8">
        <f t="shared" ref="P2242:P2305" si="176">AVERAGE(D2242,K2242)</f>
        <v>5000</v>
      </c>
      <c r="Q2242" s="11" t="s">
        <v>8315</v>
      </c>
      <c r="R2242" t="s">
        <v>8351</v>
      </c>
      <c r="S2242" s="9">
        <f t="shared" ref="S2242:S2305" si="177">(((J2242/60)/60)/24)+DATE(1970,1,1)</f>
        <v>42452.825740740736</v>
      </c>
      <c r="T2242" s="9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8">
        <f t="shared" si="176"/>
        <v>1000</v>
      </c>
      <c r="Q2243" s="11" t="s">
        <v>8315</v>
      </c>
      <c r="R2243" t="s">
        <v>8351</v>
      </c>
      <c r="S2243" s="9">
        <f t="shared" si="177"/>
        <v>42766.827546296292</v>
      </c>
      <c r="T2243" s="9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10000</v>
      </c>
      <c r="Q2244" s="11" t="s">
        <v>8315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1</v>
      </c>
      <c r="Q2245" s="11" t="s">
        <v>8315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5000</v>
      </c>
      <c r="Q2246" s="11" t="s">
        <v>8315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4000</v>
      </c>
      <c r="Q2247" s="11" t="s">
        <v>8315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2500</v>
      </c>
      <c r="Q2248" s="11" t="s">
        <v>8315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18500</v>
      </c>
      <c r="Q2249" s="11" t="s">
        <v>8315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7000</v>
      </c>
      <c r="Q2250" s="11" t="s">
        <v>8315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3500</v>
      </c>
      <c r="Q2251" s="11" t="s">
        <v>8315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25000</v>
      </c>
      <c r="Q2252" s="11" t="s">
        <v>8315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8500</v>
      </c>
      <c r="Q2253" s="11" t="s">
        <v>8315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9000</v>
      </c>
      <c r="Q2254" s="11" t="s">
        <v>8315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8000</v>
      </c>
      <c r="Q2255" s="11" t="s">
        <v>8315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500</v>
      </c>
      <c r="Q2256" s="11" t="s">
        <v>8315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3950</v>
      </c>
      <c r="Q2257" s="11" t="s">
        <v>8315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480</v>
      </c>
      <c r="Q2258" s="11" t="s">
        <v>8315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2500</v>
      </c>
      <c r="Q2259" s="11" t="s">
        <v>8315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2200</v>
      </c>
      <c r="Q2260" s="11" t="s">
        <v>8315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1000</v>
      </c>
      <c r="Q2261" s="11" t="s">
        <v>8315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2500</v>
      </c>
      <c r="Q2262" s="11" t="s">
        <v>8315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1000</v>
      </c>
      <c r="Q2263" s="11" t="s">
        <v>8315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3300</v>
      </c>
      <c r="Q2264" s="11" t="s">
        <v>8315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7500</v>
      </c>
      <c r="Q2265" s="11" t="s">
        <v>8315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6000</v>
      </c>
      <c r="Q2266" s="11" t="s">
        <v>8315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200</v>
      </c>
      <c r="Q2267" s="11" t="s">
        <v>8315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1500</v>
      </c>
      <c r="Q2268" s="11" t="s">
        <v>8315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20000</v>
      </c>
      <c r="Q2269" s="11" t="s">
        <v>8315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28000</v>
      </c>
      <c r="Q2270" s="11" t="s">
        <v>8315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2500</v>
      </c>
      <c r="Q2271" s="11" t="s">
        <v>8315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25000</v>
      </c>
      <c r="Q2272" s="11" t="s">
        <v>8315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20000</v>
      </c>
      <c r="Q2273" s="11" t="s">
        <v>8315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1000</v>
      </c>
      <c r="Q2274" s="11" t="s">
        <v>8315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2500</v>
      </c>
      <c r="Q2275" s="11" t="s">
        <v>8315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2500</v>
      </c>
      <c r="Q2276" s="11" t="s">
        <v>8315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650</v>
      </c>
      <c r="Q2277" s="11" t="s">
        <v>8315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4589</v>
      </c>
      <c r="Q2278" s="11" t="s">
        <v>8315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8500</v>
      </c>
      <c r="Q2279" s="11" t="s">
        <v>8315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2000</v>
      </c>
      <c r="Q2280" s="11" t="s">
        <v>8315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1000</v>
      </c>
      <c r="Q2281" s="11" t="s">
        <v>8315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9800</v>
      </c>
      <c r="Q2282" s="11" t="s">
        <v>8315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300</v>
      </c>
      <c r="Q2283" s="11" t="s">
        <v>8313</v>
      </c>
      <c r="R2283" t="s">
        <v>8330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750</v>
      </c>
      <c r="Q2284" s="11" t="s">
        <v>8313</v>
      </c>
      <c r="R2284" t="s">
        <v>8330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3000</v>
      </c>
      <c r="Q2285" s="11" t="s">
        <v>8313</v>
      </c>
      <c r="R2285" t="s">
        <v>8330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6000</v>
      </c>
      <c r="Q2286" s="11" t="s">
        <v>8313</v>
      </c>
      <c r="R2286" t="s">
        <v>8330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3000</v>
      </c>
      <c r="Q2287" s="11" t="s">
        <v>8313</v>
      </c>
      <c r="R2287" t="s">
        <v>8330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1500</v>
      </c>
      <c r="Q2288" s="11" t="s">
        <v>8313</v>
      </c>
      <c r="R2288" t="s">
        <v>8330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4500</v>
      </c>
      <c r="Q2289" s="11" t="s">
        <v>8313</v>
      </c>
      <c r="R2289" t="s">
        <v>8330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1000</v>
      </c>
      <c r="Q2290" s="11" t="s">
        <v>8313</v>
      </c>
      <c r="R2290" t="s">
        <v>8330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1500</v>
      </c>
      <c r="Q2291" s="11" t="s">
        <v>8313</v>
      </c>
      <c r="R2291" t="s">
        <v>8330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1500</v>
      </c>
      <c r="Q2292" s="11" t="s">
        <v>8313</v>
      </c>
      <c r="R2292" t="s">
        <v>8330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2500</v>
      </c>
      <c r="Q2293" s="11" t="s">
        <v>8313</v>
      </c>
      <c r="R2293" t="s">
        <v>8330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2000</v>
      </c>
      <c r="Q2294" s="11" t="s">
        <v>8313</v>
      </c>
      <c r="R2294" t="s">
        <v>8330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850</v>
      </c>
      <c r="Q2295" s="11" t="s">
        <v>8313</v>
      </c>
      <c r="R2295" t="s">
        <v>8330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5000</v>
      </c>
      <c r="Q2296" s="11" t="s">
        <v>8313</v>
      </c>
      <c r="R2296" t="s">
        <v>8330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1200</v>
      </c>
      <c r="Q2297" s="11" t="s">
        <v>8313</v>
      </c>
      <c r="R2297" t="s">
        <v>8330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7000</v>
      </c>
      <c r="Q2298" s="11" t="s">
        <v>8313</v>
      </c>
      <c r="R2298" t="s">
        <v>8330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1000</v>
      </c>
      <c r="Q2299" s="11" t="s">
        <v>8313</v>
      </c>
      <c r="R2299" t="s">
        <v>8330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30000</v>
      </c>
      <c r="Q2300" s="11" t="s">
        <v>8313</v>
      </c>
      <c r="R2300" t="s">
        <v>8330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300</v>
      </c>
      <c r="Q2301" s="11" t="s">
        <v>8313</v>
      </c>
      <c r="R2301" t="s">
        <v>8330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800</v>
      </c>
      <c r="Q2302" s="11" t="s">
        <v>8313</v>
      </c>
      <c r="R2302" t="s">
        <v>8330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5000</v>
      </c>
      <c r="Q2303" s="11" t="s">
        <v>8313</v>
      </c>
      <c r="R2303" t="s">
        <v>8333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2300</v>
      </c>
      <c r="Q2304" s="11" t="s">
        <v>8313</v>
      </c>
      <c r="R2304" t="s">
        <v>8333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6450</v>
      </c>
      <c r="Q2305" s="11" t="s">
        <v>8313</v>
      </c>
      <c r="R2305" t="s">
        <v>8333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 s="8">
        <f t="shared" ref="P2306:P2369" si="181">AVERAGE(D2306,K2306)</f>
        <v>6000</v>
      </c>
      <c r="Q2306" s="11" t="s">
        <v>8313</v>
      </c>
      <c r="R2306" t="s">
        <v>8333</v>
      </c>
      <c r="S2306" s="9">
        <f t="shared" ref="S2306:S2369" si="182">(((J2306/60)/60)/24)+DATE(1970,1,1)</f>
        <v>40502.815868055557</v>
      </c>
      <c r="T2306" s="9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8">
        <f t="shared" si="181"/>
        <v>18000</v>
      </c>
      <c r="Q2307" s="11" t="s">
        <v>8313</v>
      </c>
      <c r="R2307" t="s">
        <v>8333</v>
      </c>
      <c r="S2307" s="9">
        <f t="shared" si="182"/>
        <v>41834.695277777777</v>
      </c>
      <c r="T2307" s="9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3500</v>
      </c>
      <c r="Q2308" s="11" t="s">
        <v>8313</v>
      </c>
      <c r="R2308" t="s">
        <v>8333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1964.47</v>
      </c>
      <c r="Q2309" s="11" t="s">
        <v>8313</v>
      </c>
      <c r="R2309" t="s">
        <v>8333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50000</v>
      </c>
      <c r="Q2310" s="11" t="s">
        <v>8313</v>
      </c>
      <c r="R2310" t="s">
        <v>8333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6000</v>
      </c>
      <c r="Q2311" s="11" t="s">
        <v>8313</v>
      </c>
      <c r="R2311" t="s">
        <v>8333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18500</v>
      </c>
      <c r="Q2312" s="11" t="s">
        <v>8313</v>
      </c>
      <c r="R2312" t="s">
        <v>8333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9000</v>
      </c>
      <c r="Q2313" s="11" t="s">
        <v>8313</v>
      </c>
      <c r="R2313" t="s">
        <v>8333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3000</v>
      </c>
      <c r="Q2314" s="11" t="s">
        <v>8313</v>
      </c>
      <c r="R2314" t="s">
        <v>8333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5000</v>
      </c>
      <c r="Q2315" s="11" t="s">
        <v>8313</v>
      </c>
      <c r="R2315" t="s">
        <v>8333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1200</v>
      </c>
      <c r="Q2316" s="11" t="s">
        <v>8313</v>
      </c>
      <c r="R2316" t="s">
        <v>8333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2500</v>
      </c>
      <c r="Q2317" s="11" t="s">
        <v>8313</v>
      </c>
      <c r="R2317" t="s">
        <v>8333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15000</v>
      </c>
      <c r="Q2318" s="11" t="s">
        <v>8313</v>
      </c>
      <c r="R2318" t="s">
        <v>8333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400</v>
      </c>
      <c r="Q2319" s="11" t="s">
        <v>8313</v>
      </c>
      <c r="R2319" t="s">
        <v>8333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5000</v>
      </c>
      <c r="Q2320" s="11" t="s">
        <v>8313</v>
      </c>
      <c r="R2320" t="s">
        <v>8333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3000</v>
      </c>
      <c r="Q2321" s="11" t="s">
        <v>8313</v>
      </c>
      <c r="R2321" t="s">
        <v>8333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5000</v>
      </c>
      <c r="Q2322" s="11" t="s">
        <v>8313</v>
      </c>
      <c r="R2322" t="s">
        <v>8333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10557</v>
      </c>
      <c r="Q2323" s="11" t="s">
        <v>8316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2700</v>
      </c>
      <c r="Q2324" s="11" t="s">
        <v>8316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250</v>
      </c>
      <c r="Q2325" s="11" t="s">
        <v>8316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7500</v>
      </c>
      <c r="Q2326" s="11" t="s">
        <v>8316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1000</v>
      </c>
      <c r="Q2327" s="11" t="s">
        <v>8316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15000</v>
      </c>
      <c r="Q2328" s="11" t="s">
        <v>8316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35000</v>
      </c>
      <c r="Q2329" s="11" t="s">
        <v>8316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10000</v>
      </c>
      <c r="Q2330" s="11" t="s">
        <v>8316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25000</v>
      </c>
      <c r="Q2331" s="11" t="s">
        <v>8316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35000</v>
      </c>
      <c r="Q2332" s="11" t="s">
        <v>8316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8000</v>
      </c>
      <c r="Q2333" s="11" t="s">
        <v>8316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25000</v>
      </c>
      <c r="Q2334" s="11" t="s">
        <v>8316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600</v>
      </c>
      <c r="Q2335" s="11" t="s">
        <v>8316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4000</v>
      </c>
      <c r="Q2336" s="11" t="s">
        <v>8316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25000</v>
      </c>
      <c r="Q2337" s="11" t="s">
        <v>8316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20000</v>
      </c>
      <c r="Q2338" s="11" t="s">
        <v>8316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12000</v>
      </c>
      <c r="Q2339" s="11" t="s">
        <v>8316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15000</v>
      </c>
      <c r="Q2340" s="11" t="s">
        <v>8316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25000</v>
      </c>
      <c r="Q2341" s="11" t="s">
        <v>8316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40000</v>
      </c>
      <c r="Q2342" s="11" t="s">
        <v>8316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5000</v>
      </c>
      <c r="Q2343" s="11" t="s">
        <v>8311</v>
      </c>
      <c r="R2343" t="s">
        <v>8326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5500</v>
      </c>
      <c r="Q2344" s="11" t="s">
        <v>8311</v>
      </c>
      <c r="R2344" t="s">
        <v>8326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10000</v>
      </c>
      <c r="Q2345" s="11" t="s">
        <v>8311</v>
      </c>
      <c r="R2345" t="s">
        <v>8326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1000</v>
      </c>
      <c r="Q2346" s="11" t="s">
        <v>8311</v>
      </c>
      <c r="R2346" t="s">
        <v>8326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3000</v>
      </c>
      <c r="Q2347" s="11" t="s">
        <v>8311</v>
      </c>
      <c r="R2347" t="s">
        <v>8326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60000</v>
      </c>
      <c r="Q2348" s="11" t="s">
        <v>8311</v>
      </c>
      <c r="R2348" t="s">
        <v>8326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1000</v>
      </c>
      <c r="Q2349" s="11" t="s">
        <v>8311</v>
      </c>
      <c r="R2349" t="s">
        <v>8326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70000</v>
      </c>
      <c r="Q2350" s="11" t="s">
        <v>8311</v>
      </c>
      <c r="R2350" t="s">
        <v>8326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474900</v>
      </c>
      <c r="Q2351" s="11" t="s">
        <v>8311</v>
      </c>
      <c r="R2351" t="s">
        <v>8326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50000</v>
      </c>
      <c r="Q2352" s="11" t="s">
        <v>8311</v>
      </c>
      <c r="R2352" t="s">
        <v>8326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18900</v>
      </c>
      <c r="Q2353" s="11" t="s">
        <v>8311</v>
      </c>
      <c r="R2353" t="s">
        <v>8326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2000</v>
      </c>
      <c r="Q2354" s="11" t="s">
        <v>8311</v>
      </c>
      <c r="R2354" t="s">
        <v>8326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1000</v>
      </c>
      <c r="Q2355" s="11" t="s">
        <v>8311</v>
      </c>
      <c r="R2355" t="s">
        <v>8326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35000</v>
      </c>
      <c r="Q2356" s="11" t="s">
        <v>8311</v>
      </c>
      <c r="R2356" t="s">
        <v>8326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8000</v>
      </c>
      <c r="Q2357" s="11" t="s">
        <v>8311</v>
      </c>
      <c r="R2357" t="s">
        <v>8326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10000</v>
      </c>
      <c r="Q2358" s="11" t="s">
        <v>8311</v>
      </c>
      <c r="R2358" t="s">
        <v>8326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27000</v>
      </c>
      <c r="Q2359" s="11" t="s">
        <v>8311</v>
      </c>
      <c r="R2359" t="s">
        <v>8326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1500</v>
      </c>
      <c r="Q2360" s="11" t="s">
        <v>8311</v>
      </c>
      <c r="R2360" t="s">
        <v>8326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7500</v>
      </c>
      <c r="Q2361" s="11" t="s">
        <v>8311</v>
      </c>
      <c r="R2361" t="s">
        <v>8326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5000</v>
      </c>
      <c r="Q2362" s="11" t="s">
        <v>8311</v>
      </c>
      <c r="R2362" t="s">
        <v>8326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200</v>
      </c>
      <c r="Q2363" s="11" t="s">
        <v>8311</v>
      </c>
      <c r="R2363" t="s">
        <v>8326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420</v>
      </c>
      <c r="Q2364" s="11" t="s">
        <v>8311</v>
      </c>
      <c r="R2364" t="s">
        <v>8326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175000</v>
      </c>
      <c r="Q2365" s="11" t="s">
        <v>8311</v>
      </c>
      <c r="R2365" t="s">
        <v>8326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128</v>
      </c>
      <c r="Q2366" s="11" t="s">
        <v>8311</v>
      </c>
      <c r="R2366" t="s">
        <v>8326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1000</v>
      </c>
      <c r="Q2367" s="11" t="s">
        <v>8311</v>
      </c>
      <c r="R2367" t="s">
        <v>8326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25000</v>
      </c>
      <c r="Q2368" s="11" t="s">
        <v>8311</v>
      </c>
      <c r="R2368" t="s">
        <v>8326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50000</v>
      </c>
      <c r="Q2369" s="11" t="s">
        <v>8311</v>
      </c>
      <c r="R2369" t="s">
        <v>8326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 s="8">
        <f t="shared" ref="P2370:P2433" si="186">AVERAGE(D2370,K2370)</f>
        <v>40000</v>
      </c>
      <c r="Q2370" s="11" t="s">
        <v>8311</v>
      </c>
      <c r="R2370" t="s">
        <v>8326</v>
      </c>
      <c r="S2370" s="9">
        <f t="shared" ref="S2370:S2433" si="187">(((J2370/60)/60)/24)+DATE(1970,1,1)</f>
        <v>42063.721817129626</v>
      </c>
      <c r="T2370" s="9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8">
        <f t="shared" si="186"/>
        <v>25000</v>
      </c>
      <c r="Q2371" s="11" t="s">
        <v>8311</v>
      </c>
      <c r="R2371" t="s">
        <v>8326</v>
      </c>
      <c r="S2371" s="9">
        <f t="shared" si="187"/>
        <v>42380.812627314815</v>
      </c>
      <c r="T2371" s="9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25000</v>
      </c>
      <c r="Q2372" s="11" t="s">
        <v>8311</v>
      </c>
      <c r="R2372" t="s">
        <v>8326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2000</v>
      </c>
      <c r="Q2373" s="11" t="s">
        <v>8311</v>
      </c>
      <c r="R2373" t="s">
        <v>8326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5500</v>
      </c>
      <c r="Q2374" s="11" t="s">
        <v>8311</v>
      </c>
      <c r="R2374" t="s">
        <v>8326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850000</v>
      </c>
      <c r="Q2375" s="11" t="s">
        <v>8311</v>
      </c>
      <c r="R2375" t="s">
        <v>8326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22000</v>
      </c>
      <c r="Q2376" s="11" t="s">
        <v>8311</v>
      </c>
      <c r="R2376" t="s">
        <v>8326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10000</v>
      </c>
      <c r="Q2377" s="11" t="s">
        <v>8311</v>
      </c>
      <c r="R2377" t="s">
        <v>8326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3000</v>
      </c>
      <c r="Q2378" s="11" t="s">
        <v>8311</v>
      </c>
      <c r="R2378" t="s">
        <v>8326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2500</v>
      </c>
      <c r="Q2379" s="11" t="s">
        <v>8311</v>
      </c>
      <c r="R2379" t="s">
        <v>8326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110000</v>
      </c>
      <c r="Q2380" s="11" t="s">
        <v>8311</v>
      </c>
      <c r="R2380" t="s">
        <v>8326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30000</v>
      </c>
      <c r="Q2381" s="11" t="s">
        <v>8311</v>
      </c>
      <c r="R2381" t="s">
        <v>8326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15000</v>
      </c>
      <c r="Q2382" s="11" t="s">
        <v>8311</v>
      </c>
      <c r="R2382" t="s">
        <v>8326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86350</v>
      </c>
      <c r="Q2383" s="11" t="s">
        <v>8311</v>
      </c>
      <c r="R2383" t="s">
        <v>8326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3000</v>
      </c>
      <c r="Q2384" s="11" t="s">
        <v>8311</v>
      </c>
      <c r="R2384" t="s">
        <v>8326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10000</v>
      </c>
      <c r="Q2385" s="11" t="s">
        <v>8311</v>
      </c>
      <c r="R2385" t="s">
        <v>8326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1000</v>
      </c>
      <c r="Q2386" s="11" t="s">
        <v>8311</v>
      </c>
      <c r="R2386" t="s">
        <v>8326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65000</v>
      </c>
      <c r="Q2387" s="11" t="s">
        <v>8311</v>
      </c>
      <c r="R2387" t="s">
        <v>8326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30000</v>
      </c>
      <c r="Q2388" s="11" t="s">
        <v>8311</v>
      </c>
      <c r="R2388" t="s">
        <v>8326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150000</v>
      </c>
      <c r="Q2389" s="11" t="s">
        <v>8311</v>
      </c>
      <c r="R2389" t="s">
        <v>8326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37000</v>
      </c>
      <c r="Q2390" s="11" t="s">
        <v>8311</v>
      </c>
      <c r="R2390" t="s">
        <v>8326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16000</v>
      </c>
      <c r="Q2391" s="11" t="s">
        <v>8311</v>
      </c>
      <c r="R2391" t="s">
        <v>8326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510000</v>
      </c>
      <c r="Q2392" s="11" t="s">
        <v>8311</v>
      </c>
      <c r="R2392" t="s">
        <v>8326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20000</v>
      </c>
      <c r="Q2393" s="11" t="s">
        <v>8311</v>
      </c>
      <c r="R2393" t="s">
        <v>8326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4200</v>
      </c>
      <c r="Q2394" s="11" t="s">
        <v>8311</v>
      </c>
      <c r="R2394" t="s">
        <v>8326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100000</v>
      </c>
      <c r="Q2395" s="11" t="s">
        <v>8311</v>
      </c>
      <c r="R2395" t="s">
        <v>8326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5000</v>
      </c>
      <c r="Q2396" s="11" t="s">
        <v>8311</v>
      </c>
      <c r="R2396" t="s">
        <v>8326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33000</v>
      </c>
      <c r="Q2397" s="11" t="s">
        <v>8311</v>
      </c>
      <c r="R2397" t="s">
        <v>8326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5000</v>
      </c>
      <c r="Q2398" s="11" t="s">
        <v>8311</v>
      </c>
      <c r="R2398" t="s">
        <v>8326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124000</v>
      </c>
      <c r="Q2399" s="11" t="s">
        <v>8311</v>
      </c>
      <c r="R2399" t="s">
        <v>8326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4000</v>
      </c>
      <c r="Q2400" s="11" t="s">
        <v>8311</v>
      </c>
      <c r="R2400" t="s">
        <v>8326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13000</v>
      </c>
      <c r="Q2401" s="11" t="s">
        <v>8311</v>
      </c>
      <c r="R2401" t="s">
        <v>8326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50000</v>
      </c>
      <c r="Q2402" s="11" t="s">
        <v>8311</v>
      </c>
      <c r="R2402" t="s">
        <v>8326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28000</v>
      </c>
      <c r="Q2403" s="11" t="s">
        <v>8316</v>
      </c>
      <c r="R2403" t="s">
        <v>8338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12000</v>
      </c>
      <c r="Q2404" s="11" t="s">
        <v>8316</v>
      </c>
      <c r="R2404" t="s">
        <v>8338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1200</v>
      </c>
      <c r="Q2405" s="11" t="s">
        <v>8316</v>
      </c>
      <c r="R2405" t="s">
        <v>8338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15000</v>
      </c>
      <c r="Q2406" s="11" t="s">
        <v>8316</v>
      </c>
      <c r="R2406" t="s">
        <v>8338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5000</v>
      </c>
      <c r="Q2407" s="11" t="s">
        <v>8316</v>
      </c>
      <c r="R2407" t="s">
        <v>8338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3250</v>
      </c>
      <c r="Q2408" s="11" t="s">
        <v>8316</v>
      </c>
      <c r="R2408" t="s">
        <v>8338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22000</v>
      </c>
      <c r="Q2409" s="11" t="s">
        <v>8316</v>
      </c>
      <c r="R2409" t="s">
        <v>8338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15000</v>
      </c>
      <c r="Q2410" s="11" t="s">
        <v>8316</v>
      </c>
      <c r="R2410" t="s">
        <v>8338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25000</v>
      </c>
      <c r="Q2411" s="11" t="s">
        <v>8316</v>
      </c>
      <c r="R2411" t="s">
        <v>8338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15000</v>
      </c>
      <c r="Q2412" s="11" t="s">
        <v>8316</v>
      </c>
      <c r="R2412" t="s">
        <v>8338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25000</v>
      </c>
      <c r="Q2413" s="11" t="s">
        <v>8316</v>
      </c>
      <c r="R2413" t="s">
        <v>8338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8000</v>
      </c>
      <c r="Q2414" s="11" t="s">
        <v>8316</v>
      </c>
      <c r="R2414" t="s">
        <v>8338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3000</v>
      </c>
      <c r="Q2415" s="11" t="s">
        <v>8316</v>
      </c>
      <c r="R2415" t="s">
        <v>8338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15000</v>
      </c>
      <c r="Q2416" s="11" t="s">
        <v>8316</v>
      </c>
      <c r="R2416" t="s">
        <v>8338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60000</v>
      </c>
      <c r="Q2417" s="11" t="s">
        <v>8316</v>
      </c>
      <c r="R2417" t="s">
        <v>8338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20000</v>
      </c>
      <c r="Q2418" s="11" t="s">
        <v>8316</v>
      </c>
      <c r="R2418" t="s">
        <v>8338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1000</v>
      </c>
      <c r="Q2419" s="11" t="s">
        <v>8316</v>
      </c>
      <c r="R2419" t="s">
        <v>8338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25000</v>
      </c>
      <c r="Q2420" s="11" t="s">
        <v>8316</v>
      </c>
      <c r="R2420" t="s">
        <v>8338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3000</v>
      </c>
      <c r="Q2421" s="11" t="s">
        <v>8316</v>
      </c>
      <c r="R2421" t="s">
        <v>8338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16870</v>
      </c>
      <c r="Q2422" s="11" t="s">
        <v>8316</v>
      </c>
      <c r="R2422" t="s">
        <v>8338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6000</v>
      </c>
      <c r="Q2423" s="11" t="s">
        <v>8316</v>
      </c>
      <c r="R2423" t="s">
        <v>8338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500</v>
      </c>
      <c r="Q2424" s="11" t="s">
        <v>8316</v>
      </c>
      <c r="R2424" t="s">
        <v>8338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60000</v>
      </c>
      <c r="Q2425" s="11" t="s">
        <v>8316</v>
      </c>
      <c r="R2425" t="s">
        <v>8338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25000</v>
      </c>
      <c r="Q2426" s="11" t="s">
        <v>8316</v>
      </c>
      <c r="R2426" t="s">
        <v>8338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3500</v>
      </c>
      <c r="Q2427" s="11" t="s">
        <v>8316</v>
      </c>
      <c r="R2427" t="s">
        <v>8338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20000</v>
      </c>
      <c r="Q2428" s="11" t="s">
        <v>8316</v>
      </c>
      <c r="R2428" t="s">
        <v>8338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50000</v>
      </c>
      <c r="Q2429" s="11" t="s">
        <v>8316</v>
      </c>
      <c r="R2429" t="s">
        <v>8338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35000</v>
      </c>
      <c r="Q2430" s="11" t="s">
        <v>8316</v>
      </c>
      <c r="R2430" t="s">
        <v>8338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140000</v>
      </c>
      <c r="Q2431" s="11" t="s">
        <v>8316</v>
      </c>
      <c r="R2431" t="s">
        <v>8338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3000</v>
      </c>
      <c r="Q2432" s="11" t="s">
        <v>8316</v>
      </c>
      <c r="R2432" t="s">
        <v>8338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100000</v>
      </c>
      <c r="Q2433" s="11" t="s">
        <v>8316</v>
      </c>
      <c r="R2433" t="s">
        <v>8338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 s="8">
        <f t="shared" ref="P2434:P2497" si="191">AVERAGE(D2434,K2434)</f>
        <v>14000</v>
      </c>
      <c r="Q2434" s="11" t="s">
        <v>8316</v>
      </c>
      <c r="R2434" t="s">
        <v>8338</v>
      </c>
      <c r="S2434" s="9">
        <f t="shared" ref="S2434:S2497" si="192">(((J2434/60)/60)/24)+DATE(1970,1,1)</f>
        <v>42041.218715277777</v>
      </c>
      <c r="T2434" s="9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8">
        <f t="shared" si="191"/>
        <v>10000</v>
      </c>
      <c r="Q2435" s="11" t="s">
        <v>8316</v>
      </c>
      <c r="R2435" t="s">
        <v>8338</v>
      </c>
      <c r="S2435" s="9">
        <f t="shared" si="192"/>
        <v>42397.89980324074</v>
      </c>
      <c r="T2435" s="9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20000</v>
      </c>
      <c r="Q2436" s="11" t="s">
        <v>8316</v>
      </c>
      <c r="R2436" t="s">
        <v>8338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250000</v>
      </c>
      <c r="Q2437" s="11" t="s">
        <v>8316</v>
      </c>
      <c r="R2437" t="s">
        <v>8338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117000</v>
      </c>
      <c r="Q2438" s="11" t="s">
        <v>8316</v>
      </c>
      <c r="R2438" t="s">
        <v>8338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8000</v>
      </c>
      <c r="Q2439" s="11" t="s">
        <v>8316</v>
      </c>
      <c r="R2439" t="s">
        <v>8338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15000</v>
      </c>
      <c r="Q2440" s="11" t="s">
        <v>8316</v>
      </c>
      <c r="R2440" t="s">
        <v>8338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10000</v>
      </c>
      <c r="Q2441" s="11" t="s">
        <v>8316</v>
      </c>
      <c r="R2441" t="s">
        <v>8338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5000</v>
      </c>
      <c r="Q2442" s="11" t="s">
        <v>8316</v>
      </c>
      <c r="R2442" t="s">
        <v>8338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7500</v>
      </c>
      <c r="Q2443" s="11" t="s">
        <v>8316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24000</v>
      </c>
      <c r="Q2444" s="11" t="s">
        <v>8316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20000</v>
      </c>
      <c r="Q2445" s="11" t="s">
        <v>8316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3000</v>
      </c>
      <c r="Q2446" s="11" t="s">
        <v>8316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5000</v>
      </c>
      <c r="Q2447" s="11" t="s">
        <v>8316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5000</v>
      </c>
      <c r="Q2448" s="11" t="s">
        <v>8316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2500</v>
      </c>
      <c r="Q2449" s="11" t="s">
        <v>8316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400</v>
      </c>
      <c r="Q2450" s="11" t="s">
        <v>8316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10000</v>
      </c>
      <c r="Q2451" s="11" t="s">
        <v>8316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15000</v>
      </c>
      <c r="Q2452" s="11" t="s">
        <v>8316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10000</v>
      </c>
      <c r="Q2453" s="11" t="s">
        <v>8316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600</v>
      </c>
      <c r="Q2454" s="11" t="s">
        <v>8316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3000</v>
      </c>
      <c r="Q2455" s="11" t="s">
        <v>8316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35000</v>
      </c>
      <c r="Q2456" s="11" t="s">
        <v>8316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300</v>
      </c>
      <c r="Q2457" s="11" t="s">
        <v>8316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1500</v>
      </c>
      <c r="Q2458" s="11" t="s">
        <v>8316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23000</v>
      </c>
      <c r="Q2459" s="11" t="s">
        <v>8316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5000</v>
      </c>
      <c r="Q2460" s="11" t="s">
        <v>8316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30000</v>
      </c>
      <c r="Q2461" s="11" t="s">
        <v>8316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8500</v>
      </c>
      <c r="Q2462" s="11" t="s">
        <v>8316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7500</v>
      </c>
      <c r="Q2463" s="11" t="s">
        <v>8313</v>
      </c>
      <c r="R2463" t="s">
        <v>8333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3000</v>
      </c>
      <c r="Q2464" s="11" t="s">
        <v>8313</v>
      </c>
      <c r="R2464" t="s">
        <v>8333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2000</v>
      </c>
      <c r="Q2465" s="11" t="s">
        <v>8313</v>
      </c>
      <c r="R2465" t="s">
        <v>8333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2000</v>
      </c>
      <c r="Q2466" s="11" t="s">
        <v>8313</v>
      </c>
      <c r="R2466" t="s">
        <v>8333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700</v>
      </c>
      <c r="Q2467" s="11" t="s">
        <v>8313</v>
      </c>
      <c r="R2467" t="s">
        <v>8333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2500</v>
      </c>
      <c r="Q2468" s="11" t="s">
        <v>8313</v>
      </c>
      <c r="R2468" t="s">
        <v>8333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1000</v>
      </c>
      <c r="Q2469" s="11" t="s">
        <v>8313</v>
      </c>
      <c r="R2469" t="s">
        <v>8333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2000</v>
      </c>
      <c r="Q2470" s="11" t="s">
        <v>8313</v>
      </c>
      <c r="R2470" t="s">
        <v>8333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1200</v>
      </c>
      <c r="Q2471" s="11" t="s">
        <v>8313</v>
      </c>
      <c r="R2471" t="s">
        <v>8333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1000</v>
      </c>
      <c r="Q2472" s="11" t="s">
        <v>8313</v>
      </c>
      <c r="R2472" t="s">
        <v>8333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500</v>
      </c>
      <c r="Q2473" s="11" t="s">
        <v>8313</v>
      </c>
      <c r="R2473" t="s">
        <v>8333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7500</v>
      </c>
      <c r="Q2474" s="11" t="s">
        <v>8313</v>
      </c>
      <c r="R2474" t="s">
        <v>8333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2000</v>
      </c>
      <c r="Q2475" s="11" t="s">
        <v>8313</v>
      </c>
      <c r="R2475" t="s">
        <v>8333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5000</v>
      </c>
      <c r="Q2476" s="11" t="s">
        <v>8313</v>
      </c>
      <c r="R2476" t="s">
        <v>8333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2500</v>
      </c>
      <c r="Q2477" s="11" t="s">
        <v>8313</v>
      </c>
      <c r="R2477" t="s">
        <v>8333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3200</v>
      </c>
      <c r="Q2478" s="11" t="s">
        <v>8313</v>
      </c>
      <c r="R2478" t="s">
        <v>8333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750</v>
      </c>
      <c r="Q2479" s="11" t="s">
        <v>8313</v>
      </c>
      <c r="R2479" t="s">
        <v>8333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8000</v>
      </c>
      <c r="Q2480" s="11" t="s">
        <v>8313</v>
      </c>
      <c r="R2480" t="s">
        <v>8333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300</v>
      </c>
      <c r="Q2481" s="11" t="s">
        <v>8313</v>
      </c>
      <c r="R2481" t="s">
        <v>8333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2000</v>
      </c>
      <c r="Q2482" s="11" t="s">
        <v>8313</v>
      </c>
      <c r="R2482" t="s">
        <v>8333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4000</v>
      </c>
      <c r="Q2483" s="11" t="s">
        <v>8313</v>
      </c>
      <c r="R2483" t="s">
        <v>8333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1000</v>
      </c>
      <c r="Q2484" s="11" t="s">
        <v>8313</v>
      </c>
      <c r="R2484" t="s">
        <v>8333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1100</v>
      </c>
      <c r="Q2485" s="11" t="s">
        <v>8313</v>
      </c>
      <c r="R2485" t="s">
        <v>8333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3500</v>
      </c>
      <c r="Q2486" s="11" t="s">
        <v>8313</v>
      </c>
      <c r="R2486" t="s">
        <v>8333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2000</v>
      </c>
      <c r="Q2487" s="11" t="s">
        <v>8313</v>
      </c>
      <c r="R2487" t="s">
        <v>8333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300</v>
      </c>
      <c r="Q2488" s="11" t="s">
        <v>8313</v>
      </c>
      <c r="R2488" t="s">
        <v>8333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1500</v>
      </c>
      <c r="Q2489" s="11" t="s">
        <v>8313</v>
      </c>
      <c r="R2489" t="s">
        <v>8333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3000</v>
      </c>
      <c r="Q2490" s="11" t="s">
        <v>8313</v>
      </c>
      <c r="R2490" t="s">
        <v>8333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3500</v>
      </c>
      <c r="Q2491" s="11" t="s">
        <v>8313</v>
      </c>
      <c r="R2491" t="s">
        <v>8333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500</v>
      </c>
      <c r="Q2492" s="11" t="s">
        <v>8313</v>
      </c>
      <c r="R2492" t="s">
        <v>8333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500</v>
      </c>
      <c r="Q2493" s="11" t="s">
        <v>8313</v>
      </c>
      <c r="R2493" t="s">
        <v>8333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600</v>
      </c>
      <c r="Q2494" s="11" t="s">
        <v>8313</v>
      </c>
      <c r="R2494" t="s">
        <v>8333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20000</v>
      </c>
      <c r="Q2495" s="11" t="s">
        <v>8313</v>
      </c>
      <c r="R2495" t="s">
        <v>8333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1500</v>
      </c>
      <c r="Q2496" s="11" t="s">
        <v>8313</v>
      </c>
      <c r="R2496" t="s">
        <v>8333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1500</v>
      </c>
      <c r="Q2497" s="11" t="s">
        <v>8313</v>
      </c>
      <c r="R2497" t="s">
        <v>8333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 s="8">
        <f t="shared" ref="P2498:P2561" si="196">AVERAGE(D2498,K2498)</f>
        <v>6000</v>
      </c>
      <c r="Q2498" s="11" t="s">
        <v>8313</v>
      </c>
      <c r="R2498" t="s">
        <v>8333</v>
      </c>
      <c r="S2498" s="9">
        <f t="shared" ref="S2498:S2561" si="197">(((J2498/60)/60)/24)+DATE(1970,1,1)</f>
        <v>41327.996435185189</v>
      </c>
      <c r="T2498" s="9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8">
        <f t="shared" si="196"/>
        <v>4000</v>
      </c>
      <c r="Q2499" s="11" t="s">
        <v>8313</v>
      </c>
      <c r="R2499" t="s">
        <v>8333</v>
      </c>
      <c r="S2499" s="9">
        <f t="shared" si="197"/>
        <v>40730.878912037035</v>
      </c>
      <c r="T2499" s="9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1000</v>
      </c>
      <c r="Q2500" s="11" t="s">
        <v>8313</v>
      </c>
      <c r="R2500" t="s">
        <v>8333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4000</v>
      </c>
      <c r="Q2501" s="11" t="s">
        <v>8313</v>
      </c>
      <c r="R2501" t="s">
        <v>8333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600</v>
      </c>
      <c r="Q2502" s="11" t="s">
        <v>8313</v>
      </c>
      <c r="R2502" t="s">
        <v>8333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11000</v>
      </c>
      <c r="Q2503" s="11" t="s">
        <v>8316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110000</v>
      </c>
      <c r="Q2504" s="11" t="s">
        <v>8316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10000</v>
      </c>
      <c r="Q2505" s="11" t="s">
        <v>8316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35000</v>
      </c>
      <c r="Q2506" s="11" t="s">
        <v>8316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7000</v>
      </c>
      <c r="Q2507" s="11" t="s">
        <v>8316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5000</v>
      </c>
      <c r="Q2508" s="11" t="s">
        <v>8316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42850</v>
      </c>
      <c r="Q2509" s="11" t="s">
        <v>8316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20000</v>
      </c>
      <c r="Q2510" s="11" t="s">
        <v>8316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95000</v>
      </c>
      <c r="Q2511" s="11" t="s">
        <v>8316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50000</v>
      </c>
      <c r="Q2512" s="11" t="s">
        <v>8316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100000</v>
      </c>
      <c r="Q2513" s="11" t="s">
        <v>8316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1150</v>
      </c>
      <c r="Q2514" s="11" t="s">
        <v>8316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180000</v>
      </c>
      <c r="Q2515" s="11" t="s">
        <v>8316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12000</v>
      </c>
      <c r="Q2516" s="11" t="s">
        <v>8316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5000</v>
      </c>
      <c r="Q2517" s="11" t="s">
        <v>8316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22000</v>
      </c>
      <c r="Q2518" s="11" t="s">
        <v>8316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18000</v>
      </c>
      <c r="Q2519" s="11" t="s">
        <v>8316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5000</v>
      </c>
      <c r="Q2520" s="11" t="s">
        <v>8316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150000</v>
      </c>
      <c r="Q2521" s="11" t="s">
        <v>8316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100000</v>
      </c>
      <c r="Q2522" s="11" t="s">
        <v>8316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12500</v>
      </c>
      <c r="Q2523" s="11" t="s">
        <v>8313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5000</v>
      </c>
      <c r="Q2524" s="11" t="s">
        <v>8313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900</v>
      </c>
      <c r="Q2525" s="11" t="s">
        <v>8313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7500</v>
      </c>
      <c r="Q2526" s="11" t="s">
        <v>8313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8000</v>
      </c>
      <c r="Q2527" s="11" t="s">
        <v>8313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4000</v>
      </c>
      <c r="Q2528" s="11" t="s">
        <v>8313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4000</v>
      </c>
      <c r="Q2529" s="11" t="s">
        <v>8313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4000</v>
      </c>
      <c r="Q2530" s="11" t="s">
        <v>8313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6000</v>
      </c>
      <c r="Q2531" s="11" t="s">
        <v>8313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6500</v>
      </c>
      <c r="Q2532" s="11" t="s">
        <v>8313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4500</v>
      </c>
      <c r="Q2533" s="11" t="s">
        <v>8313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4000</v>
      </c>
      <c r="Q2534" s="11" t="s">
        <v>8313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7500</v>
      </c>
      <c r="Q2535" s="11" t="s">
        <v>8313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2000</v>
      </c>
      <c r="Q2536" s="11" t="s">
        <v>8313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20000</v>
      </c>
      <c r="Q2537" s="11" t="s">
        <v>8313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25</v>
      </c>
      <c r="Q2538" s="11" t="s">
        <v>8313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1000</v>
      </c>
      <c r="Q2539" s="11" t="s">
        <v>8313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18000</v>
      </c>
      <c r="Q2540" s="11" t="s">
        <v>8313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10000</v>
      </c>
      <c r="Q2541" s="11" t="s">
        <v>8313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2500</v>
      </c>
      <c r="Q2542" s="11" t="s">
        <v>8313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3500</v>
      </c>
      <c r="Q2543" s="11" t="s">
        <v>8313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700</v>
      </c>
      <c r="Q2544" s="11" t="s">
        <v>8313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250</v>
      </c>
      <c r="Q2545" s="11" t="s">
        <v>8313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5000</v>
      </c>
      <c r="Q2546" s="11" t="s">
        <v>8313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2000</v>
      </c>
      <c r="Q2547" s="11" t="s">
        <v>8313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3500</v>
      </c>
      <c r="Q2548" s="11" t="s">
        <v>8313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5500</v>
      </c>
      <c r="Q2549" s="11" t="s">
        <v>8313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6000</v>
      </c>
      <c r="Q2550" s="11" t="s">
        <v>8313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1570</v>
      </c>
      <c r="Q2551" s="11" t="s">
        <v>8313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6500</v>
      </c>
      <c r="Q2552" s="11" t="s">
        <v>8313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3675</v>
      </c>
      <c r="Q2553" s="11" t="s">
        <v>8313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3000</v>
      </c>
      <c r="Q2554" s="11" t="s">
        <v>8313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1500</v>
      </c>
      <c r="Q2555" s="11" t="s">
        <v>8313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3000</v>
      </c>
      <c r="Q2556" s="11" t="s">
        <v>8313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2000</v>
      </c>
      <c r="Q2557" s="11" t="s">
        <v>8313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745</v>
      </c>
      <c r="Q2558" s="11" t="s">
        <v>8313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900</v>
      </c>
      <c r="Q2559" s="11" t="s">
        <v>8313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1250</v>
      </c>
      <c r="Q2560" s="11" t="s">
        <v>8313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800</v>
      </c>
      <c r="Q2561" s="11" t="s">
        <v>8313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 s="8">
        <f t="shared" ref="P2562:P2625" si="201">AVERAGE(D2562,K2562)</f>
        <v>3000</v>
      </c>
      <c r="Q2562" s="11" t="s">
        <v>8313</v>
      </c>
      <c r="R2562" t="s">
        <v>8354</v>
      </c>
      <c r="S2562" s="9">
        <f t="shared" ref="S2562:S2625" si="202">(((J2562/60)/60)/24)+DATE(1970,1,1)</f>
        <v>42039.951087962967</v>
      </c>
      <c r="T2562" s="9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8">
        <f t="shared" si="201"/>
        <v>100000</v>
      </c>
      <c r="Q2563" s="11" t="s">
        <v>8316</v>
      </c>
      <c r="R2563" t="s">
        <v>8338</v>
      </c>
      <c r="S2563" s="9">
        <f t="shared" si="202"/>
        <v>42260.528807870374</v>
      </c>
      <c r="T2563" s="9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10000</v>
      </c>
      <c r="Q2564" s="11" t="s">
        <v>8316</v>
      </c>
      <c r="R2564" t="s">
        <v>8338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20000</v>
      </c>
      <c r="Q2565" s="11" t="s">
        <v>8316</v>
      </c>
      <c r="R2565" t="s">
        <v>8338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40000</v>
      </c>
      <c r="Q2566" s="11" t="s">
        <v>8316</v>
      </c>
      <c r="R2566" t="s">
        <v>8338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10000</v>
      </c>
      <c r="Q2567" s="11" t="s">
        <v>8316</v>
      </c>
      <c r="R2567" t="s">
        <v>8338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35000</v>
      </c>
      <c r="Q2568" s="11" t="s">
        <v>8316</v>
      </c>
      <c r="R2568" t="s">
        <v>8338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45000</v>
      </c>
      <c r="Q2569" s="11" t="s">
        <v>8316</v>
      </c>
      <c r="R2569" t="s">
        <v>8338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10000</v>
      </c>
      <c r="Q2570" s="11" t="s">
        <v>8316</v>
      </c>
      <c r="R2570" t="s">
        <v>8338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6500</v>
      </c>
      <c r="Q2571" s="11" t="s">
        <v>8316</v>
      </c>
      <c r="R2571" t="s">
        <v>8338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7000</v>
      </c>
      <c r="Q2572" s="11" t="s">
        <v>8316</v>
      </c>
      <c r="R2572" t="s">
        <v>8338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100000</v>
      </c>
      <c r="Q2573" s="11" t="s">
        <v>8316</v>
      </c>
      <c r="R2573" t="s">
        <v>8338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30000</v>
      </c>
      <c r="Q2574" s="11" t="s">
        <v>8316</v>
      </c>
      <c r="R2574" t="s">
        <v>8338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8000</v>
      </c>
      <c r="Q2575" s="11" t="s">
        <v>8316</v>
      </c>
      <c r="R2575" t="s">
        <v>8338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10000</v>
      </c>
      <c r="Q2576" s="11" t="s">
        <v>8316</v>
      </c>
      <c r="R2576" t="s">
        <v>8338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85000</v>
      </c>
      <c r="Q2577" s="11" t="s">
        <v>8316</v>
      </c>
      <c r="R2577" t="s">
        <v>8338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10000</v>
      </c>
      <c r="Q2578" s="11" t="s">
        <v>8316</v>
      </c>
      <c r="R2578" t="s">
        <v>8338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15000</v>
      </c>
      <c r="Q2579" s="11" t="s">
        <v>8316</v>
      </c>
      <c r="R2579" t="s">
        <v>8338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6000</v>
      </c>
      <c r="Q2580" s="11" t="s">
        <v>8316</v>
      </c>
      <c r="R2580" t="s">
        <v>8338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200000</v>
      </c>
      <c r="Q2581" s="11" t="s">
        <v>8316</v>
      </c>
      <c r="R2581" t="s">
        <v>8338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8500</v>
      </c>
      <c r="Q2582" s="11" t="s">
        <v>8316</v>
      </c>
      <c r="R2582" t="s">
        <v>8338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5000</v>
      </c>
      <c r="Q2583" s="11" t="s">
        <v>8316</v>
      </c>
      <c r="R2583" t="s">
        <v>8338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90000</v>
      </c>
      <c r="Q2584" s="11" t="s">
        <v>8316</v>
      </c>
      <c r="R2584" t="s">
        <v>8338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1000</v>
      </c>
      <c r="Q2585" s="11" t="s">
        <v>8316</v>
      </c>
      <c r="R2585" t="s">
        <v>8338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10000</v>
      </c>
      <c r="Q2586" s="11" t="s">
        <v>8316</v>
      </c>
      <c r="R2586" t="s">
        <v>8338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30000</v>
      </c>
      <c r="Q2587" s="11" t="s">
        <v>8316</v>
      </c>
      <c r="R2587" t="s">
        <v>8338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3000</v>
      </c>
      <c r="Q2588" s="11" t="s">
        <v>8316</v>
      </c>
      <c r="R2588" t="s">
        <v>8338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50000</v>
      </c>
      <c r="Q2589" s="11" t="s">
        <v>8316</v>
      </c>
      <c r="R2589" t="s">
        <v>8338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6000</v>
      </c>
      <c r="Q2590" s="11" t="s">
        <v>8316</v>
      </c>
      <c r="R2590" t="s">
        <v>8338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50000</v>
      </c>
      <c r="Q2591" s="11" t="s">
        <v>8316</v>
      </c>
      <c r="R2591" t="s">
        <v>8338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3000</v>
      </c>
      <c r="Q2592" s="11" t="s">
        <v>8316</v>
      </c>
      <c r="R2592" t="s">
        <v>8338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1500</v>
      </c>
      <c r="Q2593" s="11" t="s">
        <v>8316</v>
      </c>
      <c r="R2593" t="s">
        <v>8338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30000</v>
      </c>
      <c r="Q2594" s="11" t="s">
        <v>8316</v>
      </c>
      <c r="R2594" t="s">
        <v>8338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10000</v>
      </c>
      <c r="Q2595" s="11" t="s">
        <v>8316</v>
      </c>
      <c r="R2595" t="s">
        <v>8338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80000</v>
      </c>
      <c r="Q2596" s="11" t="s">
        <v>8316</v>
      </c>
      <c r="R2596" t="s">
        <v>8338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15000</v>
      </c>
      <c r="Q2597" s="11" t="s">
        <v>8316</v>
      </c>
      <c r="R2597" t="s">
        <v>8338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35000</v>
      </c>
      <c r="Q2598" s="11" t="s">
        <v>8316</v>
      </c>
      <c r="R2598" t="s">
        <v>8338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1500</v>
      </c>
      <c r="Q2599" s="11" t="s">
        <v>8316</v>
      </c>
      <c r="R2599" t="s">
        <v>8338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3000</v>
      </c>
      <c r="Q2600" s="11" t="s">
        <v>8316</v>
      </c>
      <c r="R2600" t="s">
        <v>8338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9041</v>
      </c>
      <c r="Q2601" s="11" t="s">
        <v>8316</v>
      </c>
      <c r="R2601" t="s">
        <v>8338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50000</v>
      </c>
      <c r="Q2602" s="11" t="s">
        <v>8316</v>
      </c>
      <c r="R2602" t="s">
        <v>8338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500</v>
      </c>
      <c r="Q2603" s="11" t="s">
        <v>8311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12000</v>
      </c>
      <c r="Q2604" s="11" t="s">
        <v>8311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1750</v>
      </c>
      <c r="Q2605" s="11" t="s">
        <v>8311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20000</v>
      </c>
      <c r="Q2606" s="11" t="s">
        <v>8311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100000</v>
      </c>
      <c r="Q2607" s="11" t="s">
        <v>8311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11000</v>
      </c>
      <c r="Q2608" s="11" t="s">
        <v>8311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8000</v>
      </c>
      <c r="Q2609" s="11" t="s">
        <v>8311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8000</v>
      </c>
      <c r="Q2610" s="11" t="s">
        <v>8311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35000</v>
      </c>
      <c r="Q2611" s="11" t="s">
        <v>8311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22765</v>
      </c>
      <c r="Q2612" s="11" t="s">
        <v>8311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11000</v>
      </c>
      <c r="Q2613" s="11" t="s">
        <v>8311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10000</v>
      </c>
      <c r="Q2614" s="11" t="s">
        <v>8311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7500</v>
      </c>
      <c r="Q2615" s="11" t="s">
        <v>8311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10500</v>
      </c>
      <c r="Q2616" s="11" t="s">
        <v>8311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2001</v>
      </c>
      <c r="Q2617" s="11" t="s">
        <v>8311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25000</v>
      </c>
      <c r="Q2618" s="11" t="s">
        <v>8311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500</v>
      </c>
      <c r="Q2619" s="11" t="s">
        <v>8311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15000</v>
      </c>
      <c r="Q2620" s="11" t="s">
        <v>8311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1000</v>
      </c>
      <c r="Q2621" s="11" t="s">
        <v>8311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65000</v>
      </c>
      <c r="Q2622" s="11" t="s">
        <v>8311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15000</v>
      </c>
      <c r="Q2623" s="11" t="s">
        <v>8311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1500</v>
      </c>
      <c r="Q2624" s="11" t="s">
        <v>8311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2000</v>
      </c>
      <c r="Q2625" s="11" t="s">
        <v>8311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 s="8">
        <f t="shared" ref="P2626:P2689" si="206">AVERAGE(D2626,K2626)</f>
        <v>8000</v>
      </c>
      <c r="Q2626" s="11" t="s">
        <v>8311</v>
      </c>
      <c r="R2626" t="s">
        <v>8355</v>
      </c>
      <c r="S2626" s="9">
        <f t="shared" ref="S2626:S2689" si="207">(((J2626/60)/60)/24)+DATE(1970,1,1)</f>
        <v>41144.42155092593</v>
      </c>
      <c r="T2626" s="9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8">
        <f t="shared" si="206"/>
        <v>150</v>
      </c>
      <c r="Q2627" s="11" t="s">
        <v>8311</v>
      </c>
      <c r="R2627" t="s">
        <v>8355</v>
      </c>
      <c r="S2627" s="9">
        <f t="shared" si="207"/>
        <v>42658.810277777782</v>
      </c>
      <c r="T2627" s="9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2500</v>
      </c>
      <c r="Q2628" s="11" t="s">
        <v>8311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150</v>
      </c>
      <c r="Q2629" s="11" t="s">
        <v>8311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839</v>
      </c>
      <c r="Q2630" s="11" t="s">
        <v>8311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5000</v>
      </c>
      <c r="Q2631" s="11" t="s">
        <v>8311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2000</v>
      </c>
      <c r="Q2632" s="11" t="s">
        <v>8311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20000</v>
      </c>
      <c r="Q2633" s="11" t="s">
        <v>8311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1070</v>
      </c>
      <c r="Q2634" s="11" t="s">
        <v>8311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5000</v>
      </c>
      <c r="Q2635" s="11" t="s">
        <v>8311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930</v>
      </c>
      <c r="Q2636" s="11" t="s">
        <v>8311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11500</v>
      </c>
      <c r="Q2637" s="11" t="s">
        <v>8311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1000</v>
      </c>
      <c r="Q2638" s="11" t="s">
        <v>8311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500</v>
      </c>
      <c r="Q2639" s="11" t="s">
        <v>8311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347</v>
      </c>
      <c r="Q2640" s="11" t="s">
        <v>8311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300</v>
      </c>
      <c r="Q2641" s="11" t="s">
        <v>8311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3000</v>
      </c>
      <c r="Q2642" s="11" t="s">
        <v>8311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1500</v>
      </c>
      <c r="Q2643" s="11" t="s">
        <v>8311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500000</v>
      </c>
      <c r="Q2644" s="11" t="s">
        <v>8311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1000000</v>
      </c>
      <c r="Q2645" s="11" t="s">
        <v>8311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100000</v>
      </c>
      <c r="Q2646" s="11" t="s">
        <v>8311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20000</v>
      </c>
      <c r="Q2647" s="11" t="s">
        <v>8311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500000</v>
      </c>
      <c r="Q2648" s="11" t="s">
        <v>8311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2500</v>
      </c>
      <c r="Q2649" s="11" t="s">
        <v>8311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12000</v>
      </c>
      <c r="Q2650" s="11" t="s">
        <v>8311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125000</v>
      </c>
      <c r="Q2651" s="11" t="s">
        <v>8311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60000</v>
      </c>
      <c r="Q2652" s="11" t="s">
        <v>8311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280000</v>
      </c>
      <c r="Q2653" s="11" t="s">
        <v>8311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100000</v>
      </c>
      <c r="Q2654" s="11" t="s">
        <v>8311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51000</v>
      </c>
      <c r="Q2655" s="11" t="s">
        <v>8311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100000</v>
      </c>
      <c r="Q2656" s="11" t="s">
        <v>8311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15000</v>
      </c>
      <c r="Q2657" s="11" t="s">
        <v>8311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150000</v>
      </c>
      <c r="Q2658" s="11" t="s">
        <v>8311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30000</v>
      </c>
      <c r="Q2659" s="11" t="s">
        <v>8311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98000</v>
      </c>
      <c r="Q2660" s="11" t="s">
        <v>8311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49000</v>
      </c>
      <c r="Q2661" s="11" t="s">
        <v>8311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20000</v>
      </c>
      <c r="Q2662" s="11" t="s">
        <v>8311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5000</v>
      </c>
      <c r="Q2663" s="11" t="s">
        <v>8311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20000</v>
      </c>
      <c r="Q2664" s="11" t="s">
        <v>8311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20000</v>
      </c>
      <c r="Q2665" s="11" t="s">
        <v>8311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17500</v>
      </c>
      <c r="Q2666" s="11" t="s">
        <v>8311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3500</v>
      </c>
      <c r="Q2667" s="11" t="s">
        <v>8311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10000</v>
      </c>
      <c r="Q2668" s="11" t="s">
        <v>8311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1500</v>
      </c>
      <c r="Q2669" s="11" t="s">
        <v>8311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1000</v>
      </c>
      <c r="Q2670" s="11" t="s">
        <v>8311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800</v>
      </c>
      <c r="Q2671" s="11" t="s">
        <v>8311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38888</v>
      </c>
      <c r="Q2672" s="11" t="s">
        <v>8311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25000</v>
      </c>
      <c r="Q2673" s="11" t="s">
        <v>8311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10000</v>
      </c>
      <c r="Q2674" s="11" t="s">
        <v>8311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40000</v>
      </c>
      <c r="Q2675" s="11" t="s">
        <v>8311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35000</v>
      </c>
      <c r="Q2676" s="11" t="s">
        <v>8311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25000</v>
      </c>
      <c r="Q2677" s="11" t="s">
        <v>8311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2100</v>
      </c>
      <c r="Q2678" s="11" t="s">
        <v>8311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19500</v>
      </c>
      <c r="Q2679" s="11" t="s">
        <v>8311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8000000</v>
      </c>
      <c r="Q2680" s="11" t="s">
        <v>8311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40000</v>
      </c>
      <c r="Q2681" s="11" t="s">
        <v>8311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32000</v>
      </c>
      <c r="Q2682" s="11" t="s">
        <v>8311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8000</v>
      </c>
      <c r="Q2683" s="11" t="s">
        <v>8316</v>
      </c>
      <c r="R2683" t="s">
        <v>8338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6000</v>
      </c>
      <c r="Q2684" s="11" t="s">
        <v>8316</v>
      </c>
      <c r="R2684" t="s">
        <v>8338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15000</v>
      </c>
      <c r="Q2685" s="11" t="s">
        <v>8316</v>
      </c>
      <c r="R2685" t="s">
        <v>8338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70000</v>
      </c>
      <c r="Q2686" s="11" t="s">
        <v>8316</v>
      </c>
      <c r="R2686" t="s">
        <v>8338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50000</v>
      </c>
      <c r="Q2687" s="11" t="s">
        <v>8316</v>
      </c>
      <c r="R2687" t="s">
        <v>8338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30000</v>
      </c>
      <c r="Q2688" s="11" t="s">
        <v>8316</v>
      </c>
      <c r="R2688" t="s">
        <v>8338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15000</v>
      </c>
      <c r="Q2689" s="11" t="s">
        <v>8316</v>
      </c>
      <c r="R2689" t="s">
        <v>8338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 s="8">
        <f t="shared" ref="P2690:P2753" si="211">AVERAGE(D2690,K2690)</f>
        <v>50000</v>
      </c>
      <c r="Q2690" s="11" t="s">
        <v>8316</v>
      </c>
      <c r="R2690" t="s">
        <v>8338</v>
      </c>
      <c r="S2690" s="9">
        <f t="shared" ref="S2690:S2753" si="212">(((J2690/60)/60)/24)+DATE(1970,1,1)</f>
        <v>42028.118865740747</v>
      </c>
      <c r="T2690" s="9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8">
        <f t="shared" si="211"/>
        <v>35000</v>
      </c>
      <c r="Q2691" s="11" t="s">
        <v>8316</v>
      </c>
      <c r="R2691" t="s">
        <v>8338</v>
      </c>
      <c r="S2691" s="9">
        <f t="shared" si="212"/>
        <v>42551.961689814809</v>
      </c>
      <c r="T2691" s="9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80000</v>
      </c>
      <c r="Q2692" s="11" t="s">
        <v>8316</v>
      </c>
      <c r="R2692" t="s">
        <v>8338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65000</v>
      </c>
      <c r="Q2693" s="11" t="s">
        <v>8316</v>
      </c>
      <c r="R2693" t="s">
        <v>8338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3500</v>
      </c>
      <c r="Q2694" s="11" t="s">
        <v>8316</v>
      </c>
      <c r="R2694" t="s">
        <v>8338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5000</v>
      </c>
      <c r="Q2695" s="11" t="s">
        <v>8316</v>
      </c>
      <c r="R2695" t="s">
        <v>8338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30000</v>
      </c>
      <c r="Q2696" s="11" t="s">
        <v>8316</v>
      </c>
      <c r="R2696" t="s">
        <v>8338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15000</v>
      </c>
      <c r="Q2697" s="11" t="s">
        <v>8316</v>
      </c>
      <c r="R2697" t="s">
        <v>8338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60000</v>
      </c>
      <c r="Q2698" s="11" t="s">
        <v>8316</v>
      </c>
      <c r="R2698" t="s">
        <v>8338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23000</v>
      </c>
      <c r="Q2699" s="11" t="s">
        <v>8316</v>
      </c>
      <c r="R2699" t="s">
        <v>8338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8000</v>
      </c>
      <c r="Q2700" s="11" t="s">
        <v>8316</v>
      </c>
      <c r="R2700" t="s">
        <v>8338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2</v>
      </c>
      <c r="Q2701" s="11" t="s">
        <v>8316</v>
      </c>
      <c r="R2701" t="s">
        <v>8338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9999</v>
      </c>
      <c r="Q2702" s="11" t="s">
        <v>8316</v>
      </c>
      <c r="R2702" t="s">
        <v>8338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3400</v>
      </c>
      <c r="Q2703" s="11" t="s">
        <v>8309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10000</v>
      </c>
      <c r="Q2704" s="11" t="s">
        <v>8309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40000</v>
      </c>
      <c r="Q2705" s="11" t="s">
        <v>8309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19000</v>
      </c>
      <c r="Q2706" s="11" t="s">
        <v>8309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16500</v>
      </c>
      <c r="Q2707" s="11" t="s">
        <v>8309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35000</v>
      </c>
      <c r="Q2708" s="11" t="s">
        <v>8309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8000</v>
      </c>
      <c r="Q2709" s="11" t="s">
        <v>8309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20000</v>
      </c>
      <c r="Q2710" s="11" t="s">
        <v>8309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50000</v>
      </c>
      <c r="Q2711" s="11" t="s">
        <v>8309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60000</v>
      </c>
      <c r="Q2712" s="11" t="s">
        <v>8309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3910</v>
      </c>
      <c r="Q2713" s="11" t="s">
        <v>8309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5500</v>
      </c>
      <c r="Q2714" s="11" t="s">
        <v>8309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150000</v>
      </c>
      <c r="Q2715" s="11" t="s">
        <v>8309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25000</v>
      </c>
      <c r="Q2716" s="11" t="s">
        <v>8309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12000</v>
      </c>
      <c r="Q2717" s="11" t="s">
        <v>8309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10000</v>
      </c>
      <c r="Q2718" s="11" t="s">
        <v>8309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25000</v>
      </c>
      <c r="Q2719" s="11" t="s">
        <v>8309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18000</v>
      </c>
      <c r="Q2720" s="11" t="s">
        <v>8309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6000</v>
      </c>
      <c r="Q2721" s="11" t="s">
        <v>8309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25000</v>
      </c>
      <c r="Q2722" s="11" t="s">
        <v>8309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750</v>
      </c>
      <c r="Q2723" s="11" t="s">
        <v>8311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5000</v>
      </c>
      <c r="Q2724" s="11" t="s">
        <v>8311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12000</v>
      </c>
      <c r="Q2725" s="11" t="s">
        <v>8311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2468</v>
      </c>
      <c r="Q2726" s="11" t="s">
        <v>8311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40000</v>
      </c>
      <c r="Q2727" s="11" t="s">
        <v>8311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100000</v>
      </c>
      <c r="Q2728" s="11" t="s">
        <v>8311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10000</v>
      </c>
      <c r="Q2729" s="11" t="s">
        <v>8311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15000</v>
      </c>
      <c r="Q2730" s="11" t="s">
        <v>8311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7500</v>
      </c>
      <c r="Q2731" s="11" t="s">
        <v>8311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27000</v>
      </c>
      <c r="Q2732" s="11" t="s">
        <v>8311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30000</v>
      </c>
      <c r="Q2733" s="11" t="s">
        <v>8311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12000</v>
      </c>
      <c r="Q2734" s="11" t="s">
        <v>8311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50000</v>
      </c>
      <c r="Q2735" s="11" t="s">
        <v>8311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</v>
      </c>
      <c r="Q2736" s="11" t="s">
        <v>8311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750</v>
      </c>
      <c r="Q2737" s="11" t="s">
        <v>8311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8000</v>
      </c>
      <c r="Q2738" s="11" t="s">
        <v>8311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30000</v>
      </c>
      <c r="Q2739" s="11" t="s">
        <v>8311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5000</v>
      </c>
      <c r="Q2740" s="11" t="s">
        <v>8311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1100</v>
      </c>
      <c r="Q2741" s="11" t="s">
        <v>8311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300</v>
      </c>
      <c r="Q2742" s="11" t="s">
        <v>8311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8000</v>
      </c>
      <c r="Q2743" s="11" t="s">
        <v>8312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2500</v>
      </c>
      <c r="Q2744" s="11" t="s">
        <v>8312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5999</v>
      </c>
      <c r="Q2745" s="11" t="s">
        <v>8312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16000</v>
      </c>
      <c r="Q2746" s="11" t="s">
        <v>8312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8000</v>
      </c>
      <c r="Q2747" s="11" t="s">
        <v>8312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3000</v>
      </c>
      <c r="Q2748" s="11" t="s">
        <v>8312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500</v>
      </c>
      <c r="Q2749" s="11" t="s">
        <v>8312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5000</v>
      </c>
      <c r="Q2750" s="11" t="s">
        <v>8312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10000</v>
      </c>
      <c r="Q2751" s="11" t="s">
        <v>8312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1999</v>
      </c>
      <c r="Q2752" s="11" t="s">
        <v>8312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3274</v>
      </c>
      <c r="Q2753" s="11" t="s">
        <v>8312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 s="8">
        <f t="shared" ref="P2754:P2817" si="216">AVERAGE(D2754,K2754)</f>
        <v>4800</v>
      </c>
      <c r="Q2754" s="11" t="s">
        <v>8312</v>
      </c>
      <c r="R2754" t="s">
        <v>8358</v>
      </c>
      <c r="S2754" s="9">
        <f t="shared" ref="S2754:S2817" si="217">(((J2754/60)/60)/24)+DATE(1970,1,1)</f>
        <v>40855.765092592592</v>
      </c>
      <c r="T2754" s="9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8">
        <f t="shared" si="216"/>
        <v>2000</v>
      </c>
      <c r="Q2755" s="11" t="s">
        <v>8312</v>
      </c>
      <c r="R2755" t="s">
        <v>8358</v>
      </c>
      <c r="S2755" s="9">
        <f t="shared" si="217"/>
        <v>41117.900729166664</v>
      </c>
      <c r="T2755" s="9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10000</v>
      </c>
      <c r="Q2756" s="11" t="s">
        <v>8312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500</v>
      </c>
      <c r="Q2757" s="11" t="s">
        <v>8312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10000</v>
      </c>
      <c r="Q2758" s="11" t="s">
        <v>8312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1500</v>
      </c>
      <c r="Q2759" s="11" t="s">
        <v>8312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2000</v>
      </c>
      <c r="Q2760" s="11" t="s">
        <v>8312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1000</v>
      </c>
      <c r="Q2761" s="11" t="s">
        <v>8312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5000</v>
      </c>
      <c r="Q2762" s="11" t="s">
        <v>8312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5000</v>
      </c>
      <c r="Q2763" s="11" t="s">
        <v>8312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3250</v>
      </c>
      <c r="Q2764" s="11" t="s">
        <v>8312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39400</v>
      </c>
      <c r="Q2765" s="11" t="s">
        <v>8312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4000</v>
      </c>
      <c r="Q2766" s="11" t="s">
        <v>8312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4000</v>
      </c>
      <c r="Q2767" s="11" t="s">
        <v>8312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5000</v>
      </c>
      <c r="Q2768" s="11" t="s">
        <v>8312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4000</v>
      </c>
      <c r="Q2769" s="11" t="s">
        <v>8312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7000</v>
      </c>
      <c r="Q2770" s="11" t="s">
        <v>8312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800</v>
      </c>
      <c r="Q2771" s="11" t="s">
        <v>8312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20000</v>
      </c>
      <c r="Q2772" s="11" t="s">
        <v>8312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19980</v>
      </c>
      <c r="Q2773" s="11" t="s">
        <v>8312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8000</v>
      </c>
      <c r="Q2774" s="11" t="s">
        <v>8312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530</v>
      </c>
      <c r="Q2775" s="11" t="s">
        <v>8312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4000</v>
      </c>
      <c r="Q2776" s="11" t="s">
        <v>8312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5000</v>
      </c>
      <c r="Q2777" s="11" t="s">
        <v>8312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21000</v>
      </c>
      <c r="Q2778" s="11" t="s">
        <v>8312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3000</v>
      </c>
      <c r="Q2779" s="11" t="s">
        <v>8312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5500</v>
      </c>
      <c r="Q2780" s="11" t="s">
        <v>8312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2500</v>
      </c>
      <c r="Q2781" s="11" t="s">
        <v>8312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100000</v>
      </c>
      <c r="Q2782" s="11" t="s">
        <v>8312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1250</v>
      </c>
      <c r="Q2783" s="11" t="s">
        <v>8309</v>
      </c>
      <c r="R2783" t="s">
        <v>8325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1000</v>
      </c>
      <c r="Q2784" s="11" t="s">
        <v>8309</v>
      </c>
      <c r="R2784" t="s">
        <v>8325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1000</v>
      </c>
      <c r="Q2785" s="11" t="s">
        <v>8309</v>
      </c>
      <c r="R2785" t="s">
        <v>8325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6000</v>
      </c>
      <c r="Q2786" s="11" t="s">
        <v>8309</v>
      </c>
      <c r="R2786" t="s">
        <v>8325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5000</v>
      </c>
      <c r="Q2787" s="11" t="s">
        <v>8309</v>
      </c>
      <c r="R2787" t="s">
        <v>8325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2500</v>
      </c>
      <c r="Q2788" s="11" t="s">
        <v>8309</v>
      </c>
      <c r="R2788" t="s">
        <v>8325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1000</v>
      </c>
      <c r="Q2789" s="11" t="s">
        <v>8309</v>
      </c>
      <c r="R2789" t="s">
        <v>8325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2000</v>
      </c>
      <c r="Q2790" s="11" t="s">
        <v>8309</v>
      </c>
      <c r="R2790" t="s">
        <v>8325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3000</v>
      </c>
      <c r="Q2791" s="11" t="s">
        <v>8309</v>
      </c>
      <c r="R2791" t="s">
        <v>8325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3000</v>
      </c>
      <c r="Q2792" s="11" t="s">
        <v>8309</v>
      </c>
      <c r="R2792" t="s">
        <v>8325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2000</v>
      </c>
      <c r="Q2793" s="11" t="s">
        <v>8309</v>
      </c>
      <c r="R2793" t="s">
        <v>8325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2000</v>
      </c>
      <c r="Q2794" s="11" t="s">
        <v>8309</v>
      </c>
      <c r="R2794" t="s">
        <v>8325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10000</v>
      </c>
      <c r="Q2795" s="11" t="s">
        <v>8309</v>
      </c>
      <c r="R2795" t="s">
        <v>8325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50</v>
      </c>
      <c r="Q2796" s="11" t="s">
        <v>8309</v>
      </c>
      <c r="R2796" t="s">
        <v>8325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700</v>
      </c>
      <c r="Q2797" s="11" t="s">
        <v>8309</v>
      </c>
      <c r="R2797" t="s">
        <v>8325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800</v>
      </c>
      <c r="Q2798" s="11" t="s">
        <v>8309</v>
      </c>
      <c r="R2798" t="s">
        <v>8325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8000</v>
      </c>
      <c r="Q2799" s="11" t="s">
        <v>8309</v>
      </c>
      <c r="R2799" t="s">
        <v>8325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5000</v>
      </c>
      <c r="Q2800" s="11" t="s">
        <v>8309</v>
      </c>
      <c r="R2800" t="s">
        <v>8325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5000</v>
      </c>
      <c r="Q2801" s="11" t="s">
        <v>8309</v>
      </c>
      <c r="R2801" t="s">
        <v>8325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1000</v>
      </c>
      <c r="Q2802" s="11" t="s">
        <v>8309</v>
      </c>
      <c r="R2802" t="s">
        <v>8325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500</v>
      </c>
      <c r="Q2803" s="11" t="s">
        <v>8309</v>
      </c>
      <c r="R2803" t="s">
        <v>8325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3000</v>
      </c>
      <c r="Q2804" s="11" t="s">
        <v>8309</v>
      </c>
      <c r="R2804" t="s">
        <v>8325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10000</v>
      </c>
      <c r="Q2805" s="11" t="s">
        <v>8309</v>
      </c>
      <c r="R2805" t="s">
        <v>8325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1000</v>
      </c>
      <c r="Q2806" s="11" t="s">
        <v>8309</v>
      </c>
      <c r="R2806" t="s">
        <v>8325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400</v>
      </c>
      <c r="Q2807" s="11" t="s">
        <v>8309</v>
      </c>
      <c r="R2807" t="s">
        <v>8325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3000</v>
      </c>
      <c r="Q2808" s="11" t="s">
        <v>8309</v>
      </c>
      <c r="R2808" t="s">
        <v>8325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5000</v>
      </c>
      <c r="Q2809" s="11" t="s">
        <v>8309</v>
      </c>
      <c r="R2809" t="s">
        <v>8325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4500</v>
      </c>
      <c r="Q2810" s="11" t="s">
        <v>8309</v>
      </c>
      <c r="R2810" t="s">
        <v>8325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2500</v>
      </c>
      <c r="Q2811" s="11" t="s">
        <v>8309</v>
      </c>
      <c r="R2811" t="s">
        <v>8325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2500</v>
      </c>
      <c r="Q2812" s="11" t="s">
        <v>8309</v>
      </c>
      <c r="R2812" t="s">
        <v>8325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10000</v>
      </c>
      <c r="Q2813" s="11" t="s">
        <v>8309</v>
      </c>
      <c r="R2813" t="s">
        <v>8325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5000</v>
      </c>
      <c r="Q2814" s="11" t="s">
        <v>8309</v>
      </c>
      <c r="R2814" t="s">
        <v>8325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2800</v>
      </c>
      <c r="Q2815" s="11" t="s">
        <v>8309</v>
      </c>
      <c r="R2815" t="s">
        <v>8325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1500</v>
      </c>
      <c r="Q2816" s="11" t="s">
        <v>8309</v>
      </c>
      <c r="R2816" t="s">
        <v>8325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250</v>
      </c>
      <c r="Q2817" s="11" t="s">
        <v>8309</v>
      </c>
      <c r="R2817" t="s">
        <v>8325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 s="8">
        <f t="shared" ref="P2818:P2881" si="221">AVERAGE(D2818,K2818)</f>
        <v>3000</v>
      </c>
      <c r="Q2818" s="11" t="s">
        <v>8309</v>
      </c>
      <c r="R2818" t="s">
        <v>8325</v>
      </c>
      <c r="S2818" s="9">
        <f t="shared" ref="S2818:S2881" si="222">(((J2818/60)/60)/24)+DATE(1970,1,1)</f>
        <v>42188.467499999999</v>
      </c>
      <c r="T2818" s="9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si="221"/>
        <v>600</v>
      </c>
      <c r="Q2819" s="11" t="s">
        <v>8309</v>
      </c>
      <c r="R2819" t="s">
        <v>8325</v>
      </c>
      <c r="S2819" s="9">
        <f t="shared" si="222"/>
        <v>42023.634976851856</v>
      </c>
      <c r="T2819" s="9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10000</v>
      </c>
      <c r="Q2820" s="11" t="s">
        <v>8309</v>
      </c>
      <c r="R2820" t="s">
        <v>8325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5000</v>
      </c>
      <c r="Q2821" s="11" t="s">
        <v>8309</v>
      </c>
      <c r="R2821" t="s">
        <v>8325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200</v>
      </c>
      <c r="Q2822" s="11" t="s">
        <v>8309</v>
      </c>
      <c r="R2822" t="s">
        <v>8325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1000</v>
      </c>
      <c r="Q2823" s="11" t="s">
        <v>8309</v>
      </c>
      <c r="R2823" t="s">
        <v>8325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6000</v>
      </c>
      <c r="Q2824" s="11" t="s">
        <v>8309</v>
      </c>
      <c r="R2824" t="s">
        <v>8325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100</v>
      </c>
      <c r="Q2825" s="11" t="s">
        <v>8309</v>
      </c>
      <c r="R2825" t="s">
        <v>8325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650</v>
      </c>
      <c r="Q2826" s="11" t="s">
        <v>8309</v>
      </c>
      <c r="R2826" t="s">
        <v>8325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3000</v>
      </c>
      <c r="Q2827" s="11" t="s">
        <v>8309</v>
      </c>
      <c r="R2827" t="s">
        <v>8325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2000</v>
      </c>
      <c r="Q2828" s="11" t="s">
        <v>8309</v>
      </c>
      <c r="R2828" t="s">
        <v>8325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2000</v>
      </c>
      <c r="Q2829" s="11" t="s">
        <v>8309</v>
      </c>
      <c r="R2829" t="s">
        <v>8325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9500</v>
      </c>
      <c r="Q2830" s="11" t="s">
        <v>8309</v>
      </c>
      <c r="R2830" t="s">
        <v>8325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2500</v>
      </c>
      <c r="Q2831" s="11" t="s">
        <v>8309</v>
      </c>
      <c r="R2831" t="s">
        <v>8325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3000</v>
      </c>
      <c r="Q2832" s="11" t="s">
        <v>8309</v>
      </c>
      <c r="R2832" t="s">
        <v>8325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3000</v>
      </c>
      <c r="Q2833" s="11" t="s">
        <v>8309</v>
      </c>
      <c r="R2833" t="s">
        <v>8325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2500</v>
      </c>
      <c r="Q2834" s="11" t="s">
        <v>8309</v>
      </c>
      <c r="R2834" t="s">
        <v>8325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2700</v>
      </c>
      <c r="Q2835" s="11" t="s">
        <v>8309</v>
      </c>
      <c r="R2835" t="s">
        <v>8325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800</v>
      </c>
      <c r="Q2836" s="11" t="s">
        <v>8309</v>
      </c>
      <c r="R2836" t="s">
        <v>8325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1000</v>
      </c>
      <c r="Q2837" s="11" t="s">
        <v>8309</v>
      </c>
      <c r="R2837" t="s">
        <v>8325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450</v>
      </c>
      <c r="Q2838" s="11" t="s">
        <v>8309</v>
      </c>
      <c r="R2838" t="s">
        <v>8325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850</v>
      </c>
      <c r="Q2839" s="11" t="s">
        <v>8309</v>
      </c>
      <c r="R2839" t="s">
        <v>8325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2000</v>
      </c>
      <c r="Q2840" s="11" t="s">
        <v>8309</v>
      </c>
      <c r="R2840" t="s">
        <v>8325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3500</v>
      </c>
      <c r="Q2841" s="11" t="s">
        <v>8309</v>
      </c>
      <c r="R2841" t="s">
        <v>8325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2500</v>
      </c>
      <c r="Q2842" s="11" t="s">
        <v>8309</v>
      </c>
      <c r="R2842" t="s">
        <v>8325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1000</v>
      </c>
      <c r="Q2843" s="11" t="s">
        <v>8309</v>
      </c>
      <c r="R2843" t="s">
        <v>8325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1500</v>
      </c>
      <c r="Q2844" s="11" t="s">
        <v>8309</v>
      </c>
      <c r="R2844" t="s">
        <v>8325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1200</v>
      </c>
      <c r="Q2845" s="11" t="s">
        <v>8309</v>
      </c>
      <c r="R2845" t="s">
        <v>8325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550</v>
      </c>
      <c r="Q2846" s="11" t="s">
        <v>8309</v>
      </c>
      <c r="R2846" t="s">
        <v>8325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7500</v>
      </c>
      <c r="Q2847" s="11" t="s">
        <v>8309</v>
      </c>
      <c r="R2847" t="s">
        <v>8325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8000</v>
      </c>
      <c r="Q2848" s="11" t="s">
        <v>8309</v>
      </c>
      <c r="R2848" t="s">
        <v>8325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2000</v>
      </c>
      <c r="Q2849" s="11" t="s">
        <v>8309</v>
      </c>
      <c r="R2849" t="s">
        <v>8325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35000</v>
      </c>
      <c r="Q2850" s="11" t="s">
        <v>8309</v>
      </c>
      <c r="R2850" t="s">
        <v>8325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500</v>
      </c>
      <c r="Q2851" s="11" t="s">
        <v>8309</v>
      </c>
      <c r="R2851" t="s">
        <v>8325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8000</v>
      </c>
      <c r="Q2852" s="11" t="s">
        <v>8309</v>
      </c>
      <c r="R2852" t="s">
        <v>8325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4500</v>
      </c>
      <c r="Q2853" s="11" t="s">
        <v>8309</v>
      </c>
      <c r="R2853" t="s">
        <v>8325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5000</v>
      </c>
      <c r="Q2854" s="11" t="s">
        <v>8309</v>
      </c>
      <c r="R2854" t="s">
        <v>8325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9500</v>
      </c>
      <c r="Q2855" s="11" t="s">
        <v>8309</v>
      </c>
      <c r="R2855" t="s">
        <v>8325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1000</v>
      </c>
      <c r="Q2856" s="11" t="s">
        <v>8309</v>
      </c>
      <c r="R2856" t="s">
        <v>8325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600</v>
      </c>
      <c r="Q2857" s="11" t="s">
        <v>8309</v>
      </c>
      <c r="R2857" t="s">
        <v>8325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3000</v>
      </c>
      <c r="Q2858" s="11" t="s">
        <v>8309</v>
      </c>
      <c r="R2858" t="s">
        <v>8325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38000</v>
      </c>
      <c r="Q2859" s="11" t="s">
        <v>8309</v>
      </c>
      <c r="R2859" t="s">
        <v>8325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1000</v>
      </c>
      <c r="Q2860" s="11" t="s">
        <v>8309</v>
      </c>
      <c r="R2860" t="s">
        <v>8325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2000</v>
      </c>
      <c r="Q2861" s="11" t="s">
        <v>8309</v>
      </c>
      <c r="R2861" t="s">
        <v>8325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4000</v>
      </c>
      <c r="Q2862" s="11" t="s">
        <v>8309</v>
      </c>
      <c r="R2862" t="s">
        <v>8325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250</v>
      </c>
      <c r="Q2863" s="11" t="s">
        <v>8309</v>
      </c>
      <c r="R2863" t="s">
        <v>8325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12700</v>
      </c>
      <c r="Q2864" s="11" t="s">
        <v>8309</v>
      </c>
      <c r="R2864" t="s">
        <v>8325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50000</v>
      </c>
      <c r="Q2865" s="11" t="s">
        <v>8309</v>
      </c>
      <c r="R2865" t="s">
        <v>8325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2500</v>
      </c>
      <c r="Q2866" s="11" t="s">
        <v>8309</v>
      </c>
      <c r="R2866" t="s">
        <v>8325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2888</v>
      </c>
      <c r="Q2867" s="11" t="s">
        <v>8309</v>
      </c>
      <c r="R2867" t="s">
        <v>8325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5000</v>
      </c>
      <c r="Q2868" s="11" t="s">
        <v>8309</v>
      </c>
      <c r="R2868" t="s">
        <v>8325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2500</v>
      </c>
      <c r="Q2869" s="11" t="s">
        <v>8309</v>
      </c>
      <c r="R2869" t="s">
        <v>8325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15000</v>
      </c>
      <c r="Q2870" s="11" t="s">
        <v>8309</v>
      </c>
      <c r="R2870" t="s">
        <v>8325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20000</v>
      </c>
      <c r="Q2871" s="11" t="s">
        <v>8309</v>
      </c>
      <c r="R2871" t="s">
        <v>8325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5000</v>
      </c>
      <c r="Q2872" s="11" t="s">
        <v>8309</v>
      </c>
      <c r="R2872" t="s">
        <v>8325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10000</v>
      </c>
      <c r="Q2873" s="11" t="s">
        <v>8309</v>
      </c>
      <c r="R2873" t="s">
        <v>8325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3000</v>
      </c>
      <c r="Q2874" s="11" t="s">
        <v>8309</v>
      </c>
      <c r="R2874" t="s">
        <v>8325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2500</v>
      </c>
      <c r="Q2875" s="11" t="s">
        <v>8309</v>
      </c>
      <c r="R2875" t="s">
        <v>8325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5000</v>
      </c>
      <c r="Q2876" s="11" t="s">
        <v>8309</v>
      </c>
      <c r="R2876" t="s">
        <v>8325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20000</v>
      </c>
      <c r="Q2877" s="11" t="s">
        <v>8309</v>
      </c>
      <c r="R2877" t="s">
        <v>8325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150000</v>
      </c>
      <c r="Q2878" s="11" t="s">
        <v>8309</v>
      </c>
      <c r="R2878" t="s">
        <v>8325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6000</v>
      </c>
      <c r="Q2879" s="11" t="s">
        <v>8309</v>
      </c>
      <c r="R2879" t="s">
        <v>8325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3000</v>
      </c>
      <c r="Q2880" s="11" t="s">
        <v>8309</v>
      </c>
      <c r="R2880" t="s">
        <v>8325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11200</v>
      </c>
      <c r="Q2881" s="11" t="s">
        <v>8309</v>
      </c>
      <c r="R2881" t="s">
        <v>8325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 s="8">
        <f t="shared" ref="P2882:P2945" si="226">AVERAGE(D2882,K2882)</f>
        <v>12000</v>
      </c>
      <c r="Q2882" s="11" t="s">
        <v>8309</v>
      </c>
      <c r="R2882" t="s">
        <v>8325</v>
      </c>
      <c r="S2882" s="9">
        <f t="shared" ref="S2882:S2945" si="227">(((J2882/60)/60)/24)+DATE(1970,1,1)</f>
        <v>42192.905694444446</v>
      </c>
      <c r="T2882" s="9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si="226"/>
        <v>5500</v>
      </c>
      <c r="Q2883" s="11" t="s">
        <v>8309</v>
      </c>
      <c r="R2883" t="s">
        <v>8325</v>
      </c>
      <c r="S2883" s="9">
        <f t="shared" si="227"/>
        <v>41916.597638888888</v>
      </c>
      <c r="T2883" s="9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750</v>
      </c>
      <c r="Q2884" s="11" t="s">
        <v>8309</v>
      </c>
      <c r="R2884" t="s">
        <v>8325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10000</v>
      </c>
      <c r="Q2885" s="11" t="s">
        <v>8309</v>
      </c>
      <c r="R2885" t="s">
        <v>8325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45000</v>
      </c>
      <c r="Q2886" s="11" t="s">
        <v>8309</v>
      </c>
      <c r="R2886" t="s">
        <v>8325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400</v>
      </c>
      <c r="Q2887" s="11" t="s">
        <v>8309</v>
      </c>
      <c r="R2887" t="s">
        <v>8325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200</v>
      </c>
      <c r="Q2888" s="11" t="s">
        <v>8309</v>
      </c>
      <c r="R2888" t="s">
        <v>8325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3000</v>
      </c>
      <c r="Q2889" s="11" t="s">
        <v>8309</v>
      </c>
      <c r="R2889" t="s">
        <v>8325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30000</v>
      </c>
      <c r="Q2890" s="11" t="s">
        <v>8309</v>
      </c>
      <c r="R2890" t="s">
        <v>8325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3000</v>
      </c>
      <c r="Q2891" s="11" t="s">
        <v>8309</v>
      </c>
      <c r="R2891" t="s">
        <v>8325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2000</v>
      </c>
      <c r="Q2892" s="11" t="s">
        <v>8309</v>
      </c>
      <c r="R2892" t="s">
        <v>8325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10000</v>
      </c>
      <c r="Q2893" s="11" t="s">
        <v>8309</v>
      </c>
      <c r="R2893" t="s">
        <v>8325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5500</v>
      </c>
      <c r="Q2894" s="11" t="s">
        <v>8309</v>
      </c>
      <c r="R2894" t="s">
        <v>8325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5000</v>
      </c>
      <c r="Q2895" s="11" t="s">
        <v>8309</v>
      </c>
      <c r="R2895" t="s">
        <v>8325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50000</v>
      </c>
      <c r="Q2896" s="11" t="s">
        <v>8309</v>
      </c>
      <c r="R2896" t="s">
        <v>8325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500</v>
      </c>
      <c r="Q2897" s="11" t="s">
        <v>8309</v>
      </c>
      <c r="R2897" t="s">
        <v>8325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3000</v>
      </c>
      <c r="Q2898" s="11" t="s">
        <v>8309</v>
      </c>
      <c r="R2898" t="s">
        <v>8325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12000</v>
      </c>
      <c r="Q2899" s="11" t="s">
        <v>8309</v>
      </c>
      <c r="R2899" t="s">
        <v>8325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7500</v>
      </c>
      <c r="Q2900" s="11" t="s">
        <v>8309</v>
      </c>
      <c r="R2900" t="s">
        <v>8325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10000</v>
      </c>
      <c r="Q2901" s="11" t="s">
        <v>8309</v>
      </c>
      <c r="R2901" t="s">
        <v>8325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5500</v>
      </c>
      <c r="Q2902" s="11" t="s">
        <v>8309</v>
      </c>
      <c r="R2902" t="s">
        <v>8325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750</v>
      </c>
      <c r="Q2903" s="11" t="s">
        <v>8309</v>
      </c>
      <c r="R2903" t="s">
        <v>8325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150000</v>
      </c>
      <c r="Q2904" s="11" t="s">
        <v>8309</v>
      </c>
      <c r="R2904" t="s">
        <v>8325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5000</v>
      </c>
      <c r="Q2905" s="11" t="s">
        <v>8309</v>
      </c>
      <c r="R2905" t="s">
        <v>8325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1500</v>
      </c>
      <c r="Q2906" s="11" t="s">
        <v>8309</v>
      </c>
      <c r="R2906" t="s">
        <v>8325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3500</v>
      </c>
      <c r="Q2907" s="11" t="s">
        <v>8309</v>
      </c>
      <c r="R2907" t="s">
        <v>8325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6000</v>
      </c>
      <c r="Q2908" s="11" t="s">
        <v>8309</v>
      </c>
      <c r="R2908" t="s">
        <v>8325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2500</v>
      </c>
      <c r="Q2909" s="11" t="s">
        <v>8309</v>
      </c>
      <c r="R2909" t="s">
        <v>8325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9600</v>
      </c>
      <c r="Q2910" s="11" t="s">
        <v>8309</v>
      </c>
      <c r="R2910" t="s">
        <v>8325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180000</v>
      </c>
      <c r="Q2911" s="11" t="s">
        <v>8309</v>
      </c>
      <c r="R2911" t="s">
        <v>8325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30000</v>
      </c>
      <c r="Q2912" s="11" t="s">
        <v>8309</v>
      </c>
      <c r="R2912" t="s">
        <v>8325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1800</v>
      </c>
      <c r="Q2913" s="11" t="s">
        <v>8309</v>
      </c>
      <c r="R2913" t="s">
        <v>8325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14440</v>
      </c>
      <c r="Q2914" s="11" t="s">
        <v>8309</v>
      </c>
      <c r="R2914" t="s">
        <v>8325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10000</v>
      </c>
      <c r="Q2915" s="11" t="s">
        <v>8309</v>
      </c>
      <c r="R2915" t="s">
        <v>8325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25000</v>
      </c>
      <c r="Q2916" s="11" t="s">
        <v>8309</v>
      </c>
      <c r="R2916" t="s">
        <v>8325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1000</v>
      </c>
      <c r="Q2917" s="11" t="s">
        <v>8309</v>
      </c>
      <c r="R2917" t="s">
        <v>8325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1850</v>
      </c>
      <c r="Q2918" s="11" t="s">
        <v>8309</v>
      </c>
      <c r="R2918" t="s">
        <v>8325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2000</v>
      </c>
      <c r="Q2919" s="11" t="s">
        <v>8309</v>
      </c>
      <c r="R2919" t="s">
        <v>8325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5000</v>
      </c>
      <c r="Q2920" s="11" t="s">
        <v>8309</v>
      </c>
      <c r="R2920" t="s">
        <v>8325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600</v>
      </c>
      <c r="Q2921" s="11" t="s">
        <v>8309</v>
      </c>
      <c r="R2921" t="s">
        <v>8325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2500</v>
      </c>
      <c r="Q2922" s="11" t="s">
        <v>8309</v>
      </c>
      <c r="R2922" t="s">
        <v>8325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100</v>
      </c>
      <c r="Q2923" s="11" t="s">
        <v>8309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500</v>
      </c>
      <c r="Q2924" s="11" t="s">
        <v>8309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300</v>
      </c>
      <c r="Q2925" s="11" t="s">
        <v>8309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25000</v>
      </c>
      <c r="Q2926" s="11" t="s">
        <v>8309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45000</v>
      </c>
      <c r="Q2927" s="11" t="s">
        <v>8309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3000</v>
      </c>
      <c r="Q2928" s="11" t="s">
        <v>8309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1800</v>
      </c>
      <c r="Q2929" s="11" t="s">
        <v>8309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1000</v>
      </c>
      <c r="Q2930" s="11" t="s">
        <v>8309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8000</v>
      </c>
      <c r="Q2931" s="11" t="s">
        <v>8309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10000</v>
      </c>
      <c r="Q2932" s="11" t="s">
        <v>8309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750</v>
      </c>
      <c r="Q2933" s="11" t="s">
        <v>8309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3100</v>
      </c>
      <c r="Q2934" s="11" t="s">
        <v>8309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2500</v>
      </c>
      <c r="Q2935" s="11" t="s">
        <v>8309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2500</v>
      </c>
      <c r="Q2936" s="11" t="s">
        <v>8309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3500</v>
      </c>
      <c r="Q2937" s="11" t="s">
        <v>8309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1000</v>
      </c>
      <c r="Q2938" s="11" t="s">
        <v>8309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1500</v>
      </c>
      <c r="Q2939" s="11" t="s">
        <v>8309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4000</v>
      </c>
      <c r="Q2940" s="11" t="s">
        <v>8309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8000</v>
      </c>
      <c r="Q2941" s="11" t="s">
        <v>8309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2500</v>
      </c>
      <c r="Q2942" s="11" t="s">
        <v>8309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25000</v>
      </c>
      <c r="Q2943" s="11" t="s">
        <v>8309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200000</v>
      </c>
      <c r="Q2944" s="11" t="s">
        <v>8309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3000</v>
      </c>
      <c r="Q2945" s="11" t="s">
        <v>8309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 s="8">
        <f t="shared" ref="P2946:P3009" si="231">AVERAGE(D2946,K2946)</f>
        <v>10000</v>
      </c>
      <c r="Q2946" s="11" t="s">
        <v>8309</v>
      </c>
      <c r="R2946" t="s">
        <v>8357</v>
      </c>
      <c r="S2946" s="9">
        <f t="shared" ref="S2946:S3009" si="232">(((J2946/60)/60)/24)+DATE(1970,1,1)</f>
        <v>42132.9143287037</v>
      </c>
      <c r="T2946" s="9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8">
        <f t="shared" si="231"/>
        <v>50000</v>
      </c>
      <c r="Q2947" s="11" t="s">
        <v>8309</v>
      </c>
      <c r="R2947" t="s">
        <v>8357</v>
      </c>
      <c r="S2947" s="9">
        <f t="shared" si="232"/>
        <v>42118.139583333337</v>
      </c>
      <c r="T2947" s="9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2000</v>
      </c>
      <c r="Q2948" s="11" t="s">
        <v>8309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25000</v>
      </c>
      <c r="Q2949" s="11" t="s">
        <v>8309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500000</v>
      </c>
      <c r="Q2950" s="11" t="s">
        <v>8309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1000</v>
      </c>
      <c r="Q2951" s="11" t="s">
        <v>8309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5000000</v>
      </c>
      <c r="Q2952" s="11" t="s">
        <v>8309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50000</v>
      </c>
      <c r="Q2953" s="11" t="s">
        <v>8309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20000</v>
      </c>
      <c r="Q2954" s="11" t="s">
        <v>8309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400000</v>
      </c>
      <c r="Q2955" s="11" t="s">
        <v>8309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15000</v>
      </c>
      <c r="Q2956" s="11" t="s">
        <v>8309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1200</v>
      </c>
      <c r="Q2957" s="11" t="s">
        <v>8309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7900</v>
      </c>
      <c r="Q2958" s="11" t="s">
        <v>8309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15000</v>
      </c>
      <c r="Q2959" s="11" t="s">
        <v>8309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80000</v>
      </c>
      <c r="Q2960" s="11" t="s">
        <v>8309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10000</v>
      </c>
      <c r="Q2961" s="11" t="s">
        <v>8309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30000000</v>
      </c>
      <c r="Q2962" s="11" t="s">
        <v>8309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5000</v>
      </c>
      <c r="Q2963" s="11" t="s">
        <v>8309</v>
      </c>
      <c r="R2963" t="s">
        <v>8325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1000</v>
      </c>
      <c r="Q2964" s="11" t="s">
        <v>8309</v>
      </c>
      <c r="R2964" t="s">
        <v>8325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10000</v>
      </c>
      <c r="Q2965" s="11" t="s">
        <v>8309</v>
      </c>
      <c r="R2965" t="s">
        <v>8325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5000</v>
      </c>
      <c r="Q2966" s="11" t="s">
        <v>8309</v>
      </c>
      <c r="R2966" t="s">
        <v>8325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1500</v>
      </c>
      <c r="Q2967" s="11" t="s">
        <v>8309</v>
      </c>
      <c r="R2967" t="s">
        <v>8325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10000</v>
      </c>
      <c r="Q2968" s="11" t="s">
        <v>8309</v>
      </c>
      <c r="R2968" t="s">
        <v>8325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5000</v>
      </c>
      <c r="Q2969" s="11" t="s">
        <v>8309</v>
      </c>
      <c r="R2969" t="s">
        <v>8325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3500</v>
      </c>
      <c r="Q2970" s="11" t="s">
        <v>8309</v>
      </c>
      <c r="R2970" t="s">
        <v>8325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1000</v>
      </c>
      <c r="Q2971" s="11" t="s">
        <v>8309</v>
      </c>
      <c r="R2971" t="s">
        <v>8325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6000</v>
      </c>
      <c r="Q2972" s="11" t="s">
        <v>8309</v>
      </c>
      <c r="R2972" t="s">
        <v>8325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3200</v>
      </c>
      <c r="Q2973" s="11" t="s">
        <v>8309</v>
      </c>
      <c r="R2973" t="s">
        <v>8325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2000</v>
      </c>
      <c r="Q2974" s="11" t="s">
        <v>8309</v>
      </c>
      <c r="R2974" t="s">
        <v>8325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5000</v>
      </c>
      <c r="Q2975" s="11" t="s">
        <v>8309</v>
      </c>
      <c r="R2975" t="s">
        <v>8325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5000</v>
      </c>
      <c r="Q2976" s="11" t="s">
        <v>8309</v>
      </c>
      <c r="R2976" t="s">
        <v>8325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8000</v>
      </c>
      <c r="Q2977" s="11" t="s">
        <v>8309</v>
      </c>
      <c r="R2977" t="s">
        <v>8325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70</v>
      </c>
      <c r="Q2978" s="11" t="s">
        <v>8309</v>
      </c>
      <c r="R2978" t="s">
        <v>8325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3000</v>
      </c>
      <c r="Q2979" s="11" t="s">
        <v>8309</v>
      </c>
      <c r="R2979" t="s">
        <v>8325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750</v>
      </c>
      <c r="Q2980" s="11" t="s">
        <v>8309</v>
      </c>
      <c r="R2980" t="s">
        <v>8325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5000</v>
      </c>
      <c r="Q2981" s="11" t="s">
        <v>8309</v>
      </c>
      <c r="R2981" t="s">
        <v>8325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3000</v>
      </c>
      <c r="Q2982" s="11" t="s">
        <v>8309</v>
      </c>
      <c r="R2982" t="s">
        <v>8325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4000</v>
      </c>
      <c r="Q2983" s="11" t="s">
        <v>8309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5000</v>
      </c>
      <c r="Q2984" s="11" t="s">
        <v>8309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116000</v>
      </c>
      <c r="Q2985" s="11" t="s">
        <v>8309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25000</v>
      </c>
      <c r="Q2986" s="11" t="s">
        <v>8309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10000</v>
      </c>
      <c r="Q2987" s="11" t="s">
        <v>8309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2400</v>
      </c>
      <c r="Q2988" s="11" t="s">
        <v>8309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25000</v>
      </c>
      <c r="Q2989" s="11" t="s">
        <v>8309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1000</v>
      </c>
      <c r="Q2990" s="11" t="s">
        <v>8309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20000</v>
      </c>
      <c r="Q2991" s="11" t="s">
        <v>8309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10000</v>
      </c>
      <c r="Q2992" s="11" t="s">
        <v>8309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8500</v>
      </c>
      <c r="Q2993" s="11" t="s">
        <v>8309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3000</v>
      </c>
      <c r="Q2994" s="11" t="s">
        <v>8309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1000</v>
      </c>
      <c r="Q2995" s="11" t="s">
        <v>8309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300</v>
      </c>
      <c r="Q2996" s="11" t="s">
        <v>8309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15000</v>
      </c>
      <c r="Q2997" s="11" t="s">
        <v>8309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35000</v>
      </c>
      <c r="Q2998" s="11" t="s">
        <v>8309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10000</v>
      </c>
      <c r="Q2999" s="11" t="s">
        <v>8309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50000</v>
      </c>
      <c r="Q3000" s="11" t="s">
        <v>8309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1350</v>
      </c>
      <c r="Q3001" s="11" t="s">
        <v>8309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500</v>
      </c>
      <c r="Q3002" s="11" t="s">
        <v>8309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7214</v>
      </c>
      <c r="Q3003" s="11" t="s">
        <v>8309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7000</v>
      </c>
      <c r="Q3004" s="11" t="s">
        <v>8309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3000</v>
      </c>
      <c r="Q3005" s="11" t="s">
        <v>8309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40000</v>
      </c>
      <c r="Q3006" s="11" t="s">
        <v>8309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10600</v>
      </c>
      <c r="Q3007" s="11" t="s">
        <v>8309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8000</v>
      </c>
      <c r="Q3008" s="11" t="s">
        <v>8309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600</v>
      </c>
      <c r="Q3009" s="11" t="s">
        <v>8309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 s="8">
        <f t="shared" ref="P3010:P3073" si="236">AVERAGE(D3010,K3010)</f>
        <v>3000</v>
      </c>
      <c r="Q3010" s="11" t="s">
        <v>8309</v>
      </c>
      <c r="R3010" t="s">
        <v>8357</v>
      </c>
      <c r="S3010" s="9">
        <f t="shared" ref="S3010:S3073" si="237">(((J3010/60)/60)/24)+DATE(1970,1,1)</f>
        <v>42360.212025462963</v>
      </c>
      <c r="T3010" s="9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8">
        <f t="shared" si="236"/>
        <v>25000</v>
      </c>
      <c r="Q3011" s="11" t="s">
        <v>8309</v>
      </c>
      <c r="R3011" t="s">
        <v>8357</v>
      </c>
      <c r="S3011" s="9">
        <f t="shared" si="237"/>
        <v>41939.569907407407</v>
      </c>
      <c r="T3011" s="9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1500</v>
      </c>
      <c r="Q3012" s="11" t="s">
        <v>8309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300</v>
      </c>
      <c r="Q3013" s="11" t="s">
        <v>8309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4000</v>
      </c>
      <c r="Q3014" s="11" t="s">
        <v>8309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10000</v>
      </c>
      <c r="Q3015" s="11" t="s">
        <v>8309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25000</v>
      </c>
      <c r="Q3016" s="11" t="s">
        <v>8309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3400</v>
      </c>
      <c r="Q3017" s="11" t="s">
        <v>8309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8500</v>
      </c>
      <c r="Q3018" s="11" t="s">
        <v>8309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22000</v>
      </c>
      <c r="Q3019" s="11" t="s">
        <v>8309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4200</v>
      </c>
      <c r="Q3020" s="11" t="s">
        <v>8309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15000</v>
      </c>
      <c r="Q3021" s="11" t="s">
        <v>8309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7000</v>
      </c>
      <c r="Q3022" s="11" t="s">
        <v>8309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4500</v>
      </c>
      <c r="Q3023" s="11" t="s">
        <v>8309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10000</v>
      </c>
      <c r="Q3024" s="11" t="s">
        <v>8309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700</v>
      </c>
      <c r="Q3025" s="11" t="s">
        <v>8309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5000</v>
      </c>
      <c r="Q3026" s="11" t="s">
        <v>8309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2500</v>
      </c>
      <c r="Q3027" s="11" t="s">
        <v>8309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900</v>
      </c>
      <c r="Q3028" s="11" t="s">
        <v>8309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40000</v>
      </c>
      <c r="Q3029" s="11" t="s">
        <v>8309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5000</v>
      </c>
      <c r="Q3030" s="11" t="s">
        <v>8309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30000</v>
      </c>
      <c r="Q3031" s="11" t="s">
        <v>8309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1750</v>
      </c>
      <c r="Q3032" s="11" t="s">
        <v>8309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1500</v>
      </c>
      <c r="Q3033" s="11" t="s">
        <v>8309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1000</v>
      </c>
      <c r="Q3034" s="11" t="s">
        <v>8309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3000</v>
      </c>
      <c r="Q3035" s="11" t="s">
        <v>8309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100000</v>
      </c>
      <c r="Q3036" s="11" t="s">
        <v>8309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25000</v>
      </c>
      <c r="Q3037" s="11" t="s">
        <v>8309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25000</v>
      </c>
      <c r="Q3038" s="11" t="s">
        <v>8309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500</v>
      </c>
      <c r="Q3039" s="11" t="s">
        <v>8309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1000</v>
      </c>
      <c r="Q3040" s="11" t="s">
        <v>8309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20000</v>
      </c>
      <c r="Q3041" s="11" t="s">
        <v>8309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3000</v>
      </c>
      <c r="Q3042" s="11" t="s">
        <v>8309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8300</v>
      </c>
      <c r="Q3043" s="11" t="s">
        <v>8309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1500</v>
      </c>
      <c r="Q3044" s="11" t="s">
        <v>8309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15000</v>
      </c>
      <c r="Q3045" s="11" t="s">
        <v>8309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12000</v>
      </c>
      <c r="Q3046" s="11" t="s">
        <v>8309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4000</v>
      </c>
      <c r="Q3047" s="11" t="s">
        <v>8309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7900</v>
      </c>
      <c r="Q3048" s="11" t="s">
        <v>8309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500</v>
      </c>
      <c r="Q3049" s="11" t="s">
        <v>8309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5000</v>
      </c>
      <c r="Q3050" s="11" t="s">
        <v>8309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3750</v>
      </c>
      <c r="Q3051" s="11" t="s">
        <v>8309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600</v>
      </c>
      <c r="Q3052" s="11" t="s">
        <v>8309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3500</v>
      </c>
      <c r="Q3053" s="11" t="s">
        <v>8309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50000</v>
      </c>
      <c r="Q3054" s="11" t="s">
        <v>8309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10000</v>
      </c>
      <c r="Q3055" s="11" t="s">
        <v>8309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300</v>
      </c>
      <c r="Q3056" s="11" t="s">
        <v>8309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20000</v>
      </c>
      <c r="Q3057" s="11" t="s">
        <v>8309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25000</v>
      </c>
      <c r="Q3058" s="11" t="s">
        <v>8309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50000</v>
      </c>
      <c r="Q3059" s="11" t="s">
        <v>8309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18000</v>
      </c>
      <c r="Q3060" s="11" t="s">
        <v>8309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15000</v>
      </c>
      <c r="Q3061" s="11" t="s">
        <v>8309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220000</v>
      </c>
      <c r="Q3062" s="11" t="s">
        <v>8309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1000000</v>
      </c>
      <c r="Q3063" s="11" t="s">
        <v>8309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10000</v>
      </c>
      <c r="Q3064" s="11" t="s">
        <v>8309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3000</v>
      </c>
      <c r="Q3065" s="11" t="s">
        <v>8309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75000</v>
      </c>
      <c r="Q3066" s="11" t="s">
        <v>8309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25000</v>
      </c>
      <c r="Q3067" s="11" t="s">
        <v>8309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350000</v>
      </c>
      <c r="Q3068" s="11" t="s">
        <v>8309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8000</v>
      </c>
      <c r="Q3069" s="11" t="s">
        <v>8309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250000</v>
      </c>
      <c r="Q3070" s="11" t="s">
        <v>8309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1000</v>
      </c>
      <c r="Q3071" s="11" t="s">
        <v>8309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10000</v>
      </c>
      <c r="Q3072" s="11" t="s">
        <v>8309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12000</v>
      </c>
      <c r="Q3073" s="11" t="s">
        <v>8309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 s="8">
        <f t="shared" ref="P3074:P3137" si="241">AVERAGE(D3074,K3074)</f>
        <v>12000</v>
      </c>
      <c r="Q3074" s="11" t="s">
        <v>8309</v>
      </c>
      <c r="R3074" t="s">
        <v>8357</v>
      </c>
      <c r="S3074" s="9">
        <f t="shared" ref="S3074:S3137" si="242">(((J3074/60)/60)/24)+DATE(1970,1,1)</f>
        <v>42658.690532407403</v>
      </c>
      <c r="T3074" s="9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8">
        <f t="shared" si="241"/>
        <v>2800000</v>
      </c>
      <c r="Q3075" s="11" t="s">
        <v>8309</v>
      </c>
      <c r="R3075" t="s">
        <v>8357</v>
      </c>
      <c r="S3075" s="9">
        <f t="shared" si="242"/>
        <v>42111.684027777781</v>
      </c>
      <c r="T3075" s="9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25000</v>
      </c>
      <c r="Q3076" s="11" t="s">
        <v>8309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15000</v>
      </c>
      <c r="Q3077" s="11" t="s">
        <v>8309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10000</v>
      </c>
      <c r="Q3078" s="11" t="s">
        <v>8309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22000</v>
      </c>
      <c r="Q3079" s="11" t="s">
        <v>8309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60000</v>
      </c>
      <c r="Q3080" s="11" t="s">
        <v>8309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1333666</v>
      </c>
      <c r="Q3081" s="11" t="s">
        <v>8309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2000000</v>
      </c>
      <c r="Q3082" s="11" t="s">
        <v>8309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1000000</v>
      </c>
      <c r="Q3083" s="11" t="s">
        <v>8309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9000</v>
      </c>
      <c r="Q3084" s="11" t="s">
        <v>8309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20000</v>
      </c>
      <c r="Q3085" s="11" t="s">
        <v>8309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4059</v>
      </c>
      <c r="Q3086" s="11" t="s">
        <v>8309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25000</v>
      </c>
      <c r="Q3087" s="11" t="s">
        <v>8309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20000</v>
      </c>
      <c r="Q3088" s="11" t="s">
        <v>8309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20000</v>
      </c>
      <c r="Q3089" s="11" t="s">
        <v>8309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65000</v>
      </c>
      <c r="Q3090" s="11" t="s">
        <v>8309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25000</v>
      </c>
      <c r="Q3091" s="11" t="s">
        <v>8309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225000</v>
      </c>
      <c r="Q3092" s="11" t="s">
        <v>8309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5000</v>
      </c>
      <c r="Q3093" s="11" t="s">
        <v>8309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100000</v>
      </c>
      <c r="Q3094" s="11" t="s">
        <v>8309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4000</v>
      </c>
      <c r="Q3095" s="11" t="s">
        <v>8309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100000</v>
      </c>
      <c r="Q3096" s="11" t="s">
        <v>8309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14920</v>
      </c>
      <c r="Q3097" s="11" t="s">
        <v>8309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20000</v>
      </c>
      <c r="Q3098" s="11" t="s">
        <v>8309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10000</v>
      </c>
      <c r="Q3099" s="11" t="s">
        <v>8309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48725</v>
      </c>
      <c r="Q3100" s="11" t="s">
        <v>8309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2000</v>
      </c>
      <c r="Q3101" s="11" t="s">
        <v>8309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12000</v>
      </c>
      <c r="Q3102" s="11" t="s">
        <v>8309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2500</v>
      </c>
      <c r="Q3103" s="11" t="s">
        <v>8309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16000</v>
      </c>
      <c r="Q3104" s="11" t="s">
        <v>8309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4100</v>
      </c>
      <c r="Q3105" s="11" t="s">
        <v>8309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4000</v>
      </c>
      <c r="Q3106" s="11" t="s">
        <v>8309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5845</v>
      </c>
      <c r="Q3107" s="11" t="s">
        <v>8309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1000</v>
      </c>
      <c r="Q3108" s="11" t="s">
        <v>8309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40000</v>
      </c>
      <c r="Q3109" s="11" t="s">
        <v>8309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50000</v>
      </c>
      <c r="Q3110" s="11" t="s">
        <v>8309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26500</v>
      </c>
      <c r="Q3111" s="11" t="s">
        <v>8309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25000</v>
      </c>
      <c r="Q3112" s="11" t="s">
        <v>8309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20000</v>
      </c>
      <c r="Q3113" s="11" t="s">
        <v>8309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11000</v>
      </c>
      <c r="Q3114" s="11" t="s">
        <v>8309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109225</v>
      </c>
      <c r="Q3115" s="11" t="s">
        <v>8309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75000</v>
      </c>
      <c r="Q3116" s="11" t="s">
        <v>8309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10000</v>
      </c>
      <c r="Q3117" s="11" t="s">
        <v>8309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750</v>
      </c>
      <c r="Q3118" s="11" t="s">
        <v>8309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1000</v>
      </c>
      <c r="Q3119" s="11" t="s">
        <v>8309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500000</v>
      </c>
      <c r="Q3120" s="11" t="s">
        <v>8309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10000</v>
      </c>
      <c r="Q3121" s="11" t="s">
        <v>8309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1300000</v>
      </c>
      <c r="Q3122" s="11" t="s">
        <v>8309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1500</v>
      </c>
      <c r="Q3123" s="11" t="s">
        <v>8309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199</v>
      </c>
      <c r="Q3124" s="11" t="s">
        <v>8309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125000</v>
      </c>
      <c r="Q3125" s="11" t="s">
        <v>8309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800000</v>
      </c>
      <c r="Q3126" s="11" t="s">
        <v>8309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1500000</v>
      </c>
      <c r="Q3127" s="11" t="s">
        <v>8309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25000</v>
      </c>
      <c r="Q3128" s="11" t="s">
        <v>8309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100000</v>
      </c>
      <c r="Q3129" s="11" t="s">
        <v>8309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15000</v>
      </c>
      <c r="Q3130" s="11" t="s">
        <v>8309</v>
      </c>
      <c r="R3130" t="s">
        <v>8325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1250</v>
      </c>
      <c r="Q3131" s="11" t="s">
        <v>8309</v>
      </c>
      <c r="R3131" t="s">
        <v>8325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10000</v>
      </c>
      <c r="Q3132" s="11" t="s">
        <v>8309</v>
      </c>
      <c r="R3132" t="s">
        <v>8325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4100</v>
      </c>
      <c r="Q3133" s="11" t="s">
        <v>8309</v>
      </c>
      <c r="R3133" t="s">
        <v>8325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30000</v>
      </c>
      <c r="Q3134" s="11" t="s">
        <v>8309</v>
      </c>
      <c r="R3134" t="s">
        <v>8325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500</v>
      </c>
      <c r="Q3135" s="11" t="s">
        <v>8309</v>
      </c>
      <c r="R3135" t="s">
        <v>8325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1000</v>
      </c>
      <c r="Q3136" s="11" t="s">
        <v>8309</v>
      </c>
      <c r="R3136" t="s">
        <v>8325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777</v>
      </c>
      <c r="Q3137" s="11" t="s">
        <v>8309</v>
      </c>
      <c r="R3137" t="s">
        <v>8325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 s="8">
        <f t="shared" ref="P3138:P3201" si="246">AVERAGE(D3138,K3138)</f>
        <v>500</v>
      </c>
      <c r="Q3138" s="11" t="s">
        <v>8309</v>
      </c>
      <c r="R3138" t="s">
        <v>8325</v>
      </c>
      <c r="S3138" s="9">
        <f t="shared" ref="S3138:S3201" si="247">(((J3138/60)/60)/24)+DATE(1970,1,1)</f>
        <v>42789.462430555555</v>
      </c>
      <c r="T3138" s="9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si="246"/>
        <v>1500</v>
      </c>
      <c r="Q3139" s="11" t="s">
        <v>8309</v>
      </c>
      <c r="R3139" t="s">
        <v>8325</v>
      </c>
      <c r="S3139" s="9">
        <f t="shared" si="247"/>
        <v>42807.885057870371</v>
      </c>
      <c r="T3139" s="9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200</v>
      </c>
      <c r="Q3140" s="11" t="s">
        <v>8309</v>
      </c>
      <c r="R3140" t="s">
        <v>8325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50000</v>
      </c>
      <c r="Q3141" s="11" t="s">
        <v>8309</v>
      </c>
      <c r="R3141" t="s">
        <v>8325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10000</v>
      </c>
      <c r="Q3142" s="11" t="s">
        <v>8309</v>
      </c>
      <c r="R3142" t="s">
        <v>8325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500</v>
      </c>
      <c r="Q3143" s="11" t="s">
        <v>8309</v>
      </c>
      <c r="R3143" t="s">
        <v>8325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2750</v>
      </c>
      <c r="Q3144" s="11" t="s">
        <v>8309</v>
      </c>
      <c r="R3144" t="s">
        <v>8325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700</v>
      </c>
      <c r="Q3145" s="11" t="s">
        <v>8309</v>
      </c>
      <c r="R3145" t="s">
        <v>8325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10000</v>
      </c>
      <c r="Q3146" s="11" t="s">
        <v>8309</v>
      </c>
      <c r="R3146" t="s">
        <v>8325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25000</v>
      </c>
      <c r="Q3147" s="11" t="s">
        <v>8309</v>
      </c>
      <c r="R3147" t="s">
        <v>8325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50000</v>
      </c>
      <c r="Q3148" s="11" t="s">
        <v>8309</v>
      </c>
      <c r="R3148" t="s">
        <v>8325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20000</v>
      </c>
      <c r="Q3149" s="11" t="s">
        <v>8309</v>
      </c>
      <c r="R3149" t="s">
        <v>8325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1800</v>
      </c>
      <c r="Q3150" s="11" t="s">
        <v>8309</v>
      </c>
      <c r="R3150" t="s">
        <v>8325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1250</v>
      </c>
      <c r="Q3151" s="11" t="s">
        <v>8309</v>
      </c>
      <c r="R3151" t="s">
        <v>8325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3500</v>
      </c>
      <c r="Q3152" s="11" t="s">
        <v>8309</v>
      </c>
      <c r="R3152" t="s">
        <v>8325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3500</v>
      </c>
      <c r="Q3153" s="11" t="s">
        <v>8309</v>
      </c>
      <c r="R3153" t="s">
        <v>8325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2200</v>
      </c>
      <c r="Q3154" s="11" t="s">
        <v>8309</v>
      </c>
      <c r="R3154" t="s">
        <v>8325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3000</v>
      </c>
      <c r="Q3155" s="11" t="s">
        <v>8309</v>
      </c>
      <c r="R3155" t="s">
        <v>8325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7000</v>
      </c>
      <c r="Q3156" s="11" t="s">
        <v>8309</v>
      </c>
      <c r="R3156" t="s">
        <v>8325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5000</v>
      </c>
      <c r="Q3157" s="11" t="s">
        <v>8309</v>
      </c>
      <c r="R3157" t="s">
        <v>8325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5500</v>
      </c>
      <c r="Q3158" s="11" t="s">
        <v>8309</v>
      </c>
      <c r="R3158" t="s">
        <v>8325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4000</v>
      </c>
      <c r="Q3159" s="11" t="s">
        <v>8309</v>
      </c>
      <c r="R3159" t="s">
        <v>8325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5000</v>
      </c>
      <c r="Q3160" s="11" t="s">
        <v>8309</v>
      </c>
      <c r="R3160" t="s">
        <v>8325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1500</v>
      </c>
      <c r="Q3161" s="11" t="s">
        <v>8309</v>
      </c>
      <c r="R3161" t="s">
        <v>8325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4500</v>
      </c>
      <c r="Q3162" s="11" t="s">
        <v>8309</v>
      </c>
      <c r="R3162" t="s">
        <v>8325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2000</v>
      </c>
      <c r="Q3163" s="11" t="s">
        <v>8309</v>
      </c>
      <c r="R3163" t="s">
        <v>8325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4000</v>
      </c>
      <c r="Q3164" s="11" t="s">
        <v>8309</v>
      </c>
      <c r="R3164" t="s">
        <v>8325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13000</v>
      </c>
      <c r="Q3165" s="11" t="s">
        <v>8309</v>
      </c>
      <c r="R3165" t="s">
        <v>8325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2500</v>
      </c>
      <c r="Q3166" s="11" t="s">
        <v>8309</v>
      </c>
      <c r="R3166" t="s">
        <v>8325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750</v>
      </c>
      <c r="Q3167" s="11" t="s">
        <v>8309</v>
      </c>
      <c r="R3167" t="s">
        <v>8325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35000</v>
      </c>
      <c r="Q3168" s="11" t="s">
        <v>8309</v>
      </c>
      <c r="R3168" t="s">
        <v>8325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3000</v>
      </c>
      <c r="Q3169" s="11" t="s">
        <v>8309</v>
      </c>
      <c r="R3169" t="s">
        <v>8325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2500</v>
      </c>
      <c r="Q3170" s="11" t="s">
        <v>8309</v>
      </c>
      <c r="R3170" t="s">
        <v>8325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8000</v>
      </c>
      <c r="Q3171" s="11" t="s">
        <v>8309</v>
      </c>
      <c r="R3171" t="s">
        <v>8325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2000</v>
      </c>
      <c r="Q3172" s="11" t="s">
        <v>8309</v>
      </c>
      <c r="R3172" t="s">
        <v>8325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7000</v>
      </c>
      <c r="Q3173" s="11" t="s">
        <v>8309</v>
      </c>
      <c r="R3173" t="s">
        <v>8325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2000</v>
      </c>
      <c r="Q3174" s="11" t="s">
        <v>8309</v>
      </c>
      <c r="R3174" t="s">
        <v>8325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10000</v>
      </c>
      <c r="Q3175" s="11" t="s">
        <v>8309</v>
      </c>
      <c r="R3175" t="s">
        <v>8325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3000</v>
      </c>
      <c r="Q3176" s="11" t="s">
        <v>8309</v>
      </c>
      <c r="R3176" t="s">
        <v>8325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5000</v>
      </c>
      <c r="Q3177" s="11" t="s">
        <v>8309</v>
      </c>
      <c r="R3177" t="s">
        <v>8325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1900</v>
      </c>
      <c r="Q3178" s="11" t="s">
        <v>8309</v>
      </c>
      <c r="R3178" t="s">
        <v>8325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2500</v>
      </c>
      <c r="Q3179" s="11" t="s">
        <v>8309</v>
      </c>
      <c r="R3179" t="s">
        <v>8325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1500</v>
      </c>
      <c r="Q3180" s="11" t="s">
        <v>8309</v>
      </c>
      <c r="R3180" t="s">
        <v>8325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4200</v>
      </c>
      <c r="Q3181" s="11" t="s">
        <v>8309</v>
      </c>
      <c r="R3181" t="s">
        <v>8325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1200</v>
      </c>
      <c r="Q3182" s="11" t="s">
        <v>8309</v>
      </c>
      <c r="R3182" t="s">
        <v>8325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500</v>
      </c>
      <c r="Q3183" s="11" t="s">
        <v>8309</v>
      </c>
      <c r="R3183" t="s">
        <v>8325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7000</v>
      </c>
      <c r="Q3184" s="11" t="s">
        <v>8309</v>
      </c>
      <c r="R3184" t="s">
        <v>8325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2500</v>
      </c>
      <c r="Q3185" s="11" t="s">
        <v>8309</v>
      </c>
      <c r="R3185" t="s">
        <v>8325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4300</v>
      </c>
      <c r="Q3186" s="11" t="s">
        <v>8309</v>
      </c>
      <c r="R3186" t="s">
        <v>8325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1000</v>
      </c>
      <c r="Q3187" s="11" t="s">
        <v>8309</v>
      </c>
      <c r="R3187" t="s">
        <v>8325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3200</v>
      </c>
      <c r="Q3188" s="11" t="s">
        <v>8309</v>
      </c>
      <c r="R3188" t="s">
        <v>8325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15000</v>
      </c>
      <c r="Q3189" s="11" t="s">
        <v>8309</v>
      </c>
      <c r="R3189" t="s">
        <v>8325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200</v>
      </c>
      <c r="Q3190" s="11" t="s">
        <v>8309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55000</v>
      </c>
      <c r="Q3191" s="11" t="s">
        <v>8309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4000</v>
      </c>
      <c r="Q3192" s="11" t="s">
        <v>8309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3750</v>
      </c>
      <c r="Q3193" s="11" t="s">
        <v>8309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10000</v>
      </c>
      <c r="Q3194" s="11" t="s">
        <v>8309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5000</v>
      </c>
      <c r="Q3195" s="11" t="s">
        <v>8309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11000</v>
      </c>
      <c r="Q3196" s="11" t="s">
        <v>8309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3500</v>
      </c>
      <c r="Q3197" s="11" t="s">
        <v>8309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3000000</v>
      </c>
      <c r="Q3198" s="11" t="s">
        <v>8309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10000</v>
      </c>
      <c r="Q3199" s="11" t="s">
        <v>8309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30000</v>
      </c>
      <c r="Q3200" s="11" t="s">
        <v>8309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5000</v>
      </c>
      <c r="Q3201" s="11" t="s">
        <v>8309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 s="8">
        <f t="shared" ref="P3202:P3265" si="251">AVERAGE(D3202,K3202)</f>
        <v>50000</v>
      </c>
      <c r="Q3202" s="11" t="s">
        <v>8309</v>
      </c>
      <c r="R3202" t="s">
        <v>8359</v>
      </c>
      <c r="S3202" s="9">
        <f t="shared" ref="S3202:S3265" si="252">(((J3202/60)/60)/24)+DATE(1970,1,1)</f>
        <v>42460.320613425924</v>
      </c>
      <c r="T3202" s="9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8">
        <f t="shared" si="251"/>
        <v>2000</v>
      </c>
      <c r="Q3203" s="11" t="s">
        <v>8309</v>
      </c>
      <c r="R3203" t="s">
        <v>8359</v>
      </c>
      <c r="S3203" s="9">
        <f t="shared" si="252"/>
        <v>41861.767094907409</v>
      </c>
      <c r="T3203" s="9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5000</v>
      </c>
      <c r="Q3204" s="11" t="s">
        <v>8309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1000</v>
      </c>
      <c r="Q3205" s="11" t="s">
        <v>8309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500</v>
      </c>
      <c r="Q3206" s="11" t="s">
        <v>8309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8000</v>
      </c>
      <c r="Q3207" s="11" t="s">
        <v>8309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5000</v>
      </c>
      <c r="Q3208" s="11" t="s">
        <v>8309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5500</v>
      </c>
      <c r="Q3209" s="11" t="s">
        <v>8309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5000</v>
      </c>
      <c r="Q3210" s="11" t="s">
        <v>8309</v>
      </c>
      <c r="R3210" t="s">
        <v>8325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9500</v>
      </c>
      <c r="Q3211" s="11" t="s">
        <v>8309</v>
      </c>
      <c r="R3211" t="s">
        <v>8325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3000</v>
      </c>
      <c r="Q3212" s="11" t="s">
        <v>8309</v>
      </c>
      <c r="R3212" t="s">
        <v>8325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23000</v>
      </c>
      <c r="Q3213" s="11" t="s">
        <v>8309</v>
      </c>
      <c r="R3213" t="s">
        <v>8325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4000</v>
      </c>
      <c r="Q3214" s="11" t="s">
        <v>8309</v>
      </c>
      <c r="R3214" t="s">
        <v>8325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6000</v>
      </c>
      <c r="Q3215" s="11" t="s">
        <v>8309</v>
      </c>
      <c r="R3215" t="s">
        <v>8325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12000</v>
      </c>
      <c r="Q3216" s="11" t="s">
        <v>8309</v>
      </c>
      <c r="R3216" t="s">
        <v>8325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35000</v>
      </c>
      <c r="Q3217" s="11" t="s">
        <v>8309</v>
      </c>
      <c r="R3217" t="s">
        <v>8325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2000</v>
      </c>
      <c r="Q3218" s="11" t="s">
        <v>8309</v>
      </c>
      <c r="R3218" t="s">
        <v>8325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4500</v>
      </c>
      <c r="Q3219" s="11" t="s">
        <v>8309</v>
      </c>
      <c r="R3219" t="s">
        <v>8325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12000</v>
      </c>
      <c r="Q3220" s="11" t="s">
        <v>8309</v>
      </c>
      <c r="R3220" t="s">
        <v>8325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20000</v>
      </c>
      <c r="Q3221" s="11" t="s">
        <v>8309</v>
      </c>
      <c r="R3221" t="s">
        <v>8325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15000</v>
      </c>
      <c r="Q3222" s="11" t="s">
        <v>8309</v>
      </c>
      <c r="R3222" t="s">
        <v>8325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4000</v>
      </c>
      <c r="Q3223" s="11" t="s">
        <v>8309</v>
      </c>
      <c r="R3223" t="s">
        <v>8325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2500</v>
      </c>
      <c r="Q3224" s="11" t="s">
        <v>8309</v>
      </c>
      <c r="R3224" t="s">
        <v>8325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3100</v>
      </c>
      <c r="Q3225" s="11" t="s">
        <v>8309</v>
      </c>
      <c r="R3225" t="s">
        <v>8325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30000</v>
      </c>
      <c r="Q3226" s="11" t="s">
        <v>8309</v>
      </c>
      <c r="R3226" t="s">
        <v>8325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2000</v>
      </c>
      <c r="Q3227" s="11" t="s">
        <v>8309</v>
      </c>
      <c r="R3227" t="s">
        <v>8325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1200</v>
      </c>
      <c r="Q3228" s="11" t="s">
        <v>8309</v>
      </c>
      <c r="R3228" t="s">
        <v>8325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1200</v>
      </c>
      <c r="Q3229" s="11" t="s">
        <v>8309</v>
      </c>
      <c r="R3229" t="s">
        <v>8325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7000</v>
      </c>
      <c r="Q3230" s="11" t="s">
        <v>8309</v>
      </c>
      <c r="R3230" t="s">
        <v>8325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20000</v>
      </c>
      <c r="Q3231" s="11" t="s">
        <v>8309</v>
      </c>
      <c r="R3231" t="s">
        <v>8325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2600</v>
      </c>
      <c r="Q3232" s="11" t="s">
        <v>8309</v>
      </c>
      <c r="R3232" t="s">
        <v>8325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1000</v>
      </c>
      <c r="Q3233" s="11" t="s">
        <v>8309</v>
      </c>
      <c r="R3233" t="s">
        <v>8325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1000</v>
      </c>
      <c r="Q3234" s="11" t="s">
        <v>8309</v>
      </c>
      <c r="R3234" t="s">
        <v>8325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5000</v>
      </c>
      <c r="Q3235" s="11" t="s">
        <v>8309</v>
      </c>
      <c r="R3235" t="s">
        <v>8325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4000</v>
      </c>
      <c r="Q3236" s="11" t="s">
        <v>8309</v>
      </c>
      <c r="R3236" t="s">
        <v>8325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15000</v>
      </c>
      <c r="Q3237" s="11" t="s">
        <v>8309</v>
      </c>
      <c r="R3237" t="s">
        <v>8325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20000</v>
      </c>
      <c r="Q3238" s="11" t="s">
        <v>8309</v>
      </c>
      <c r="R3238" t="s">
        <v>8325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35000</v>
      </c>
      <c r="Q3239" s="11" t="s">
        <v>8309</v>
      </c>
      <c r="R3239" t="s">
        <v>8325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2800</v>
      </c>
      <c r="Q3240" s="11" t="s">
        <v>8309</v>
      </c>
      <c r="R3240" t="s">
        <v>8325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5862</v>
      </c>
      <c r="Q3241" s="11" t="s">
        <v>8309</v>
      </c>
      <c r="R3241" t="s">
        <v>8325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3000</v>
      </c>
      <c r="Q3242" s="11" t="s">
        <v>8309</v>
      </c>
      <c r="R3242" t="s">
        <v>8325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8500</v>
      </c>
      <c r="Q3243" s="11" t="s">
        <v>8309</v>
      </c>
      <c r="R3243" t="s">
        <v>8325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10000</v>
      </c>
      <c r="Q3244" s="11" t="s">
        <v>8309</v>
      </c>
      <c r="R3244" t="s">
        <v>8325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8000</v>
      </c>
      <c r="Q3245" s="11" t="s">
        <v>8309</v>
      </c>
      <c r="R3245" t="s">
        <v>8325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1600</v>
      </c>
      <c r="Q3246" s="11" t="s">
        <v>8309</v>
      </c>
      <c r="R3246" t="s">
        <v>8325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21000</v>
      </c>
      <c r="Q3247" s="11" t="s">
        <v>8309</v>
      </c>
      <c r="R3247" t="s">
        <v>8325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10000</v>
      </c>
      <c r="Q3248" s="11" t="s">
        <v>8309</v>
      </c>
      <c r="R3248" t="s">
        <v>8325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2500</v>
      </c>
      <c r="Q3249" s="11" t="s">
        <v>8309</v>
      </c>
      <c r="R3249" t="s">
        <v>8325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12000</v>
      </c>
      <c r="Q3250" s="11" t="s">
        <v>8309</v>
      </c>
      <c r="R3250" t="s">
        <v>8325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5500</v>
      </c>
      <c r="Q3251" s="11" t="s">
        <v>8309</v>
      </c>
      <c r="R3251" t="s">
        <v>8325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25000</v>
      </c>
      <c r="Q3252" s="11" t="s">
        <v>8309</v>
      </c>
      <c r="R3252" t="s">
        <v>8325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1500</v>
      </c>
      <c r="Q3253" s="11" t="s">
        <v>8309</v>
      </c>
      <c r="R3253" t="s">
        <v>8325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2250</v>
      </c>
      <c r="Q3254" s="11" t="s">
        <v>8309</v>
      </c>
      <c r="R3254" t="s">
        <v>8325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20000</v>
      </c>
      <c r="Q3255" s="11" t="s">
        <v>8309</v>
      </c>
      <c r="R3255" t="s">
        <v>8325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13000</v>
      </c>
      <c r="Q3256" s="11" t="s">
        <v>8309</v>
      </c>
      <c r="R3256" t="s">
        <v>8325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300</v>
      </c>
      <c r="Q3257" s="11" t="s">
        <v>8309</v>
      </c>
      <c r="R3257" t="s">
        <v>8325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10000</v>
      </c>
      <c r="Q3258" s="11" t="s">
        <v>8309</v>
      </c>
      <c r="R3258" t="s">
        <v>8325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2000</v>
      </c>
      <c r="Q3259" s="11" t="s">
        <v>8309</v>
      </c>
      <c r="R3259" t="s">
        <v>8325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7000</v>
      </c>
      <c r="Q3260" s="11" t="s">
        <v>8309</v>
      </c>
      <c r="R3260" t="s">
        <v>8325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23000</v>
      </c>
      <c r="Q3261" s="11" t="s">
        <v>8309</v>
      </c>
      <c r="R3261" t="s">
        <v>8325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5000</v>
      </c>
      <c r="Q3262" s="11" t="s">
        <v>8309</v>
      </c>
      <c r="R3262" t="s">
        <v>8325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3300</v>
      </c>
      <c r="Q3263" s="11" t="s">
        <v>8309</v>
      </c>
      <c r="R3263" t="s">
        <v>8325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12200</v>
      </c>
      <c r="Q3264" s="11" t="s">
        <v>8309</v>
      </c>
      <c r="R3264" t="s">
        <v>8325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2500</v>
      </c>
      <c r="Q3265" s="11" t="s">
        <v>8309</v>
      </c>
      <c r="R3265" t="s">
        <v>8325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 s="8">
        <f t="shared" ref="P3266:P3329" si="256">AVERAGE(D3266,K3266)</f>
        <v>2500</v>
      </c>
      <c r="Q3266" s="11" t="s">
        <v>8309</v>
      </c>
      <c r="R3266" t="s">
        <v>8325</v>
      </c>
      <c r="S3266" s="9">
        <f t="shared" ref="S3266:S3329" si="257">(((J3266/60)/60)/24)+DATE(1970,1,1)</f>
        <v>42016.800208333334</v>
      </c>
      <c r="T3266" s="9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si="256"/>
        <v>2700</v>
      </c>
      <c r="Q3267" s="11" t="s">
        <v>8309</v>
      </c>
      <c r="R3267" t="s">
        <v>8325</v>
      </c>
      <c r="S3267" s="9">
        <f t="shared" si="257"/>
        <v>42311.711979166663</v>
      </c>
      <c r="T3267" s="9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6000</v>
      </c>
      <c r="Q3268" s="11" t="s">
        <v>8309</v>
      </c>
      <c r="R3268" t="s">
        <v>8325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15000</v>
      </c>
      <c r="Q3269" s="11" t="s">
        <v>8309</v>
      </c>
      <c r="R3269" t="s">
        <v>8325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2000</v>
      </c>
      <c r="Q3270" s="11" t="s">
        <v>8309</v>
      </c>
      <c r="R3270" t="s">
        <v>8325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8000</v>
      </c>
      <c r="Q3271" s="11" t="s">
        <v>8309</v>
      </c>
      <c r="R3271" t="s">
        <v>8325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1800</v>
      </c>
      <c r="Q3272" s="11" t="s">
        <v>8309</v>
      </c>
      <c r="R3272" t="s">
        <v>8325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1500</v>
      </c>
      <c r="Q3273" s="11" t="s">
        <v>8309</v>
      </c>
      <c r="R3273" t="s">
        <v>8325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10000</v>
      </c>
      <c r="Q3274" s="11" t="s">
        <v>8309</v>
      </c>
      <c r="R3274" t="s">
        <v>8325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4000</v>
      </c>
      <c r="Q3275" s="11" t="s">
        <v>8309</v>
      </c>
      <c r="R3275" t="s">
        <v>8325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15500</v>
      </c>
      <c r="Q3276" s="11" t="s">
        <v>8309</v>
      </c>
      <c r="R3276" t="s">
        <v>8325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1800</v>
      </c>
      <c r="Q3277" s="11" t="s">
        <v>8309</v>
      </c>
      <c r="R3277" t="s">
        <v>8325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4500</v>
      </c>
      <c r="Q3278" s="11" t="s">
        <v>8309</v>
      </c>
      <c r="R3278" t="s">
        <v>8325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5000</v>
      </c>
      <c r="Q3279" s="11" t="s">
        <v>8309</v>
      </c>
      <c r="R3279" t="s">
        <v>8325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2500</v>
      </c>
      <c r="Q3280" s="11" t="s">
        <v>8309</v>
      </c>
      <c r="R3280" t="s">
        <v>8325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5800</v>
      </c>
      <c r="Q3281" s="11" t="s">
        <v>8309</v>
      </c>
      <c r="R3281" t="s">
        <v>8325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2000</v>
      </c>
      <c r="Q3282" s="11" t="s">
        <v>8309</v>
      </c>
      <c r="R3282" t="s">
        <v>8325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5000</v>
      </c>
      <c r="Q3283" s="11" t="s">
        <v>8309</v>
      </c>
      <c r="R3283" t="s">
        <v>8325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31000</v>
      </c>
      <c r="Q3284" s="11" t="s">
        <v>8309</v>
      </c>
      <c r="R3284" t="s">
        <v>8325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800</v>
      </c>
      <c r="Q3285" s="11" t="s">
        <v>8309</v>
      </c>
      <c r="R3285" t="s">
        <v>8325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3000</v>
      </c>
      <c r="Q3286" s="11" t="s">
        <v>8309</v>
      </c>
      <c r="R3286" t="s">
        <v>8325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4999</v>
      </c>
      <c r="Q3287" s="11" t="s">
        <v>8309</v>
      </c>
      <c r="R3287" t="s">
        <v>8325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15000</v>
      </c>
      <c r="Q3288" s="11" t="s">
        <v>8309</v>
      </c>
      <c r="R3288" t="s">
        <v>8325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2500</v>
      </c>
      <c r="Q3289" s="11" t="s">
        <v>8309</v>
      </c>
      <c r="R3289" t="s">
        <v>8325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10000</v>
      </c>
      <c r="Q3290" s="11" t="s">
        <v>8309</v>
      </c>
      <c r="R3290" t="s">
        <v>8325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500</v>
      </c>
      <c r="Q3291" s="11" t="s">
        <v>8309</v>
      </c>
      <c r="R3291" t="s">
        <v>8325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2000</v>
      </c>
      <c r="Q3292" s="11" t="s">
        <v>8309</v>
      </c>
      <c r="R3292" t="s">
        <v>8325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500</v>
      </c>
      <c r="Q3293" s="11" t="s">
        <v>8309</v>
      </c>
      <c r="R3293" t="s">
        <v>8325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101</v>
      </c>
      <c r="Q3294" s="11" t="s">
        <v>8309</v>
      </c>
      <c r="R3294" t="s">
        <v>8325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4500</v>
      </c>
      <c r="Q3295" s="11" t="s">
        <v>8309</v>
      </c>
      <c r="R3295" t="s">
        <v>8325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600</v>
      </c>
      <c r="Q3296" s="11" t="s">
        <v>8309</v>
      </c>
      <c r="R3296" t="s">
        <v>8325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700</v>
      </c>
      <c r="Q3297" s="11" t="s">
        <v>8309</v>
      </c>
      <c r="R3297" t="s">
        <v>8325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1500</v>
      </c>
      <c r="Q3298" s="11" t="s">
        <v>8309</v>
      </c>
      <c r="R3298" t="s">
        <v>8325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5500</v>
      </c>
      <c r="Q3299" s="11" t="s">
        <v>8309</v>
      </c>
      <c r="R3299" t="s">
        <v>8325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10000</v>
      </c>
      <c r="Q3300" s="11" t="s">
        <v>8309</v>
      </c>
      <c r="R3300" t="s">
        <v>8325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3000</v>
      </c>
      <c r="Q3301" s="11" t="s">
        <v>8309</v>
      </c>
      <c r="R3301" t="s">
        <v>8325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3000</v>
      </c>
      <c r="Q3302" s="11" t="s">
        <v>8309</v>
      </c>
      <c r="R3302" t="s">
        <v>8325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3000</v>
      </c>
      <c r="Q3303" s="11" t="s">
        <v>8309</v>
      </c>
      <c r="R3303" t="s">
        <v>8325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8400</v>
      </c>
      <c r="Q3304" s="11" t="s">
        <v>8309</v>
      </c>
      <c r="R3304" t="s">
        <v>8325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1800</v>
      </c>
      <c r="Q3305" s="11" t="s">
        <v>8309</v>
      </c>
      <c r="R3305" t="s">
        <v>8325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15000</v>
      </c>
      <c r="Q3306" s="11" t="s">
        <v>8309</v>
      </c>
      <c r="R3306" t="s">
        <v>8325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4000</v>
      </c>
      <c r="Q3307" s="11" t="s">
        <v>8309</v>
      </c>
      <c r="R3307" t="s">
        <v>8325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1500</v>
      </c>
      <c r="Q3308" s="11" t="s">
        <v>8309</v>
      </c>
      <c r="R3308" t="s">
        <v>8325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1000</v>
      </c>
      <c r="Q3309" s="11" t="s">
        <v>8309</v>
      </c>
      <c r="R3309" t="s">
        <v>8325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3500</v>
      </c>
      <c r="Q3310" s="11" t="s">
        <v>8309</v>
      </c>
      <c r="R3310" t="s">
        <v>8325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350</v>
      </c>
      <c r="Q3311" s="11" t="s">
        <v>8309</v>
      </c>
      <c r="R3311" t="s">
        <v>8325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6500</v>
      </c>
      <c r="Q3312" s="11" t="s">
        <v>8309</v>
      </c>
      <c r="R3312" t="s">
        <v>8325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2500</v>
      </c>
      <c r="Q3313" s="11" t="s">
        <v>8309</v>
      </c>
      <c r="R3313" t="s">
        <v>8325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2500</v>
      </c>
      <c r="Q3314" s="11" t="s">
        <v>8309</v>
      </c>
      <c r="R3314" t="s">
        <v>8325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2000</v>
      </c>
      <c r="Q3315" s="11" t="s">
        <v>8309</v>
      </c>
      <c r="R3315" t="s">
        <v>8325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800</v>
      </c>
      <c r="Q3316" s="11" t="s">
        <v>8309</v>
      </c>
      <c r="R3316" t="s">
        <v>8325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4000</v>
      </c>
      <c r="Q3317" s="11" t="s">
        <v>8309</v>
      </c>
      <c r="R3317" t="s">
        <v>8325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11737</v>
      </c>
      <c r="Q3318" s="11" t="s">
        <v>8309</v>
      </c>
      <c r="R3318" t="s">
        <v>8325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1050</v>
      </c>
      <c r="Q3319" s="11" t="s">
        <v>8309</v>
      </c>
      <c r="R3319" t="s">
        <v>8325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2000</v>
      </c>
      <c r="Q3320" s="11" t="s">
        <v>8309</v>
      </c>
      <c r="R3320" t="s">
        <v>8325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500</v>
      </c>
      <c r="Q3321" s="11" t="s">
        <v>8309</v>
      </c>
      <c r="R3321" t="s">
        <v>8325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2500</v>
      </c>
      <c r="Q3322" s="11" t="s">
        <v>8309</v>
      </c>
      <c r="R3322" t="s">
        <v>8325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500</v>
      </c>
      <c r="Q3323" s="11" t="s">
        <v>8309</v>
      </c>
      <c r="R3323" t="s">
        <v>8325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3300</v>
      </c>
      <c r="Q3324" s="11" t="s">
        <v>8309</v>
      </c>
      <c r="R3324" t="s">
        <v>8325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1000</v>
      </c>
      <c r="Q3325" s="11" t="s">
        <v>8309</v>
      </c>
      <c r="R3325" t="s">
        <v>8325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1500</v>
      </c>
      <c r="Q3326" s="11" t="s">
        <v>8309</v>
      </c>
      <c r="R3326" t="s">
        <v>8325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400</v>
      </c>
      <c r="Q3327" s="11" t="s">
        <v>8309</v>
      </c>
      <c r="R3327" t="s">
        <v>8325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8000</v>
      </c>
      <c r="Q3328" s="11" t="s">
        <v>8309</v>
      </c>
      <c r="R3328" t="s">
        <v>8325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800</v>
      </c>
      <c r="Q3329" s="11" t="s">
        <v>8309</v>
      </c>
      <c r="R3329" t="s">
        <v>8325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 s="8">
        <f t="shared" ref="P3330:P3393" si="261">AVERAGE(D3330,K3330)</f>
        <v>1800</v>
      </c>
      <c r="Q3330" s="11" t="s">
        <v>8309</v>
      </c>
      <c r="R3330" t="s">
        <v>8325</v>
      </c>
      <c r="S3330" s="9">
        <f t="shared" ref="S3330:S3393" si="262">(((J3330/60)/60)/24)+DATE(1970,1,1)</f>
        <v>41822.57503472222</v>
      </c>
      <c r="T3330" s="9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si="261"/>
        <v>1000</v>
      </c>
      <c r="Q3331" s="11" t="s">
        <v>8309</v>
      </c>
      <c r="R3331" t="s">
        <v>8325</v>
      </c>
      <c r="S3331" s="9">
        <f t="shared" si="262"/>
        <v>41837.323009259257</v>
      </c>
      <c r="T3331" s="9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1500</v>
      </c>
      <c r="Q3332" s="11" t="s">
        <v>8309</v>
      </c>
      <c r="R3332" t="s">
        <v>8325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5000</v>
      </c>
      <c r="Q3333" s="11" t="s">
        <v>8309</v>
      </c>
      <c r="R3333" t="s">
        <v>8325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6000</v>
      </c>
      <c r="Q3334" s="11" t="s">
        <v>8309</v>
      </c>
      <c r="R3334" t="s">
        <v>8325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3500</v>
      </c>
      <c r="Q3335" s="11" t="s">
        <v>8309</v>
      </c>
      <c r="R3335" t="s">
        <v>8325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3871</v>
      </c>
      <c r="Q3336" s="11" t="s">
        <v>8309</v>
      </c>
      <c r="R3336" t="s">
        <v>8325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5000</v>
      </c>
      <c r="Q3337" s="11" t="s">
        <v>8309</v>
      </c>
      <c r="R3337" t="s">
        <v>8325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250</v>
      </c>
      <c r="Q3338" s="11" t="s">
        <v>8309</v>
      </c>
      <c r="R3338" t="s">
        <v>8325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2500</v>
      </c>
      <c r="Q3339" s="11" t="s">
        <v>8309</v>
      </c>
      <c r="R3339" t="s">
        <v>8325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15000</v>
      </c>
      <c r="Q3340" s="11" t="s">
        <v>8309</v>
      </c>
      <c r="R3340" t="s">
        <v>8325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8000</v>
      </c>
      <c r="Q3341" s="11" t="s">
        <v>8309</v>
      </c>
      <c r="R3341" t="s">
        <v>8325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3000</v>
      </c>
      <c r="Q3342" s="11" t="s">
        <v>8309</v>
      </c>
      <c r="R3342" t="s">
        <v>8325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3350</v>
      </c>
      <c r="Q3343" s="11" t="s">
        <v>8309</v>
      </c>
      <c r="R3343" t="s">
        <v>8325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6000</v>
      </c>
      <c r="Q3344" s="11" t="s">
        <v>8309</v>
      </c>
      <c r="R3344" t="s">
        <v>8325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700</v>
      </c>
      <c r="Q3345" s="11" t="s">
        <v>8309</v>
      </c>
      <c r="R3345" t="s">
        <v>8325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4500</v>
      </c>
      <c r="Q3346" s="11" t="s">
        <v>8309</v>
      </c>
      <c r="R3346" t="s">
        <v>8325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500</v>
      </c>
      <c r="Q3347" s="11" t="s">
        <v>8309</v>
      </c>
      <c r="R3347" t="s">
        <v>8325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1500</v>
      </c>
      <c r="Q3348" s="11" t="s">
        <v>8309</v>
      </c>
      <c r="R3348" t="s">
        <v>8325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2000</v>
      </c>
      <c r="Q3349" s="11" t="s">
        <v>8309</v>
      </c>
      <c r="R3349" t="s">
        <v>8325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5500</v>
      </c>
      <c r="Q3350" s="11" t="s">
        <v>8309</v>
      </c>
      <c r="R3350" t="s">
        <v>8325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1000</v>
      </c>
      <c r="Q3351" s="11" t="s">
        <v>8309</v>
      </c>
      <c r="R3351" t="s">
        <v>8325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3500</v>
      </c>
      <c r="Q3352" s="11" t="s">
        <v>8309</v>
      </c>
      <c r="R3352" t="s">
        <v>8325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5000</v>
      </c>
      <c r="Q3353" s="11" t="s">
        <v>8309</v>
      </c>
      <c r="R3353" t="s">
        <v>8325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5000</v>
      </c>
      <c r="Q3354" s="11" t="s">
        <v>8309</v>
      </c>
      <c r="R3354" t="s">
        <v>8325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500</v>
      </c>
      <c r="Q3355" s="11" t="s">
        <v>8309</v>
      </c>
      <c r="R3355" t="s">
        <v>8325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3000</v>
      </c>
      <c r="Q3356" s="11" t="s">
        <v>8309</v>
      </c>
      <c r="R3356" t="s">
        <v>8325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1750</v>
      </c>
      <c r="Q3357" s="11" t="s">
        <v>8309</v>
      </c>
      <c r="R3357" t="s">
        <v>8325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1500</v>
      </c>
      <c r="Q3358" s="11" t="s">
        <v>8309</v>
      </c>
      <c r="R3358" t="s">
        <v>8325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2000</v>
      </c>
      <c r="Q3359" s="11" t="s">
        <v>8309</v>
      </c>
      <c r="R3359" t="s">
        <v>8325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10000</v>
      </c>
      <c r="Q3360" s="11" t="s">
        <v>8309</v>
      </c>
      <c r="R3360" t="s">
        <v>8325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4000</v>
      </c>
      <c r="Q3361" s="11" t="s">
        <v>8309</v>
      </c>
      <c r="R3361" t="s">
        <v>8325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9000</v>
      </c>
      <c r="Q3362" s="11" t="s">
        <v>8309</v>
      </c>
      <c r="R3362" t="s">
        <v>8325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5000</v>
      </c>
      <c r="Q3363" s="11" t="s">
        <v>8309</v>
      </c>
      <c r="R3363" t="s">
        <v>8325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500</v>
      </c>
      <c r="Q3364" s="11" t="s">
        <v>8309</v>
      </c>
      <c r="R3364" t="s">
        <v>8325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7750</v>
      </c>
      <c r="Q3365" s="11" t="s">
        <v>8309</v>
      </c>
      <c r="R3365" t="s">
        <v>8325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3000</v>
      </c>
      <c r="Q3366" s="11" t="s">
        <v>8309</v>
      </c>
      <c r="R3366" t="s">
        <v>8325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2500</v>
      </c>
      <c r="Q3367" s="11" t="s">
        <v>8309</v>
      </c>
      <c r="R3367" t="s">
        <v>8325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500</v>
      </c>
      <c r="Q3368" s="11" t="s">
        <v>8309</v>
      </c>
      <c r="R3368" t="s">
        <v>8325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750</v>
      </c>
      <c r="Q3369" s="11" t="s">
        <v>8309</v>
      </c>
      <c r="R3369" t="s">
        <v>8325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1000</v>
      </c>
      <c r="Q3370" s="11" t="s">
        <v>8309</v>
      </c>
      <c r="R3370" t="s">
        <v>8325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5000</v>
      </c>
      <c r="Q3371" s="11" t="s">
        <v>8309</v>
      </c>
      <c r="R3371" t="s">
        <v>8325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1500</v>
      </c>
      <c r="Q3372" s="11" t="s">
        <v>8309</v>
      </c>
      <c r="R3372" t="s">
        <v>8325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200</v>
      </c>
      <c r="Q3373" s="11" t="s">
        <v>8309</v>
      </c>
      <c r="R3373" t="s">
        <v>8325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1000</v>
      </c>
      <c r="Q3374" s="11" t="s">
        <v>8309</v>
      </c>
      <c r="R3374" t="s">
        <v>8325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2000</v>
      </c>
      <c r="Q3375" s="11" t="s">
        <v>8309</v>
      </c>
      <c r="R3375" t="s">
        <v>8325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3500</v>
      </c>
      <c r="Q3376" s="11" t="s">
        <v>8309</v>
      </c>
      <c r="R3376" t="s">
        <v>8325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3000</v>
      </c>
      <c r="Q3377" s="11" t="s">
        <v>8309</v>
      </c>
      <c r="R3377" t="s">
        <v>8325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8000</v>
      </c>
      <c r="Q3378" s="11" t="s">
        <v>8309</v>
      </c>
      <c r="R3378" t="s">
        <v>8325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8000</v>
      </c>
      <c r="Q3379" s="11" t="s">
        <v>8309</v>
      </c>
      <c r="R3379" t="s">
        <v>8325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550</v>
      </c>
      <c r="Q3380" s="11" t="s">
        <v>8309</v>
      </c>
      <c r="R3380" t="s">
        <v>8325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2000</v>
      </c>
      <c r="Q3381" s="11" t="s">
        <v>8309</v>
      </c>
      <c r="R3381" t="s">
        <v>8325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3000</v>
      </c>
      <c r="Q3382" s="11" t="s">
        <v>8309</v>
      </c>
      <c r="R3382" t="s">
        <v>8325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4000</v>
      </c>
      <c r="Q3383" s="11" t="s">
        <v>8309</v>
      </c>
      <c r="R3383" t="s">
        <v>8325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3500</v>
      </c>
      <c r="Q3384" s="11" t="s">
        <v>8309</v>
      </c>
      <c r="R3384" t="s">
        <v>8325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1750</v>
      </c>
      <c r="Q3385" s="11" t="s">
        <v>8309</v>
      </c>
      <c r="R3385" t="s">
        <v>8325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6000</v>
      </c>
      <c r="Q3386" s="11" t="s">
        <v>8309</v>
      </c>
      <c r="R3386" t="s">
        <v>8325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2000</v>
      </c>
      <c r="Q3387" s="11" t="s">
        <v>8309</v>
      </c>
      <c r="R3387" t="s">
        <v>8325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2000</v>
      </c>
      <c r="Q3388" s="11" t="s">
        <v>8309</v>
      </c>
      <c r="R3388" t="s">
        <v>8325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3000</v>
      </c>
      <c r="Q3389" s="11" t="s">
        <v>8309</v>
      </c>
      <c r="R3389" t="s">
        <v>8325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1500</v>
      </c>
      <c r="Q3390" s="11" t="s">
        <v>8309</v>
      </c>
      <c r="R3390" t="s">
        <v>8325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10000</v>
      </c>
      <c r="Q3391" s="11" t="s">
        <v>8309</v>
      </c>
      <c r="R3391" t="s">
        <v>8325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1500</v>
      </c>
      <c r="Q3392" s="11" t="s">
        <v>8309</v>
      </c>
      <c r="R3392" t="s">
        <v>8325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500</v>
      </c>
      <c r="Q3393" s="11" t="s">
        <v>8309</v>
      </c>
      <c r="R3393" t="s">
        <v>8325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 s="8">
        <f t="shared" ref="P3394:P3457" si="266">AVERAGE(D3394,K3394)</f>
        <v>500</v>
      </c>
      <c r="Q3394" s="11" t="s">
        <v>8309</v>
      </c>
      <c r="R3394" t="s">
        <v>8325</v>
      </c>
      <c r="S3394" s="9">
        <f t="shared" ref="S3394:S3457" si="267">(((J3394/60)/60)/24)+DATE(1970,1,1)</f>
        <v>42446.845543981486</v>
      </c>
      <c r="T3394" s="9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si="266"/>
        <v>1500</v>
      </c>
      <c r="Q3395" s="11" t="s">
        <v>8309</v>
      </c>
      <c r="R3395" t="s">
        <v>8325</v>
      </c>
      <c r="S3395" s="9">
        <f t="shared" si="267"/>
        <v>41923.921643518523</v>
      </c>
      <c r="T3395" s="9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550</v>
      </c>
      <c r="Q3396" s="11" t="s">
        <v>8309</v>
      </c>
      <c r="R3396" t="s">
        <v>8325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500</v>
      </c>
      <c r="Q3397" s="11" t="s">
        <v>8309</v>
      </c>
      <c r="R3397" t="s">
        <v>8325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1500</v>
      </c>
      <c r="Q3398" s="11" t="s">
        <v>8309</v>
      </c>
      <c r="R3398" t="s">
        <v>8325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250</v>
      </c>
      <c r="Q3399" s="11" t="s">
        <v>8309</v>
      </c>
      <c r="R3399" t="s">
        <v>8325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4000</v>
      </c>
      <c r="Q3400" s="11" t="s">
        <v>8309</v>
      </c>
      <c r="R3400" t="s">
        <v>8325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1200</v>
      </c>
      <c r="Q3401" s="11" t="s">
        <v>8309</v>
      </c>
      <c r="R3401" t="s">
        <v>8325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10000</v>
      </c>
      <c r="Q3402" s="11" t="s">
        <v>8309</v>
      </c>
      <c r="R3402" t="s">
        <v>8325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2900</v>
      </c>
      <c r="Q3403" s="11" t="s">
        <v>8309</v>
      </c>
      <c r="R3403" t="s">
        <v>8325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15000</v>
      </c>
      <c r="Q3404" s="11" t="s">
        <v>8309</v>
      </c>
      <c r="R3404" t="s">
        <v>8325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2000</v>
      </c>
      <c r="Q3405" s="11" t="s">
        <v>8309</v>
      </c>
      <c r="R3405" t="s">
        <v>8325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500</v>
      </c>
      <c r="Q3406" s="11" t="s">
        <v>8309</v>
      </c>
      <c r="R3406" t="s">
        <v>8325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350</v>
      </c>
      <c r="Q3407" s="11" t="s">
        <v>8309</v>
      </c>
      <c r="R3407" t="s">
        <v>8325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10000</v>
      </c>
      <c r="Q3408" s="11" t="s">
        <v>8309</v>
      </c>
      <c r="R3408" t="s">
        <v>8325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2000</v>
      </c>
      <c r="Q3409" s="11" t="s">
        <v>8309</v>
      </c>
      <c r="R3409" t="s">
        <v>8325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500</v>
      </c>
      <c r="Q3410" s="11" t="s">
        <v>8309</v>
      </c>
      <c r="R3410" t="s">
        <v>8325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500</v>
      </c>
      <c r="Q3411" s="11" t="s">
        <v>8309</v>
      </c>
      <c r="R3411" t="s">
        <v>8325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3000</v>
      </c>
      <c r="Q3412" s="11" t="s">
        <v>8309</v>
      </c>
      <c r="R3412" t="s">
        <v>8325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15000</v>
      </c>
      <c r="Q3413" s="11" t="s">
        <v>8309</v>
      </c>
      <c r="R3413" t="s">
        <v>8325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3000</v>
      </c>
      <c r="Q3414" s="11" t="s">
        <v>8309</v>
      </c>
      <c r="R3414" t="s">
        <v>8325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500</v>
      </c>
      <c r="Q3415" s="11" t="s">
        <v>8309</v>
      </c>
      <c r="R3415" t="s">
        <v>8325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3000</v>
      </c>
      <c r="Q3416" s="11" t="s">
        <v>8309</v>
      </c>
      <c r="R3416" t="s">
        <v>8325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200</v>
      </c>
      <c r="Q3417" s="11" t="s">
        <v>8309</v>
      </c>
      <c r="R3417" t="s">
        <v>8325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4000</v>
      </c>
      <c r="Q3418" s="11" t="s">
        <v>8309</v>
      </c>
      <c r="R3418" t="s">
        <v>8325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1700</v>
      </c>
      <c r="Q3419" s="11" t="s">
        <v>8309</v>
      </c>
      <c r="R3419" t="s">
        <v>8325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4000</v>
      </c>
      <c r="Q3420" s="11" t="s">
        <v>8309</v>
      </c>
      <c r="R3420" t="s">
        <v>8325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2750</v>
      </c>
      <c r="Q3421" s="11" t="s">
        <v>8309</v>
      </c>
      <c r="R3421" t="s">
        <v>8325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700</v>
      </c>
      <c r="Q3422" s="11" t="s">
        <v>8309</v>
      </c>
      <c r="R3422" t="s">
        <v>8325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10000</v>
      </c>
      <c r="Q3423" s="11" t="s">
        <v>8309</v>
      </c>
      <c r="R3423" t="s">
        <v>8325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3000</v>
      </c>
      <c r="Q3424" s="11" t="s">
        <v>8309</v>
      </c>
      <c r="R3424" t="s">
        <v>8325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250</v>
      </c>
      <c r="Q3425" s="11" t="s">
        <v>8309</v>
      </c>
      <c r="R3425" t="s">
        <v>8325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6000</v>
      </c>
      <c r="Q3426" s="11" t="s">
        <v>8309</v>
      </c>
      <c r="R3426" t="s">
        <v>8325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30000</v>
      </c>
      <c r="Q3427" s="11" t="s">
        <v>8309</v>
      </c>
      <c r="R3427" t="s">
        <v>8325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3750</v>
      </c>
      <c r="Q3428" s="11" t="s">
        <v>8309</v>
      </c>
      <c r="R3428" t="s">
        <v>8325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1500</v>
      </c>
      <c r="Q3429" s="11" t="s">
        <v>8309</v>
      </c>
      <c r="R3429" t="s">
        <v>8325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2000</v>
      </c>
      <c r="Q3430" s="11" t="s">
        <v>8309</v>
      </c>
      <c r="R3430" t="s">
        <v>8325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150</v>
      </c>
      <c r="Q3431" s="11" t="s">
        <v>8309</v>
      </c>
      <c r="R3431" t="s">
        <v>8325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2000</v>
      </c>
      <c r="Q3432" s="11" t="s">
        <v>8309</v>
      </c>
      <c r="R3432" t="s">
        <v>8325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2000</v>
      </c>
      <c r="Q3433" s="11" t="s">
        <v>8309</v>
      </c>
      <c r="R3433" t="s">
        <v>8325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2000</v>
      </c>
      <c r="Q3434" s="11" t="s">
        <v>8309</v>
      </c>
      <c r="R3434" t="s">
        <v>8325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9500</v>
      </c>
      <c r="Q3435" s="11" t="s">
        <v>8309</v>
      </c>
      <c r="R3435" t="s">
        <v>8325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10000</v>
      </c>
      <c r="Q3436" s="11" t="s">
        <v>8309</v>
      </c>
      <c r="R3436" t="s">
        <v>8325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1000</v>
      </c>
      <c r="Q3437" s="11" t="s">
        <v>8309</v>
      </c>
      <c r="R3437" t="s">
        <v>8325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5000</v>
      </c>
      <c r="Q3438" s="11" t="s">
        <v>8309</v>
      </c>
      <c r="R3438" t="s">
        <v>8325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3000</v>
      </c>
      <c r="Q3439" s="11" t="s">
        <v>8309</v>
      </c>
      <c r="R3439" t="s">
        <v>8325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2500</v>
      </c>
      <c r="Q3440" s="11" t="s">
        <v>8309</v>
      </c>
      <c r="R3440" t="s">
        <v>8325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1200</v>
      </c>
      <c r="Q3441" s="11" t="s">
        <v>8309</v>
      </c>
      <c r="R3441" t="s">
        <v>8325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5000</v>
      </c>
      <c r="Q3442" s="11" t="s">
        <v>8309</v>
      </c>
      <c r="R3442" t="s">
        <v>8325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2500</v>
      </c>
      <c r="Q3443" s="11" t="s">
        <v>8309</v>
      </c>
      <c r="R3443" t="s">
        <v>8325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250</v>
      </c>
      <c r="Q3444" s="11" t="s">
        <v>8309</v>
      </c>
      <c r="R3444" t="s">
        <v>8325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1000</v>
      </c>
      <c r="Q3445" s="11" t="s">
        <v>8309</v>
      </c>
      <c r="R3445" t="s">
        <v>8325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300</v>
      </c>
      <c r="Q3446" s="11" t="s">
        <v>8309</v>
      </c>
      <c r="R3446" t="s">
        <v>8325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2000</v>
      </c>
      <c r="Q3447" s="11" t="s">
        <v>8309</v>
      </c>
      <c r="R3447" t="s">
        <v>8325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1000</v>
      </c>
      <c r="Q3448" s="11" t="s">
        <v>8309</v>
      </c>
      <c r="R3448" t="s">
        <v>8325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1000</v>
      </c>
      <c r="Q3449" s="11" t="s">
        <v>8309</v>
      </c>
      <c r="R3449" t="s">
        <v>8325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2100</v>
      </c>
      <c r="Q3450" s="11" t="s">
        <v>8309</v>
      </c>
      <c r="R3450" t="s">
        <v>8325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800</v>
      </c>
      <c r="Q3451" s="11" t="s">
        <v>8309</v>
      </c>
      <c r="R3451" t="s">
        <v>8325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500</v>
      </c>
      <c r="Q3452" s="11" t="s">
        <v>8309</v>
      </c>
      <c r="R3452" t="s">
        <v>8325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650</v>
      </c>
      <c r="Q3453" s="11" t="s">
        <v>8309</v>
      </c>
      <c r="R3453" t="s">
        <v>8325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1000</v>
      </c>
      <c r="Q3454" s="11" t="s">
        <v>8309</v>
      </c>
      <c r="R3454" t="s">
        <v>8325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300</v>
      </c>
      <c r="Q3455" s="11" t="s">
        <v>8309</v>
      </c>
      <c r="R3455" t="s">
        <v>8325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700</v>
      </c>
      <c r="Q3456" s="11" t="s">
        <v>8309</v>
      </c>
      <c r="R3456" t="s">
        <v>8325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10000</v>
      </c>
      <c r="Q3457" s="11" t="s">
        <v>8309</v>
      </c>
      <c r="R3457" t="s">
        <v>8325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 s="8">
        <f t="shared" ref="P3458:P3521" si="271">AVERAGE(D3458,K3458)</f>
        <v>3000</v>
      </c>
      <c r="Q3458" s="11" t="s">
        <v>8309</v>
      </c>
      <c r="R3458" t="s">
        <v>8325</v>
      </c>
      <c r="S3458" s="9">
        <f t="shared" ref="S3458:S3521" si="272">(((J3458/60)/60)/24)+DATE(1970,1,1)</f>
        <v>41821.205636574072</v>
      </c>
      <c r="T3458" s="9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si="271"/>
        <v>2000</v>
      </c>
      <c r="Q3459" s="11" t="s">
        <v>8309</v>
      </c>
      <c r="R3459" t="s">
        <v>8325</v>
      </c>
      <c r="S3459" s="9">
        <f t="shared" si="272"/>
        <v>42016.706678240742</v>
      </c>
      <c r="T3459" s="9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978</v>
      </c>
      <c r="Q3460" s="11" t="s">
        <v>8309</v>
      </c>
      <c r="R3460" t="s">
        <v>8325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500</v>
      </c>
      <c r="Q3461" s="11" t="s">
        <v>8309</v>
      </c>
      <c r="R3461" t="s">
        <v>8325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500</v>
      </c>
      <c r="Q3462" s="11" t="s">
        <v>8309</v>
      </c>
      <c r="R3462" t="s">
        <v>8325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500</v>
      </c>
      <c r="Q3463" s="11" t="s">
        <v>8309</v>
      </c>
      <c r="R3463" t="s">
        <v>8325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250</v>
      </c>
      <c r="Q3464" s="11" t="s">
        <v>8309</v>
      </c>
      <c r="R3464" t="s">
        <v>8325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10000</v>
      </c>
      <c r="Q3465" s="11" t="s">
        <v>8309</v>
      </c>
      <c r="R3465" t="s">
        <v>8325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5000</v>
      </c>
      <c r="Q3466" s="11" t="s">
        <v>8309</v>
      </c>
      <c r="R3466" t="s">
        <v>8325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2000</v>
      </c>
      <c r="Q3467" s="11" t="s">
        <v>8309</v>
      </c>
      <c r="R3467" t="s">
        <v>8325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3500</v>
      </c>
      <c r="Q3468" s="11" t="s">
        <v>8309</v>
      </c>
      <c r="R3468" t="s">
        <v>8325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3000</v>
      </c>
      <c r="Q3469" s="11" t="s">
        <v>8309</v>
      </c>
      <c r="R3469" t="s">
        <v>8325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10000</v>
      </c>
      <c r="Q3470" s="11" t="s">
        <v>8309</v>
      </c>
      <c r="R3470" t="s">
        <v>8325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2800</v>
      </c>
      <c r="Q3471" s="11" t="s">
        <v>8309</v>
      </c>
      <c r="R3471" t="s">
        <v>8325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250</v>
      </c>
      <c r="Q3472" s="11" t="s">
        <v>8309</v>
      </c>
      <c r="R3472" t="s">
        <v>8325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500</v>
      </c>
      <c r="Q3473" s="11" t="s">
        <v>8309</v>
      </c>
      <c r="R3473" t="s">
        <v>8325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2000</v>
      </c>
      <c r="Q3474" s="11" t="s">
        <v>8309</v>
      </c>
      <c r="R3474" t="s">
        <v>8325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4900</v>
      </c>
      <c r="Q3475" s="11" t="s">
        <v>8309</v>
      </c>
      <c r="R3475" t="s">
        <v>8325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2000</v>
      </c>
      <c r="Q3476" s="11" t="s">
        <v>8309</v>
      </c>
      <c r="R3476" t="s">
        <v>8325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300</v>
      </c>
      <c r="Q3477" s="11" t="s">
        <v>8309</v>
      </c>
      <c r="R3477" t="s">
        <v>8325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300</v>
      </c>
      <c r="Q3478" s="11" t="s">
        <v>8309</v>
      </c>
      <c r="R3478" t="s">
        <v>8325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1800</v>
      </c>
      <c r="Q3479" s="11" t="s">
        <v>8309</v>
      </c>
      <c r="R3479" t="s">
        <v>8325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2000</v>
      </c>
      <c r="Q3480" s="11" t="s">
        <v>8309</v>
      </c>
      <c r="R3480" t="s">
        <v>8325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1500</v>
      </c>
      <c r="Q3481" s="11" t="s">
        <v>8309</v>
      </c>
      <c r="R3481" t="s">
        <v>8325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1500</v>
      </c>
      <c r="Q3482" s="11" t="s">
        <v>8309</v>
      </c>
      <c r="R3482" t="s">
        <v>8325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10000</v>
      </c>
      <c r="Q3483" s="11" t="s">
        <v>8309</v>
      </c>
      <c r="R3483" t="s">
        <v>8325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3000</v>
      </c>
      <c r="Q3484" s="11" t="s">
        <v>8309</v>
      </c>
      <c r="R3484" t="s">
        <v>8325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3350</v>
      </c>
      <c r="Q3485" s="11" t="s">
        <v>8309</v>
      </c>
      <c r="R3485" t="s">
        <v>8325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2500</v>
      </c>
      <c r="Q3486" s="11" t="s">
        <v>8309</v>
      </c>
      <c r="R3486" t="s">
        <v>8325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1650</v>
      </c>
      <c r="Q3487" s="11" t="s">
        <v>8309</v>
      </c>
      <c r="R3487" t="s">
        <v>8325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3000</v>
      </c>
      <c r="Q3488" s="11" t="s">
        <v>8309</v>
      </c>
      <c r="R3488" t="s">
        <v>8325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2000</v>
      </c>
      <c r="Q3489" s="11" t="s">
        <v>8309</v>
      </c>
      <c r="R3489" t="s">
        <v>8325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3000</v>
      </c>
      <c r="Q3490" s="11" t="s">
        <v>8309</v>
      </c>
      <c r="R3490" t="s">
        <v>8325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5000</v>
      </c>
      <c r="Q3491" s="11" t="s">
        <v>8309</v>
      </c>
      <c r="R3491" t="s">
        <v>8325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1000</v>
      </c>
      <c r="Q3492" s="11" t="s">
        <v>8309</v>
      </c>
      <c r="R3492" t="s">
        <v>8325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500</v>
      </c>
      <c r="Q3493" s="11" t="s">
        <v>8309</v>
      </c>
      <c r="R3493" t="s">
        <v>8325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3800</v>
      </c>
      <c r="Q3494" s="11" t="s">
        <v>8309</v>
      </c>
      <c r="R3494" t="s">
        <v>8325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1500</v>
      </c>
      <c r="Q3495" s="11" t="s">
        <v>8309</v>
      </c>
      <c r="R3495" t="s">
        <v>8325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400</v>
      </c>
      <c r="Q3496" s="11" t="s">
        <v>8309</v>
      </c>
      <c r="R3496" t="s">
        <v>8325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5000</v>
      </c>
      <c r="Q3497" s="11" t="s">
        <v>8309</v>
      </c>
      <c r="R3497" t="s">
        <v>8325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3000</v>
      </c>
      <c r="Q3498" s="11" t="s">
        <v>8309</v>
      </c>
      <c r="R3498" t="s">
        <v>8325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1551</v>
      </c>
      <c r="Q3499" s="11" t="s">
        <v>8309</v>
      </c>
      <c r="R3499" t="s">
        <v>8325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1650</v>
      </c>
      <c r="Q3500" s="11" t="s">
        <v>8309</v>
      </c>
      <c r="R3500" t="s">
        <v>8325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2000</v>
      </c>
      <c r="Q3501" s="11" t="s">
        <v>8309</v>
      </c>
      <c r="R3501" t="s">
        <v>8325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1000</v>
      </c>
      <c r="Q3502" s="11" t="s">
        <v>8309</v>
      </c>
      <c r="R3502" t="s">
        <v>8325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1500</v>
      </c>
      <c r="Q3503" s="11" t="s">
        <v>8309</v>
      </c>
      <c r="R3503" t="s">
        <v>8325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4000</v>
      </c>
      <c r="Q3504" s="11" t="s">
        <v>8309</v>
      </c>
      <c r="R3504" t="s">
        <v>8325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2500</v>
      </c>
      <c r="Q3505" s="11" t="s">
        <v>8309</v>
      </c>
      <c r="R3505" t="s">
        <v>8325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1000</v>
      </c>
      <c r="Q3506" s="11" t="s">
        <v>8309</v>
      </c>
      <c r="R3506" t="s">
        <v>8325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2500</v>
      </c>
      <c r="Q3507" s="11" t="s">
        <v>8309</v>
      </c>
      <c r="R3507" t="s">
        <v>8325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3000</v>
      </c>
      <c r="Q3508" s="11" t="s">
        <v>8309</v>
      </c>
      <c r="R3508" t="s">
        <v>8325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10000</v>
      </c>
      <c r="Q3509" s="11" t="s">
        <v>8309</v>
      </c>
      <c r="R3509" t="s">
        <v>8325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100</v>
      </c>
      <c r="Q3510" s="11" t="s">
        <v>8309</v>
      </c>
      <c r="R3510" t="s">
        <v>8325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3000</v>
      </c>
      <c r="Q3511" s="11" t="s">
        <v>8309</v>
      </c>
      <c r="R3511" t="s">
        <v>8325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900</v>
      </c>
      <c r="Q3512" s="11" t="s">
        <v>8309</v>
      </c>
      <c r="R3512" t="s">
        <v>8325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1500</v>
      </c>
      <c r="Q3513" s="11" t="s">
        <v>8309</v>
      </c>
      <c r="R3513" t="s">
        <v>8325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1000</v>
      </c>
      <c r="Q3514" s="11" t="s">
        <v>8309</v>
      </c>
      <c r="R3514" t="s">
        <v>8325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2800</v>
      </c>
      <c r="Q3515" s="11" t="s">
        <v>8309</v>
      </c>
      <c r="R3515" t="s">
        <v>8325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500</v>
      </c>
      <c r="Q3516" s="11" t="s">
        <v>8309</v>
      </c>
      <c r="R3516" t="s">
        <v>8325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3000</v>
      </c>
      <c r="Q3517" s="11" t="s">
        <v>8309</v>
      </c>
      <c r="R3517" t="s">
        <v>8325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2500</v>
      </c>
      <c r="Q3518" s="11" t="s">
        <v>8309</v>
      </c>
      <c r="R3518" t="s">
        <v>8325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4000</v>
      </c>
      <c r="Q3519" s="11" t="s">
        <v>8309</v>
      </c>
      <c r="R3519" t="s">
        <v>8325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1500</v>
      </c>
      <c r="Q3520" s="11" t="s">
        <v>8309</v>
      </c>
      <c r="R3520" t="s">
        <v>8325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2000</v>
      </c>
      <c r="Q3521" s="11" t="s">
        <v>8309</v>
      </c>
      <c r="R3521" t="s">
        <v>8325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 s="8">
        <f t="shared" ref="P3522:P3585" si="276">AVERAGE(D3522,K3522)</f>
        <v>2000</v>
      </c>
      <c r="Q3522" s="11" t="s">
        <v>8309</v>
      </c>
      <c r="R3522" t="s">
        <v>8325</v>
      </c>
      <c r="S3522" s="9">
        <f t="shared" ref="S3522:S3585" si="277">(((J3522/60)/60)/24)+DATE(1970,1,1)</f>
        <v>42227.824212962965</v>
      </c>
      <c r="T3522" s="9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si="276"/>
        <v>350</v>
      </c>
      <c r="Q3523" s="11" t="s">
        <v>8309</v>
      </c>
      <c r="R3523" t="s">
        <v>8325</v>
      </c>
      <c r="S3523" s="9">
        <f t="shared" si="277"/>
        <v>41881.361342592594</v>
      </c>
      <c r="T3523" s="9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1395</v>
      </c>
      <c r="Q3524" s="11" t="s">
        <v>8309</v>
      </c>
      <c r="R3524" t="s">
        <v>8325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4000</v>
      </c>
      <c r="Q3525" s="11" t="s">
        <v>8309</v>
      </c>
      <c r="R3525" t="s">
        <v>8325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10000</v>
      </c>
      <c r="Q3526" s="11" t="s">
        <v>8309</v>
      </c>
      <c r="R3526" t="s">
        <v>8325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500</v>
      </c>
      <c r="Q3527" s="11" t="s">
        <v>8309</v>
      </c>
      <c r="R3527" t="s">
        <v>8325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3300</v>
      </c>
      <c r="Q3528" s="11" t="s">
        <v>8309</v>
      </c>
      <c r="R3528" t="s">
        <v>8325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6000</v>
      </c>
      <c r="Q3529" s="11" t="s">
        <v>8309</v>
      </c>
      <c r="R3529" t="s">
        <v>8325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1650</v>
      </c>
      <c r="Q3530" s="11" t="s">
        <v>8309</v>
      </c>
      <c r="R3530" t="s">
        <v>8325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500</v>
      </c>
      <c r="Q3531" s="11" t="s">
        <v>8309</v>
      </c>
      <c r="R3531" t="s">
        <v>8325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2750</v>
      </c>
      <c r="Q3532" s="11" t="s">
        <v>8309</v>
      </c>
      <c r="R3532" t="s">
        <v>8325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1000</v>
      </c>
      <c r="Q3533" s="11" t="s">
        <v>8309</v>
      </c>
      <c r="R3533" t="s">
        <v>8325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960</v>
      </c>
      <c r="Q3534" s="11" t="s">
        <v>8309</v>
      </c>
      <c r="R3534" t="s">
        <v>8325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500</v>
      </c>
      <c r="Q3535" s="11" t="s">
        <v>8309</v>
      </c>
      <c r="R3535" t="s">
        <v>8325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5000</v>
      </c>
      <c r="Q3536" s="11" t="s">
        <v>8309</v>
      </c>
      <c r="R3536" t="s">
        <v>8325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2000</v>
      </c>
      <c r="Q3537" s="11" t="s">
        <v>8309</v>
      </c>
      <c r="R3537" t="s">
        <v>8325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150</v>
      </c>
      <c r="Q3538" s="11" t="s">
        <v>8309</v>
      </c>
      <c r="R3538" t="s">
        <v>8325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675</v>
      </c>
      <c r="Q3539" s="11" t="s">
        <v>8309</v>
      </c>
      <c r="R3539" t="s">
        <v>8325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2000</v>
      </c>
      <c r="Q3540" s="11" t="s">
        <v>8309</v>
      </c>
      <c r="R3540" t="s">
        <v>8325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600</v>
      </c>
      <c r="Q3541" s="11" t="s">
        <v>8309</v>
      </c>
      <c r="R3541" t="s">
        <v>8325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300</v>
      </c>
      <c r="Q3542" s="11" t="s">
        <v>8309</v>
      </c>
      <c r="R3542" t="s">
        <v>8325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1200</v>
      </c>
      <c r="Q3543" s="11" t="s">
        <v>8309</v>
      </c>
      <c r="R3543" t="s">
        <v>8325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5500</v>
      </c>
      <c r="Q3544" s="11" t="s">
        <v>8309</v>
      </c>
      <c r="R3544" t="s">
        <v>8325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1500</v>
      </c>
      <c r="Q3545" s="11" t="s">
        <v>8309</v>
      </c>
      <c r="R3545" t="s">
        <v>8325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2500</v>
      </c>
      <c r="Q3546" s="11" t="s">
        <v>8309</v>
      </c>
      <c r="R3546" t="s">
        <v>8325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250</v>
      </c>
      <c r="Q3547" s="11" t="s">
        <v>8309</v>
      </c>
      <c r="R3547" t="s">
        <v>8325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1100</v>
      </c>
      <c r="Q3548" s="11" t="s">
        <v>8309</v>
      </c>
      <c r="R3548" t="s">
        <v>8325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35000</v>
      </c>
      <c r="Q3549" s="11" t="s">
        <v>8309</v>
      </c>
      <c r="R3549" t="s">
        <v>8325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2100</v>
      </c>
      <c r="Q3550" s="11" t="s">
        <v>8309</v>
      </c>
      <c r="R3550" t="s">
        <v>8325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1000</v>
      </c>
      <c r="Q3551" s="11" t="s">
        <v>8309</v>
      </c>
      <c r="R3551" t="s">
        <v>8325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2500</v>
      </c>
      <c r="Q3552" s="11" t="s">
        <v>8309</v>
      </c>
      <c r="R3552" t="s">
        <v>8325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1500</v>
      </c>
      <c r="Q3553" s="11" t="s">
        <v>8309</v>
      </c>
      <c r="R3553" t="s">
        <v>8325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773</v>
      </c>
      <c r="Q3554" s="11" t="s">
        <v>8309</v>
      </c>
      <c r="R3554" t="s">
        <v>8325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5500</v>
      </c>
      <c r="Q3555" s="11" t="s">
        <v>8309</v>
      </c>
      <c r="R3555" t="s">
        <v>8325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5000</v>
      </c>
      <c r="Q3556" s="11" t="s">
        <v>8309</v>
      </c>
      <c r="R3556" t="s">
        <v>8325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2400</v>
      </c>
      <c r="Q3557" s="11" t="s">
        <v>8309</v>
      </c>
      <c r="R3557" t="s">
        <v>8325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2200</v>
      </c>
      <c r="Q3558" s="11" t="s">
        <v>8309</v>
      </c>
      <c r="R3558" t="s">
        <v>8325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100000</v>
      </c>
      <c r="Q3559" s="11" t="s">
        <v>8309</v>
      </c>
      <c r="R3559" t="s">
        <v>8325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350</v>
      </c>
      <c r="Q3560" s="11" t="s">
        <v>8309</v>
      </c>
      <c r="R3560" t="s">
        <v>8325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1000</v>
      </c>
      <c r="Q3561" s="11" t="s">
        <v>8309</v>
      </c>
      <c r="R3561" t="s">
        <v>8325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3200</v>
      </c>
      <c r="Q3562" s="11" t="s">
        <v>8309</v>
      </c>
      <c r="R3562" t="s">
        <v>8325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2500</v>
      </c>
      <c r="Q3563" s="11" t="s">
        <v>8309</v>
      </c>
      <c r="R3563" t="s">
        <v>8325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315</v>
      </c>
      <c r="Q3564" s="11" t="s">
        <v>8309</v>
      </c>
      <c r="R3564" t="s">
        <v>8325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500</v>
      </c>
      <c r="Q3565" s="11" t="s">
        <v>8309</v>
      </c>
      <c r="R3565" t="s">
        <v>8325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1000</v>
      </c>
      <c r="Q3566" s="11" t="s">
        <v>8309</v>
      </c>
      <c r="R3566" t="s">
        <v>8325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900</v>
      </c>
      <c r="Q3567" s="11" t="s">
        <v>8309</v>
      </c>
      <c r="R3567" t="s">
        <v>8325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2000</v>
      </c>
      <c r="Q3568" s="11" t="s">
        <v>8309</v>
      </c>
      <c r="R3568" t="s">
        <v>8325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1000</v>
      </c>
      <c r="Q3569" s="11" t="s">
        <v>8309</v>
      </c>
      <c r="R3569" t="s">
        <v>8325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1000</v>
      </c>
      <c r="Q3570" s="11" t="s">
        <v>8309</v>
      </c>
      <c r="R3570" t="s">
        <v>8325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5000</v>
      </c>
      <c r="Q3571" s="11" t="s">
        <v>8309</v>
      </c>
      <c r="R3571" t="s">
        <v>8325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2000</v>
      </c>
      <c r="Q3572" s="11" t="s">
        <v>8309</v>
      </c>
      <c r="R3572" t="s">
        <v>8325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1500</v>
      </c>
      <c r="Q3573" s="11" t="s">
        <v>8309</v>
      </c>
      <c r="R3573" t="s">
        <v>8325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500</v>
      </c>
      <c r="Q3574" s="11" t="s">
        <v>8309</v>
      </c>
      <c r="R3574" t="s">
        <v>8325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3000</v>
      </c>
      <c r="Q3575" s="11" t="s">
        <v>8309</v>
      </c>
      <c r="R3575" t="s">
        <v>8325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5800</v>
      </c>
      <c r="Q3576" s="11" t="s">
        <v>8309</v>
      </c>
      <c r="R3576" t="s">
        <v>8325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10000</v>
      </c>
      <c r="Q3577" s="11" t="s">
        <v>8309</v>
      </c>
      <c r="R3577" t="s">
        <v>8325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100</v>
      </c>
      <c r="Q3578" s="11" t="s">
        <v>8309</v>
      </c>
      <c r="R3578" t="s">
        <v>8325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600</v>
      </c>
      <c r="Q3579" s="11" t="s">
        <v>8309</v>
      </c>
      <c r="R3579" t="s">
        <v>8325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1500</v>
      </c>
      <c r="Q3580" s="11" t="s">
        <v>8309</v>
      </c>
      <c r="R3580" t="s">
        <v>8325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500</v>
      </c>
      <c r="Q3581" s="11" t="s">
        <v>8309</v>
      </c>
      <c r="R3581" t="s">
        <v>8325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900</v>
      </c>
      <c r="Q3582" s="11" t="s">
        <v>8309</v>
      </c>
      <c r="R3582" t="s">
        <v>8325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1500</v>
      </c>
      <c r="Q3583" s="11" t="s">
        <v>8309</v>
      </c>
      <c r="R3583" t="s">
        <v>8325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1000</v>
      </c>
      <c r="Q3584" s="11" t="s">
        <v>8309</v>
      </c>
      <c r="R3584" t="s">
        <v>8325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3000</v>
      </c>
      <c r="Q3585" s="11" t="s">
        <v>8309</v>
      </c>
      <c r="R3585" t="s">
        <v>8325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 s="8">
        <f t="shared" ref="P3586:P3649" si="281">AVERAGE(D3586,K3586)</f>
        <v>3000</v>
      </c>
      <c r="Q3586" s="11" t="s">
        <v>8309</v>
      </c>
      <c r="R3586" t="s">
        <v>8325</v>
      </c>
      <c r="S3586" s="9">
        <f t="shared" ref="S3586:S3649" si="282">(((J3586/60)/60)/24)+DATE(1970,1,1)</f>
        <v>42168.316481481481</v>
      </c>
      <c r="T3586" s="9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si="281"/>
        <v>3400</v>
      </c>
      <c r="Q3587" s="11" t="s">
        <v>8309</v>
      </c>
      <c r="R3587" t="s">
        <v>8325</v>
      </c>
      <c r="S3587" s="9">
        <f t="shared" si="282"/>
        <v>41964.716319444444</v>
      </c>
      <c r="T3587" s="9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7500</v>
      </c>
      <c r="Q3588" s="11" t="s">
        <v>8309</v>
      </c>
      <c r="R3588" t="s">
        <v>8325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500</v>
      </c>
      <c r="Q3589" s="11" t="s">
        <v>8309</v>
      </c>
      <c r="R3589" t="s">
        <v>8325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200</v>
      </c>
      <c r="Q3590" s="11" t="s">
        <v>8309</v>
      </c>
      <c r="R3590" t="s">
        <v>8325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4000</v>
      </c>
      <c r="Q3591" s="11" t="s">
        <v>8309</v>
      </c>
      <c r="R3591" t="s">
        <v>8325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5000</v>
      </c>
      <c r="Q3592" s="11" t="s">
        <v>8309</v>
      </c>
      <c r="R3592" t="s">
        <v>8325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700</v>
      </c>
      <c r="Q3593" s="11" t="s">
        <v>8309</v>
      </c>
      <c r="R3593" t="s">
        <v>8325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2000</v>
      </c>
      <c r="Q3594" s="11" t="s">
        <v>8309</v>
      </c>
      <c r="R3594" t="s">
        <v>8325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3000</v>
      </c>
      <c r="Q3595" s="11" t="s">
        <v>8309</v>
      </c>
      <c r="R3595" t="s">
        <v>8325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1600</v>
      </c>
      <c r="Q3596" s="11" t="s">
        <v>8309</v>
      </c>
      <c r="R3596" t="s">
        <v>8325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2600</v>
      </c>
      <c r="Q3597" s="11" t="s">
        <v>8309</v>
      </c>
      <c r="R3597" t="s">
        <v>8325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1100</v>
      </c>
      <c r="Q3598" s="11" t="s">
        <v>8309</v>
      </c>
      <c r="R3598" t="s">
        <v>8325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2500</v>
      </c>
      <c r="Q3599" s="11" t="s">
        <v>8309</v>
      </c>
      <c r="R3599" t="s">
        <v>8325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1000</v>
      </c>
      <c r="Q3600" s="11" t="s">
        <v>8309</v>
      </c>
      <c r="R3600" t="s">
        <v>8325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500</v>
      </c>
      <c r="Q3601" s="11" t="s">
        <v>8309</v>
      </c>
      <c r="R3601" t="s">
        <v>8325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10</v>
      </c>
      <c r="Q3602" s="11" t="s">
        <v>8309</v>
      </c>
      <c r="R3602" t="s">
        <v>8325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2000</v>
      </c>
      <c r="Q3603" s="11" t="s">
        <v>8309</v>
      </c>
      <c r="R3603" t="s">
        <v>8325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4000</v>
      </c>
      <c r="Q3604" s="11" t="s">
        <v>8309</v>
      </c>
      <c r="R3604" t="s">
        <v>8325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1500</v>
      </c>
      <c r="Q3605" s="11" t="s">
        <v>8309</v>
      </c>
      <c r="R3605" t="s">
        <v>8325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3000</v>
      </c>
      <c r="Q3606" s="11" t="s">
        <v>8309</v>
      </c>
      <c r="R3606" t="s">
        <v>8325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250</v>
      </c>
      <c r="Q3607" s="11" t="s">
        <v>8309</v>
      </c>
      <c r="R3607" t="s">
        <v>8325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3000</v>
      </c>
      <c r="Q3608" s="11" t="s">
        <v>8309</v>
      </c>
      <c r="R3608" t="s">
        <v>8325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550</v>
      </c>
      <c r="Q3609" s="11" t="s">
        <v>8309</v>
      </c>
      <c r="R3609" t="s">
        <v>8325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800</v>
      </c>
      <c r="Q3610" s="11" t="s">
        <v>8309</v>
      </c>
      <c r="R3610" t="s">
        <v>8325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1960</v>
      </c>
      <c r="Q3611" s="11" t="s">
        <v>8309</v>
      </c>
      <c r="R3611" t="s">
        <v>8325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1000</v>
      </c>
      <c r="Q3612" s="11" t="s">
        <v>8309</v>
      </c>
      <c r="R3612" t="s">
        <v>8325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2500</v>
      </c>
      <c r="Q3613" s="11" t="s">
        <v>8309</v>
      </c>
      <c r="R3613" t="s">
        <v>8325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5000</v>
      </c>
      <c r="Q3614" s="11" t="s">
        <v>8309</v>
      </c>
      <c r="R3614" t="s">
        <v>8325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1250</v>
      </c>
      <c r="Q3615" s="11" t="s">
        <v>8309</v>
      </c>
      <c r="R3615" t="s">
        <v>8325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2500</v>
      </c>
      <c r="Q3616" s="11" t="s">
        <v>8309</v>
      </c>
      <c r="R3616" t="s">
        <v>8325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2500</v>
      </c>
      <c r="Q3617" s="11" t="s">
        <v>8309</v>
      </c>
      <c r="R3617" t="s">
        <v>8325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2500</v>
      </c>
      <c r="Q3618" s="11" t="s">
        <v>8309</v>
      </c>
      <c r="R3618" t="s">
        <v>8325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740</v>
      </c>
      <c r="Q3619" s="11" t="s">
        <v>8309</v>
      </c>
      <c r="R3619" t="s">
        <v>8325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2000</v>
      </c>
      <c r="Q3620" s="11" t="s">
        <v>8309</v>
      </c>
      <c r="R3620" t="s">
        <v>8325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1000</v>
      </c>
      <c r="Q3621" s="11" t="s">
        <v>8309</v>
      </c>
      <c r="R3621" t="s">
        <v>8325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10500</v>
      </c>
      <c r="Q3622" s="11" t="s">
        <v>8309</v>
      </c>
      <c r="R3622" t="s">
        <v>8325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3000</v>
      </c>
      <c r="Q3623" s="11" t="s">
        <v>8309</v>
      </c>
      <c r="R3623" t="s">
        <v>8325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1000</v>
      </c>
      <c r="Q3624" s="11" t="s">
        <v>8309</v>
      </c>
      <c r="R3624" t="s">
        <v>8325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2500</v>
      </c>
      <c r="Q3625" s="11" t="s">
        <v>8309</v>
      </c>
      <c r="R3625" t="s">
        <v>8325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3000</v>
      </c>
      <c r="Q3626" s="11" t="s">
        <v>8309</v>
      </c>
      <c r="R3626" t="s">
        <v>8325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3000</v>
      </c>
      <c r="Q3627" s="11" t="s">
        <v>8309</v>
      </c>
      <c r="R3627" t="s">
        <v>8325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4000</v>
      </c>
      <c r="Q3628" s="11" t="s">
        <v>8309</v>
      </c>
      <c r="R3628" t="s">
        <v>8325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2000</v>
      </c>
      <c r="Q3629" s="11" t="s">
        <v>8309</v>
      </c>
      <c r="R3629" t="s">
        <v>8325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100000</v>
      </c>
      <c r="Q3630" s="11" t="s">
        <v>8309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1000000</v>
      </c>
      <c r="Q3631" s="11" t="s">
        <v>8309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3000</v>
      </c>
      <c r="Q3632" s="11" t="s">
        <v>8309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17100</v>
      </c>
      <c r="Q3633" s="11" t="s">
        <v>8309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500</v>
      </c>
      <c r="Q3634" s="11" t="s">
        <v>8309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5000</v>
      </c>
      <c r="Q3635" s="11" t="s">
        <v>8309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75000</v>
      </c>
      <c r="Q3636" s="11" t="s">
        <v>8309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3500</v>
      </c>
      <c r="Q3637" s="11" t="s">
        <v>8309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150000</v>
      </c>
      <c r="Q3638" s="11" t="s">
        <v>8309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3000</v>
      </c>
      <c r="Q3639" s="11" t="s">
        <v>8309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3300</v>
      </c>
      <c r="Q3640" s="11" t="s">
        <v>8309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25000</v>
      </c>
      <c r="Q3641" s="11" t="s">
        <v>8309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1000</v>
      </c>
      <c r="Q3642" s="11" t="s">
        <v>8309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3000</v>
      </c>
      <c r="Q3643" s="11" t="s">
        <v>8309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700</v>
      </c>
      <c r="Q3644" s="11" t="s">
        <v>8309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25000</v>
      </c>
      <c r="Q3645" s="11" t="s">
        <v>8309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5000</v>
      </c>
      <c r="Q3646" s="11" t="s">
        <v>8309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1000</v>
      </c>
      <c r="Q3647" s="11" t="s">
        <v>8309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10000</v>
      </c>
      <c r="Q3648" s="11" t="s">
        <v>8309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500</v>
      </c>
      <c r="Q3649" s="11" t="s">
        <v>8309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 s="8">
        <f t="shared" ref="P3650:P3713" si="286">AVERAGE(D3650,K3650)</f>
        <v>40000</v>
      </c>
      <c r="Q3650" s="11" t="s">
        <v>8309</v>
      </c>
      <c r="R3650" t="s">
        <v>8325</v>
      </c>
      <c r="S3650" s="9">
        <f t="shared" ref="S3650:S3713" si="287">(((J3650/60)/60)/24)+DATE(1970,1,1)</f>
        <v>41887.292187500003</v>
      </c>
      <c r="T3650" s="9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si="286"/>
        <v>750</v>
      </c>
      <c r="Q3651" s="11" t="s">
        <v>8309</v>
      </c>
      <c r="R3651" t="s">
        <v>8325</v>
      </c>
      <c r="S3651" s="9">
        <f t="shared" si="287"/>
        <v>41780.712893518517</v>
      </c>
      <c r="T3651" s="9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500</v>
      </c>
      <c r="Q3652" s="11" t="s">
        <v>8309</v>
      </c>
      <c r="R3652" t="s">
        <v>8325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500</v>
      </c>
      <c r="Q3653" s="11" t="s">
        <v>8309</v>
      </c>
      <c r="R3653" t="s">
        <v>8325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300</v>
      </c>
      <c r="Q3654" s="11" t="s">
        <v>8309</v>
      </c>
      <c r="R3654" t="s">
        <v>8325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2000</v>
      </c>
      <c r="Q3655" s="11" t="s">
        <v>8309</v>
      </c>
      <c r="R3655" t="s">
        <v>8325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1500</v>
      </c>
      <c r="Q3656" s="11" t="s">
        <v>8309</v>
      </c>
      <c r="R3656" t="s">
        <v>8325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5000</v>
      </c>
      <c r="Q3657" s="11" t="s">
        <v>8309</v>
      </c>
      <c r="R3657" t="s">
        <v>8325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5000</v>
      </c>
      <c r="Q3658" s="11" t="s">
        <v>8309</v>
      </c>
      <c r="R3658" t="s">
        <v>8325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2000</v>
      </c>
      <c r="Q3659" s="11" t="s">
        <v>8309</v>
      </c>
      <c r="R3659" t="s">
        <v>8325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1500</v>
      </c>
      <c r="Q3660" s="11" t="s">
        <v>8309</v>
      </c>
      <c r="R3660" t="s">
        <v>8325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3000</v>
      </c>
      <c r="Q3661" s="11" t="s">
        <v>8309</v>
      </c>
      <c r="R3661" t="s">
        <v>8325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250</v>
      </c>
      <c r="Q3662" s="11" t="s">
        <v>8309</v>
      </c>
      <c r="R3662" t="s">
        <v>8325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3000</v>
      </c>
      <c r="Q3663" s="11" t="s">
        <v>8309</v>
      </c>
      <c r="R3663" t="s">
        <v>8325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8000</v>
      </c>
      <c r="Q3664" s="11" t="s">
        <v>8309</v>
      </c>
      <c r="R3664" t="s">
        <v>8325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225</v>
      </c>
      <c r="Q3665" s="11" t="s">
        <v>8309</v>
      </c>
      <c r="R3665" t="s">
        <v>8325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800</v>
      </c>
      <c r="Q3666" s="11" t="s">
        <v>8309</v>
      </c>
      <c r="R3666" t="s">
        <v>8325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620</v>
      </c>
      <c r="Q3667" s="11" t="s">
        <v>8309</v>
      </c>
      <c r="R3667" t="s">
        <v>8325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1200</v>
      </c>
      <c r="Q3668" s="11" t="s">
        <v>8309</v>
      </c>
      <c r="R3668" t="s">
        <v>8325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3000</v>
      </c>
      <c r="Q3669" s="11" t="s">
        <v>8309</v>
      </c>
      <c r="R3669" t="s">
        <v>8325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1000</v>
      </c>
      <c r="Q3670" s="11" t="s">
        <v>8309</v>
      </c>
      <c r="R3670" t="s">
        <v>8325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1000</v>
      </c>
      <c r="Q3671" s="11" t="s">
        <v>8309</v>
      </c>
      <c r="R3671" t="s">
        <v>8325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220</v>
      </c>
      <c r="Q3672" s="11" t="s">
        <v>8309</v>
      </c>
      <c r="R3672" t="s">
        <v>8325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3500</v>
      </c>
      <c r="Q3673" s="11" t="s">
        <v>8309</v>
      </c>
      <c r="R3673" t="s">
        <v>8325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3000</v>
      </c>
      <c r="Q3674" s="11" t="s">
        <v>8309</v>
      </c>
      <c r="R3674" t="s">
        <v>8325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4000</v>
      </c>
      <c r="Q3675" s="11" t="s">
        <v>8309</v>
      </c>
      <c r="R3675" t="s">
        <v>8325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4500</v>
      </c>
      <c r="Q3676" s="11" t="s">
        <v>8309</v>
      </c>
      <c r="R3676" t="s">
        <v>8325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50</v>
      </c>
      <c r="Q3677" s="11" t="s">
        <v>8309</v>
      </c>
      <c r="R3677" t="s">
        <v>8325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800</v>
      </c>
      <c r="Q3678" s="11" t="s">
        <v>8309</v>
      </c>
      <c r="R3678" t="s">
        <v>8325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12000</v>
      </c>
      <c r="Q3679" s="11" t="s">
        <v>8309</v>
      </c>
      <c r="R3679" t="s">
        <v>8325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2000</v>
      </c>
      <c r="Q3680" s="11" t="s">
        <v>8309</v>
      </c>
      <c r="R3680" t="s">
        <v>8325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2000</v>
      </c>
      <c r="Q3681" s="11" t="s">
        <v>8309</v>
      </c>
      <c r="R3681" t="s">
        <v>8325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3000</v>
      </c>
      <c r="Q3682" s="11" t="s">
        <v>8309</v>
      </c>
      <c r="R3682" t="s">
        <v>8325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1000</v>
      </c>
      <c r="Q3683" s="11" t="s">
        <v>8309</v>
      </c>
      <c r="R3683" t="s">
        <v>8325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3000</v>
      </c>
      <c r="Q3684" s="11" t="s">
        <v>8309</v>
      </c>
      <c r="R3684" t="s">
        <v>8325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3500</v>
      </c>
      <c r="Q3685" s="11" t="s">
        <v>8309</v>
      </c>
      <c r="R3685" t="s">
        <v>8325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750</v>
      </c>
      <c r="Q3686" s="11" t="s">
        <v>8309</v>
      </c>
      <c r="R3686" t="s">
        <v>8325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5000</v>
      </c>
      <c r="Q3687" s="11" t="s">
        <v>8309</v>
      </c>
      <c r="R3687" t="s">
        <v>8325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350</v>
      </c>
      <c r="Q3688" s="11" t="s">
        <v>8309</v>
      </c>
      <c r="R3688" t="s">
        <v>8325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5000</v>
      </c>
      <c r="Q3689" s="11" t="s">
        <v>8309</v>
      </c>
      <c r="R3689" t="s">
        <v>8325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3000</v>
      </c>
      <c r="Q3690" s="11" t="s">
        <v>8309</v>
      </c>
      <c r="R3690" t="s">
        <v>8325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3000</v>
      </c>
      <c r="Q3691" s="11" t="s">
        <v>8309</v>
      </c>
      <c r="R3691" t="s">
        <v>8325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1500</v>
      </c>
      <c r="Q3692" s="11" t="s">
        <v>8309</v>
      </c>
      <c r="R3692" t="s">
        <v>8325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40000</v>
      </c>
      <c r="Q3693" s="11" t="s">
        <v>8309</v>
      </c>
      <c r="R3693" t="s">
        <v>8325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1000</v>
      </c>
      <c r="Q3694" s="11" t="s">
        <v>8309</v>
      </c>
      <c r="R3694" t="s">
        <v>8325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333</v>
      </c>
      <c r="Q3695" s="11" t="s">
        <v>8309</v>
      </c>
      <c r="R3695" t="s">
        <v>8325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3500</v>
      </c>
      <c r="Q3696" s="11" t="s">
        <v>8309</v>
      </c>
      <c r="R3696" t="s">
        <v>8325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4000</v>
      </c>
      <c r="Q3697" s="11" t="s">
        <v>8309</v>
      </c>
      <c r="R3697" t="s">
        <v>8325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2000</v>
      </c>
      <c r="Q3698" s="11" t="s">
        <v>8309</v>
      </c>
      <c r="R3698" t="s">
        <v>8325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2000</v>
      </c>
      <c r="Q3699" s="11" t="s">
        <v>8309</v>
      </c>
      <c r="R3699" t="s">
        <v>8325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5000</v>
      </c>
      <c r="Q3700" s="11" t="s">
        <v>8309</v>
      </c>
      <c r="R3700" t="s">
        <v>8325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2500</v>
      </c>
      <c r="Q3701" s="11" t="s">
        <v>8309</v>
      </c>
      <c r="R3701" t="s">
        <v>8325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500</v>
      </c>
      <c r="Q3702" s="11" t="s">
        <v>8309</v>
      </c>
      <c r="R3702" t="s">
        <v>8325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1500</v>
      </c>
      <c r="Q3703" s="11" t="s">
        <v>8309</v>
      </c>
      <c r="R3703" t="s">
        <v>8325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3000</v>
      </c>
      <c r="Q3704" s="11" t="s">
        <v>8309</v>
      </c>
      <c r="R3704" t="s">
        <v>8325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1050</v>
      </c>
      <c r="Q3705" s="11" t="s">
        <v>8309</v>
      </c>
      <c r="R3705" t="s">
        <v>8325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300</v>
      </c>
      <c r="Q3706" s="11" t="s">
        <v>8309</v>
      </c>
      <c r="R3706" t="s">
        <v>8325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2827</v>
      </c>
      <c r="Q3707" s="11" t="s">
        <v>8309</v>
      </c>
      <c r="R3707" t="s">
        <v>8325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1500</v>
      </c>
      <c r="Q3708" s="11" t="s">
        <v>8309</v>
      </c>
      <c r="R3708" t="s">
        <v>8325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1000</v>
      </c>
      <c r="Q3709" s="11" t="s">
        <v>8309</v>
      </c>
      <c r="R3709" t="s">
        <v>8325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700</v>
      </c>
      <c r="Q3710" s="11" t="s">
        <v>8309</v>
      </c>
      <c r="R3710" t="s">
        <v>8325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1000</v>
      </c>
      <c r="Q3711" s="11" t="s">
        <v>8309</v>
      </c>
      <c r="R3711" t="s">
        <v>8325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1300</v>
      </c>
      <c r="Q3712" s="11" t="s">
        <v>8309</v>
      </c>
      <c r="R3712" t="s">
        <v>8325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500</v>
      </c>
      <c r="Q3713" s="11" t="s">
        <v>8309</v>
      </c>
      <c r="R3713" t="s">
        <v>8325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 s="8">
        <f t="shared" ref="P3714:P3777" si="291">AVERAGE(D3714,K3714)</f>
        <v>7500</v>
      </c>
      <c r="Q3714" s="11" t="s">
        <v>8309</v>
      </c>
      <c r="R3714" t="s">
        <v>8325</v>
      </c>
      <c r="S3714" s="9">
        <f t="shared" ref="S3714:S3777" si="292">(((J3714/60)/60)/24)+DATE(1970,1,1)</f>
        <v>42134.172071759262</v>
      </c>
      <c r="T3714" s="9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si="291"/>
        <v>2000</v>
      </c>
      <c r="Q3715" s="11" t="s">
        <v>8309</v>
      </c>
      <c r="R3715" t="s">
        <v>8325</v>
      </c>
      <c r="S3715" s="9">
        <f t="shared" si="292"/>
        <v>42505.738032407404</v>
      </c>
      <c r="T3715" s="9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10000</v>
      </c>
      <c r="Q3716" s="11" t="s">
        <v>8309</v>
      </c>
      <c r="R3716" t="s">
        <v>8325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3500</v>
      </c>
      <c r="Q3717" s="11" t="s">
        <v>8309</v>
      </c>
      <c r="R3717" t="s">
        <v>8325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800</v>
      </c>
      <c r="Q3718" s="11" t="s">
        <v>8309</v>
      </c>
      <c r="R3718" t="s">
        <v>8325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4000</v>
      </c>
      <c r="Q3719" s="11" t="s">
        <v>8309</v>
      </c>
      <c r="R3719" t="s">
        <v>8325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500</v>
      </c>
      <c r="Q3720" s="11" t="s">
        <v>8309</v>
      </c>
      <c r="R3720" t="s">
        <v>8325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200</v>
      </c>
      <c r="Q3721" s="11" t="s">
        <v>8309</v>
      </c>
      <c r="R3721" t="s">
        <v>8325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3300</v>
      </c>
      <c r="Q3722" s="11" t="s">
        <v>8309</v>
      </c>
      <c r="R3722" t="s">
        <v>8325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5000</v>
      </c>
      <c r="Q3723" s="11" t="s">
        <v>8309</v>
      </c>
      <c r="R3723" t="s">
        <v>8325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1500</v>
      </c>
      <c r="Q3724" s="11" t="s">
        <v>8309</v>
      </c>
      <c r="R3724" t="s">
        <v>8325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4500</v>
      </c>
      <c r="Q3725" s="11" t="s">
        <v>8309</v>
      </c>
      <c r="R3725" t="s">
        <v>8325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4300</v>
      </c>
      <c r="Q3726" s="11" t="s">
        <v>8309</v>
      </c>
      <c r="R3726" t="s">
        <v>8325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300</v>
      </c>
      <c r="Q3727" s="11" t="s">
        <v>8309</v>
      </c>
      <c r="R3727" t="s">
        <v>8325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850</v>
      </c>
      <c r="Q3728" s="11" t="s">
        <v>8309</v>
      </c>
      <c r="R3728" t="s">
        <v>8325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2000</v>
      </c>
      <c r="Q3729" s="11" t="s">
        <v>8309</v>
      </c>
      <c r="R3729" t="s">
        <v>8325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20000</v>
      </c>
      <c r="Q3730" s="11" t="s">
        <v>8309</v>
      </c>
      <c r="R3730" t="s">
        <v>8325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5000</v>
      </c>
      <c r="Q3731" s="11" t="s">
        <v>8309</v>
      </c>
      <c r="R3731" t="s">
        <v>8325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1000</v>
      </c>
      <c r="Q3732" s="11" t="s">
        <v>8309</v>
      </c>
      <c r="R3732" t="s">
        <v>8325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5500</v>
      </c>
      <c r="Q3733" s="11" t="s">
        <v>8309</v>
      </c>
      <c r="R3733" t="s">
        <v>8325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850</v>
      </c>
      <c r="Q3734" s="11" t="s">
        <v>8309</v>
      </c>
      <c r="R3734" t="s">
        <v>8325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1500</v>
      </c>
      <c r="Q3735" s="11" t="s">
        <v>8309</v>
      </c>
      <c r="R3735" t="s">
        <v>8325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1500</v>
      </c>
      <c r="Q3736" s="11" t="s">
        <v>8309</v>
      </c>
      <c r="R3736" t="s">
        <v>8325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150</v>
      </c>
      <c r="Q3737" s="11" t="s">
        <v>8309</v>
      </c>
      <c r="R3737" t="s">
        <v>8325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1500</v>
      </c>
      <c r="Q3738" s="11" t="s">
        <v>8309</v>
      </c>
      <c r="R3738" t="s">
        <v>8325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700</v>
      </c>
      <c r="Q3739" s="11" t="s">
        <v>8309</v>
      </c>
      <c r="R3739" t="s">
        <v>8325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1500</v>
      </c>
      <c r="Q3740" s="11" t="s">
        <v>8309</v>
      </c>
      <c r="R3740" t="s">
        <v>8325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4000</v>
      </c>
      <c r="Q3741" s="11" t="s">
        <v>8309</v>
      </c>
      <c r="R3741" t="s">
        <v>8325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2000</v>
      </c>
      <c r="Q3742" s="11" t="s">
        <v>8309</v>
      </c>
      <c r="R3742" t="s">
        <v>8325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20000</v>
      </c>
      <c r="Q3743" s="11" t="s">
        <v>8309</v>
      </c>
      <c r="R3743" t="s">
        <v>8325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5000</v>
      </c>
      <c r="Q3744" s="11" t="s">
        <v>8309</v>
      </c>
      <c r="R3744" t="s">
        <v>8325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2200</v>
      </c>
      <c r="Q3745" s="11" t="s">
        <v>8309</v>
      </c>
      <c r="R3745" t="s">
        <v>8325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1200</v>
      </c>
      <c r="Q3746" s="11" t="s">
        <v>8309</v>
      </c>
      <c r="R3746" t="s">
        <v>8325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100</v>
      </c>
      <c r="Q3747" s="11" t="s">
        <v>8309</v>
      </c>
      <c r="R3747" t="s">
        <v>8325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8500</v>
      </c>
      <c r="Q3748" s="11" t="s">
        <v>8309</v>
      </c>
      <c r="R3748" t="s">
        <v>8325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2500</v>
      </c>
      <c r="Q3749" s="11" t="s">
        <v>8309</v>
      </c>
      <c r="R3749" t="s">
        <v>8325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5000</v>
      </c>
      <c r="Q3750" s="11" t="s">
        <v>8309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500</v>
      </c>
      <c r="Q3751" s="11" t="s">
        <v>8309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6000</v>
      </c>
      <c r="Q3752" s="11" t="s">
        <v>8309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1000</v>
      </c>
      <c r="Q3753" s="11" t="s">
        <v>8309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500</v>
      </c>
      <c r="Q3754" s="11" t="s">
        <v>8309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5000</v>
      </c>
      <c r="Q3755" s="11" t="s">
        <v>8309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2500</v>
      </c>
      <c r="Q3756" s="11" t="s">
        <v>8309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550</v>
      </c>
      <c r="Q3757" s="11" t="s">
        <v>8309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4500</v>
      </c>
      <c r="Q3758" s="11" t="s">
        <v>8309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3500</v>
      </c>
      <c r="Q3759" s="11" t="s">
        <v>8309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1500</v>
      </c>
      <c r="Q3760" s="11" t="s">
        <v>8309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4000</v>
      </c>
      <c r="Q3761" s="11" t="s">
        <v>8309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5000</v>
      </c>
      <c r="Q3762" s="11" t="s">
        <v>8309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500</v>
      </c>
      <c r="Q3763" s="11" t="s">
        <v>8309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1250</v>
      </c>
      <c r="Q3764" s="11" t="s">
        <v>8309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5000</v>
      </c>
      <c r="Q3765" s="11" t="s">
        <v>8309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1500</v>
      </c>
      <c r="Q3766" s="11" t="s">
        <v>8309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7000</v>
      </c>
      <c r="Q3767" s="11" t="s">
        <v>8309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10000</v>
      </c>
      <c r="Q3768" s="11" t="s">
        <v>8309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2000</v>
      </c>
      <c r="Q3769" s="11" t="s">
        <v>8309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4000</v>
      </c>
      <c r="Q3770" s="11" t="s">
        <v>8309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1100</v>
      </c>
      <c r="Q3771" s="11" t="s">
        <v>8309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2000</v>
      </c>
      <c r="Q3772" s="11" t="s">
        <v>8309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1000</v>
      </c>
      <c r="Q3773" s="11" t="s">
        <v>8309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5000</v>
      </c>
      <c r="Q3774" s="11" t="s">
        <v>8309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5000</v>
      </c>
      <c r="Q3775" s="11" t="s">
        <v>8309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2500</v>
      </c>
      <c r="Q3776" s="11" t="s">
        <v>8309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2000</v>
      </c>
      <c r="Q3777" s="11" t="s">
        <v>8309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 s="8">
        <f t="shared" ref="P3778:P3841" si="296">AVERAGE(D3778,K3778)</f>
        <v>8000</v>
      </c>
      <c r="Q3778" s="11" t="s">
        <v>8309</v>
      </c>
      <c r="R3778" t="s">
        <v>8359</v>
      </c>
      <c r="S3778" s="9">
        <f t="shared" ref="S3778:S3841" si="297">(((J3778/60)/60)/24)+DATE(1970,1,1)</f>
        <v>41814.367800925924</v>
      </c>
      <c r="T3778" s="9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8">
        <f t="shared" si="296"/>
        <v>2000</v>
      </c>
      <c r="Q3779" s="11" t="s">
        <v>8309</v>
      </c>
      <c r="R3779" t="s">
        <v>8359</v>
      </c>
      <c r="S3779" s="9">
        <f t="shared" si="297"/>
        <v>41887.111354166671</v>
      </c>
      <c r="T3779" s="9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2400</v>
      </c>
      <c r="Q3780" s="11" t="s">
        <v>8309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15000</v>
      </c>
      <c r="Q3781" s="11" t="s">
        <v>8309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2500</v>
      </c>
      <c r="Q3782" s="11" t="s">
        <v>8309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4500</v>
      </c>
      <c r="Q3783" s="11" t="s">
        <v>8309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2000</v>
      </c>
      <c r="Q3784" s="11" t="s">
        <v>8309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1200</v>
      </c>
      <c r="Q3785" s="11" t="s">
        <v>8309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1000</v>
      </c>
      <c r="Q3786" s="11" t="s">
        <v>8309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2000</v>
      </c>
      <c r="Q3787" s="11" t="s">
        <v>8309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6000</v>
      </c>
      <c r="Q3788" s="11" t="s">
        <v>8309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350</v>
      </c>
      <c r="Q3789" s="11" t="s">
        <v>8309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75000</v>
      </c>
      <c r="Q3790" s="11" t="s">
        <v>8309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3550</v>
      </c>
      <c r="Q3791" s="11" t="s">
        <v>8309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15000</v>
      </c>
      <c r="Q3792" s="11" t="s">
        <v>8309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1500</v>
      </c>
      <c r="Q3793" s="11" t="s">
        <v>8309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12500</v>
      </c>
      <c r="Q3794" s="11" t="s">
        <v>8309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7000</v>
      </c>
      <c r="Q3795" s="11" t="s">
        <v>8309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5000</v>
      </c>
      <c r="Q3796" s="11" t="s">
        <v>8309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600</v>
      </c>
      <c r="Q3797" s="11" t="s">
        <v>8309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22500</v>
      </c>
      <c r="Q3798" s="11" t="s">
        <v>8309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6000</v>
      </c>
      <c r="Q3799" s="11" t="s">
        <v>8309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70000</v>
      </c>
      <c r="Q3800" s="11" t="s">
        <v>8309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10000</v>
      </c>
      <c r="Q3801" s="11" t="s">
        <v>8309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22000</v>
      </c>
      <c r="Q3802" s="11" t="s">
        <v>8309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5000</v>
      </c>
      <c r="Q3803" s="11" t="s">
        <v>8309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3000</v>
      </c>
      <c r="Q3804" s="11" t="s">
        <v>8309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12000</v>
      </c>
      <c r="Q3805" s="11" t="s">
        <v>8309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8000</v>
      </c>
      <c r="Q3806" s="11" t="s">
        <v>8309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150000</v>
      </c>
      <c r="Q3807" s="11" t="s">
        <v>8309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7500</v>
      </c>
      <c r="Q3808" s="11" t="s">
        <v>8309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1500</v>
      </c>
      <c r="Q3809" s="11" t="s">
        <v>8309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1000</v>
      </c>
      <c r="Q3810" s="11" t="s">
        <v>8309</v>
      </c>
      <c r="R3810" t="s">
        <v>8325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2000</v>
      </c>
      <c r="Q3811" s="11" t="s">
        <v>8309</v>
      </c>
      <c r="R3811" t="s">
        <v>8325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1500</v>
      </c>
      <c r="Q3812" s="11" t="s">
        <v>8309</v>
      </c>
      <c r="R3812" t="s">
        <v>8325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250</v>
      </c>
      <c r="Q3813" s="11" t="s">
        <v>8309</v>
      </c>
      <c r="R3813" t="s">
        <v>8325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2000</v>
      </c>
      <c r="Q3814" s="11" t="s">
        <v>8309</v>
      </c>
      <c r="R3814" t="s">
        <v>8325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2100</v>
      </c>
      <c r="Q3815" s="11" t="s">
        <v>8309</v>
      </c>
      <c r="R3815" t="s">
        <v>8325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1500</v>
      </c>
      <c r="Q3816" s="11" t="s">
        <v>8309</v>
      </c>
      <c r="R3816" t="s">
        <v>8325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1000</v>
      </c>
      <c r="Q3817" s="11" t="s">
        <v>8309</v>
      </c>
      <c r="R3817" t="s">
        <v>8325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1500</v>
      </c>
      <c r="Q3818" s="11" t="s">
        <v>8309</v>
      </c>
      <c r="R3818" t="s">
        <v>8325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2000</v>
      </c>
      <c r="Q3819" s="11" t="s">
        <v>8309</v>
      </c>
      <c r="R3819" t="s">
        <v>8325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250</v>
      </c>
      <c r="Q3820" s="11" t="s">
        <v>8309</v>
      </c>
      <c r="R3820" t="s">
        <v>8325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1000</v>
      </c>
      <c r="Q3821" s="11" t="s">
        <v>8309</v>
      </c>
      <c r="R3821" t="s">
        <v>8325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300</v>
      </c>
      <c r="Q3822" s="11" t="s">
        <v>8309</v>
      </c>
      <c r="R3822" t="s">
        <v>8325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3500</v>
      </c>
      <c r="Q3823" s="11" t="s">
        <v>8309</v>
      </c>
      <c r="R3823" t="s">
        <v>8325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5000</v>
      </c>
      <c r="Q3824" s="11" t="s">
        <v>8309</v>
      </c>
      <c r="R3824" t="s">
        <v>8325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2500</v>
      </c>
      <c r="Q3825" s="11" t="s">
        <v>8309</v>
      </c>
      <c r="R3825" t="s">
        <v>8325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250</v>
      </c>
      <c r="Q3826" s="11" t="s">
        <v>8309</v>
      </c>
      <c r="R3826" t="s">
        <v>8325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5000</v>
      </c>
      <c r="Q3827" s="11" t="s">
        <v>8309</v>
      </c>
      <c r="R3827" t="s">
        <v>8325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600</v>
      </c>
      <c r="Q3828" s="11" t="s">
        <v>8309</v>
      </c>
      <c r="R3828" t="s">
        <v>8325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3000</v>
      </c>
      <c r="Q3829" s="11" t="s">
        <v>8309</v>
      </c>
      <c r="R3829" t="s">
        <v>8325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5000</v>
      </c>
      <c r="Q3830" s="11" t="s">
        <v>8309</v>
      </c>
      <c r="R3830" t="s">
        <v>8325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500</v>
      </c>
      <c r="Q3831" s="11" t="s">
        <v>8309</v>
      </c>
      <c r="R3831" t="s">
        <v>8325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100</v>
      </c>
      <c r="Q3832" s="11" t="s">
        <v>8309</v>
      </c>
      <c r="R3832" t="s">
        <v>8325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500</v>
      </c>
      <c r="Q3833" s="11" t="s">
        <v>8309</v>
      </c>
      <c r="R3833" t="s">
        <v>8325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1200</v>
      </c>
      <c r="Q3834" s="11" t="s">
        <v>8309</v>
      </c>
      <c r="R3834" t="s">
        <v>8325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1200</v>
      </c>
      <c r="Q3835" s="11" t="s">
        <v>8309</v>
      </c>
      <c r="R3835" t="s">
        <v>8325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3000</v>
      </c>
      <c r="Q3836" s="11" t="s">
        <v>8309</v>
      </c>
      <c r="R3836" t="s">
        <v>8325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200</v>
      </c>
      <c r="Q3837" s="11" t="s">
        <v>8309</v>
      </c>
      <c r="R3837" t="s">
        <v>8325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800</v>
      </c>
      <c r="Q3838" s="11" t="s">
        <v>8309</v>
      </c>
      <c r="R3838" t="s">
        <v>8325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2000</v>
      </c>
      <c r="Q3839" s="11" t="s">
        <v>8309</v>
      </c>
      <c r="R3839" t="s">
        <v>8325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100000</v>
      </c>
      <c r="Q3840" s="11" t="s">
        <v>8309</v>
      </c>
      <c r="R3840" t="s">
        <v>8325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2000</v>
      </c>
      <c r="Q3841" s="11" t="s">
        <v>8309</v>
      </c>
      <c r="R3841" t="s">
        <v>8325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 s="8">
        <f t="shared" ref="P3842:P3905" si="301">AVERAGE(D3842,K3842)</f>
        <v>1</v>
      </c>
      <c r="Q3842" s="11" t="s">
        <v>8309</v>
      </c>
      <c r="R3842" t="s">
        <v>8325</v>
      </c>
      <c r="S3842" s="9">
        <f t="shared" ref="S3842:S3905" si="302">(((J3842/60)/60)/24)+DATE(1970,1,1)</f>
        <v>42432.701724537037</v>
      </c>
      <c r="T3842" s="9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si="301"/>
        <v>10000</v>
      </c>
      <c r="Q3843" s="11" t="s">
        <v>8309</v>
      </c>
      <c r="R3843" t="s">
        <v>8325</v>
      </c>
      <c r="S3843" s="9">
        <f t="shared" si="302"/>
        <v>41780.785729166666</v>
      </c>
      <c r="T3843" s="9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5000</v>
      </c>
      <c r="Q3844" s="11" t="s">
        <v>8309</v>
      </c>
      <c r="R3844" t="s">
        <v>8325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5000</v>
      </c>
      <c r="Q3845" s="11" t="s">
        <v>8309</v>
      </c>
      <c r="R3845" t="s">
        <v>8325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9800</v>
      </c>
      <c r="Q3846" s="11" t="s">
        <v>8309</v>
      </c>
      <c r="R3846" t="s">
        <v>8325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40000</v>
      </c>
      <c r="Q3847" s="11" t="s">
        <v>8309</v>
      </c>
      <c r="R3847" t="s">
        <v>8325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7000</v>
      </c>
      <c r="Q3848" s="11" t="s">
        <v>8309</v>
      </c>
      <c r="R3848" t="s">
        <v>8325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10500</v>
      </c>
      <c r="Q3849" s="11" t="s">
        <v>8309</v>
      </c>
      <c r="R3849" t="s">
        <v>8325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13000</v>
      </c>
      <c r="Q3850" s="11" t="s">
        <v>8309</v>
      </c>
      <c r="R3850" t="s">
        <v>8325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30000</v>
      </c>
      <c r="Q3851" s="11" t="s">
        <v>8309</v>
      </c>
      <c r="R3851" t="s">
        <v>8325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1000</v>
      </c>
      <c r="Q3852" s="11" t="s">
        <v>8309</v>
      </c>
      <c r="R3852" t="s">
        <v>8325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2500</v>
      </c>
      <c r="Q3853" s="11" t="s">
        <v>8309</v>
      </c>
      <c r="R3853" t="s">
        <v>8325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10000</v>
      </c>
      <c r="Q3854" s="11" t="s">
        <v>8309</v>
      </c>
      <c r="R3854" t="s">
        <v>8325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100000</v>
      </c>
      <c r="Q3855" s="11" t="s">
        <v>8309</v>
      </c>
      <c r="R3855" t="s">
        <v>8325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11000</v>
      </c>
      <c r="Q3856" s="11" t="s">
        <v>8309</v>
      </c>
      <c r="R3856" t="s">
        <v>8325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1000</v>
      </c>
      <c r="Q3857" s="11" t="s">
        <v>8309</v>
      </c>
      <c r="R3857" t="s">
        <v>8325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5000</v>
      </c>
      <c r="Q3858" s="11" t="s">
        <v>8309</v>
      </c>
      <c r="R3858" t="s">
        <v>8325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5000</v>
      </c>
      <c r="Q3859" s="11" t="s">
        <v>8309</v>
      </c>
      <c r="R3859" t="s">
        <v>8325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500</v>
      </c>
      <c r="Q3860" s="11" t="s">
        <v>8309</v>
      </c>
      <c r="R3860" t="s">
        <v>8325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2500</v>
      </c>
      <c r="Q3861" s="11" t="s">
        <v>8309</v>
      </c>
      <c r="R3861" t="s">
        <v>8325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6000</v>
      </c>
      <c r="Q3862" s="11" t="s">
        <v>8309</v>
      </c>
      <c r="R3862" t="s">
        <v>8325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2000</v>
      </c>
      <c r="Q3863" s="11" t="s">
        <v>8309</v>
      </c>
      <c r="R3863" t="s">
        <v>8325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7500</v>
      </c>
      <c r="Q3864" s="11" t="s">
        <v>8309</v>
      </c>
      <c r="R3864" t="s">
        <v>8325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6000</v>
      </c>
      <c r="Q3865" s="11" t="s">
        <v>8309</v>
      </c>
      <c r="R3865" t="s">
        <v>8325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5000</v>
      </c>
      <c r="Q3866" s="11" t="s">
        <v>8309</v>
      </c>
      <c r="R3866" t="s">
        <v>8325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2413</v>
      </c>
      <c r="Q3867" s="11" t="s">
        <v>8309</v>
      </c>
      <c r="R3867" t="s">
        <v>8325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2000</v>
      </c>
      <c r="Q3868" s="11" t="s">
        <v>8309</v>
      </c>
      <c r="R3868" t="s">
        <v>8325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2000</v>
      </c>
      <c r="Q3869" s="11" t="s">
        <v>8309</v>
      </c>
      <c r="R3869" t="s">
        <v>8325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5000</v>
      </c>
      <c r="Q3870" s="11" t="s">
        <v>8309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13111</v>
      </c>
      <c r="Q3871" s="11" t="s">
        <v>8309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10000</v>
      </c>
      <c r="Q3872" s="11" t="s">
        <v>8309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1500</v>
      </c>
      <c r="Q3873" s="11" t="s">
        <v>8309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15000</v>
      </c>
      <c r="Q3874" s="11" t="s">
        <v>8309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5500</v>
      </c>
      <c r="Q3875" s="11" t="s">
        <v>8309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620</v>
      </c>
      <c r="Q3876" s="11" t="s">
        <v>8309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30000</v>
      </c>
      <c r="Q3877" s="11" t="s">
        <v>8309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3900</v>
      </c>
      <c r="Q3878" s="11" t="s">
        <v>8309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25000</v>
      </c>
      <c r="Q3879" s="11" t="s">
        <v>8309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18000</v>
      </c>
      <c r="Q3880" s="11" t="s">
        <v>8309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15000</v>
      </c>
      <c r="Q3881" s="11" t="s">
        <v>8309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7500</v>
      </c>
      <c r="Q3882" s="11" t="s">
        <v>8309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500</v>
      </c>
      <c r="Q3883" s="11" t="s">
        <v>8309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30000</v>
      </c>
      <c r="Q3884" s="11" t="s">
        <v>8309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15000</v>
      </c>
      <c r="Q3885" s="11" t="s">
        <v>8309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10000</v>
      </c>
      <c r="Q3886" s="11" t="s">
        <v>8309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375000</v>
      </c>
      <c r="Q3887" s="11" t="s">
        <v>8309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10000</v>
      </c>
      <c r="Q3888" s="11" t="s">
        <v>8309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2000</v>
      </c>
      <c r="Q3889" s="11" t="s">
        <v>8309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2000</v>
      </c>
      <c r="Q3890" s="11" t="s">
        <v>8309</v>
      </c>
      <c r="R3890" t="s">
        <v>8325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8000</v>
      </c>
      <c r="Q3891" s="11" t="s">
        <v>8309</v>
      </c>
      <c r="R3891" t="s">
        <v>8325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15000</v>
      </c>
      <c r="Q3892" s="11" t="s">
        <v>8309</v>
      </c>
      <c r="R3892" t="s">
        <v>8325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800</v>
      </c>
      <c r="Q3893" s="11" t="s">
        <v>8309</v>
      </c>
      <c r="R3893" t="s">
        <v>8325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1000</v>
      </c>
      <c r="Q3894" s="11" t="s">
        <v>8309</v>
      </c>
      <c r="R3894" t="s">
        <v>8325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50000</v>
      </c>
      <c r="Q3895" s="11" t="s">
        <v>8309</v>
      </c>
      <c r="R3895" t="s">
        <v>8325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15000</v>
      </c>
      <c r="Q3896" s="11" t="s">
        <v>8309</v>
      </c>
      <c r="R3896" t="s">
        <v>8325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1000</v>
      </c>
      <c r="Q3897" s="11" t="s">
        <v>8309</v>
      </c>
      <c r="R3897" t="s">
        <v>8325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1600</v>
      </c>
      <c r="Q3898" s="11" t="s">
        <v>8309</v>
      </c>
      <c r="R3898" t="s">
        <v>8325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2500</v>
      </c>
      <c r="Q3899" s="11" t="s">
        <v>8309</v>
      </c>
      <c r="R3899" t="s">
        <v>8325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2500</v>
      </c>
      <c r="Q3900" s="11" t="s">
        <v>8309</v>
      </c>
      <c r="R3900" t="s">
        <v>8325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10000</v>
      </c>
      <c r="Q3901" s="11" t="s">
        <v>8309</v>
      </c>
      <c r="R3901" t="s">
        <v>8325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2500</v>
      </c>
      <c r="Q3902" s="11" t="s">
        <v>8309</v>
      </c>
      <c r="R3902" t="s">
        <v>8325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3000</v>
      </c>
      <c r="Q3903" s="11" t="s">
        <v>8309</v>
      </c>
      <c r="R3903" t="s">
        <v>8325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3000</v>
      </c>
      <c r="Q3904" s="11" t="s">
        <v>8309</v>
      </c>
      <c r="R3904" t="s">
        <v>8325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1500</v>
      </c>
      <c r="Q3905" s="11" t="s">
        <v>8309</v>
      </c>
      <c r="R3905" t="s">
        <v>8325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 s="8">
        <f t="shared" ref="P3906:P3969" si="306">AVERAGE(D3906,K3906)</f>
        <v>10000</v>
      </c>
      <c r="Q3906" s="11" t="s">
        <v>8309</v>
      </c>
      <c r="R3906" t="s">
        <v>8325</v>
      </c>
      <c r="S3906" s="9">
        <f t="shared" ref="S3906:S3969" si="307">(((J3906/60)/60)/24)+DATE(1970,1,1)</f>
        <v>42095.229166666672</v>
      </c>
      <c r="T3906" s="9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si="306"/>
        <v>1500</v>
      </c>
      <c r="Q3907" s="11" t="s">
        <v>8309</v>
      </c>
      <c r="R3907" t="s">
        <v>8325</v>
      </c>
      <c r="S3907" s="9">
        <f t="shared" si="307"/>
        <v>42124.623877314814</v>
      </c>
      <c r="T3907" s="9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1500</v>
      </c>
      <c r="Q3908" s="11" t="s">
        <v>8309</v>
      </c>
      <c r="R3908" t="s">
        <v>8325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1000</v>
      </c>
      <c r="Q3909" s="11" t="s">
        <v>8309</v>
      </c>
      <c r="R3909" t="s">
        <v>8325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750</v>
      </c>
      <c r="Q3910" s="11" t="s">
        <v>8309</v>
      </c>
      <c r="R3910" t="s">
        <v>8325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60000</v>
      </c>
      <c r="Q3911" s="11" t="s">
        <v>8309</v>
      </c>
      <c r="R3911" t="s">
        <v>8325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6000</v>
      </c>
      <c r="Q3912" s="11" t="s">
        <v>8309</v>
      </c>
      <c r="R3912" t="s">
        <v>8325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8000</v>
      </c>
      <c r="Q3913" s="11" t="s">
        <v>8309</v>
      </c>
      <c r="R3913" t="s">
        <v>8325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15000</v>
      </c>
      <c r="Q3914" s="11" t="s">
        <v>8309</v>
      </c>
      <c r="R3914" t="s">
        <v>8325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10000</v>
      </c>
      <c r="Q3915" s="11" t="s">
        <v>8309</v>
      </c>
      <c r="R3915" t="s">
        <v>8325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2500</v>
      </c>
      <c r="Q3916" s="11" t="s">
        <v>8309</v>
      </c>
      <c r="R3916" t="s">
        <v>8325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1500</v>
      </c>
      <c r="Q3917" s="11" t="s">
        <v>8309</v>
      </c>
      <c r="R3917" t="s">
        <v>8325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2000</v>
      </c>
      <c r="Q3918" s="11" t="s">
        <v>8309</v>
      </c>
      <c r="R3918" t="s">
        <v>8325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3500</v>
      </c>
      <c r="Q3919" s="11" t="s">
        <v>8309</v>
      </c>
      <c r="R3919" t="s">
        <v>8325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60000</v>
      </c>
      <c r="Q3920" s="11" t="s">
        <v>8309</v>
      </c>
      <c r="R3920" t="s">
        <v>8325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5000</v>
      </c>
      <c r="Q3921" s="11" t="s">
        <v>8309</v>
      </c>
      <c r="R3921" t="s">
        <v>8325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2500</v>
      </c>
      <c r="Q3922" s="11" t="s">
        <v>8309</v>
      </c>
      <c r="R3922" t="s">
        <v>8325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3000</v>
      </c>
      <c r="Q3923" s="11" t="s">
        <v>8309</v>
      </c>
      <c r="R3923" t="s">
        <v>8325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750</v>
      </c>
      <c r="Q3924" s="11" t="s">
        <v>8309</v>
      </c>
      <c r="R3924" t="s">
        <v>8325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11500</v>
      </c>
      <c r="Q3925" s="11" t="s">
        <v>8309</v>
      </c>
      <c r="R3925" t="s">
        <v>8325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15000</v>
      </c>
      <c r="Q3926" s="11" t="s">
        <v>8309</v>
      </c>
      <c r="R3926" t="s">
        <v>8325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150</v>
      </c>
      <c r="Q3927" s="11" t="s">
        <v>8309</v>
      </c>
      <c r="R3927" t="s">
        <v>8325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5000</v>
      </c>
      <c r="Q3928" s="11" t="s">
        <v>8309</v>
      </c>
      <c r="R3928" t="s">
        <v>8325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2500</v>
      </c>
      <c r="Q3929" s="11" t="s">
        <v>8309</v>
      </c>
      <c r="R3929" t="s">
        <v>8325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5000</v>
      </c>
      <c r="Q3930" s="11" t="s">
        <v>8309</v>
      </c>
      <c r="R3930" t="s">
        <v>8325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20000</v>
      </c>
      <c r="Q3931" s="11" t="s">
        <v>8309</v>
      </c>
      <c r="R3931" t="s">
        <v>8325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10000</v>
      </c>
      <c r="Q3932" s="11" t="s">
        <v>8309</v>
      </c>
      <c r="R3932" t="s">
        <v>8325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8000</v>
      </c>
      <c r="Q3933" s="11" t="s">
        <v>8309</v>
      </c>
      <c r="R3933" t="s">
        <v>8325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12000</v>
      </c>
      <c r="Q3934" s="11" t="s">
        <v>8309</v>
      </c>
      <c r="R3934" t="s">
        <v>8325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7000</v>
      </c>
      <c r="Q3935" s="11" t="s">
        <v>8309</v>
      </c>
      <c r="R3935" t="s">
        <v>8325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5000</v>
      </c>
      <c r="Q3936" s="11" t="s">
        <v>8309</v>
      </c>
      <c r="R3936" t="s">
        <v>8325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3000</v>
      </c>
      <c r="Q3937" s="11" t="s">
        <v>8309</v>
      </c>
      <c r="R3937" t="s">
        <v>8325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20000</v>
      </c>
      <c r="Q3938" s="11" t="s">
        <v>8309</v>
      </c>
      <c r="R3938" t="s">
        <v>8325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2885</v>
      </c>
      <c r="Q3939" s="11" t="s">
        <v>8309</v>
      </c>
      <c r="R3939" t="s">
        <v>8325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3255</v>
      </c>
      <c r="Q3940" s="11" t="s">
        <v>8309</v>
      </c>
      <c r="R3940" t="s">
        <v>8325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5000</v>
      </c>
      <c r="Q3941" s="11" t="s">
        <v>8309</v>
      </c>
      <c r="R3941" t="s">
        <v>8325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5000</v>
      </c>
      <c r="Q3942" s="11" t="s">
        <v>8309</v>
      </c>
      <c r="R3942" t="s">
        <v>8325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5500</v>
      </c>
      <c r="Q3943" s="11" t="s">
        <v>8309</v>
      </c>
      <c r="R3943" t="s">
        <v>8325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1200</v>
      </c>
      <c r="Q3944" s="11" t="s">
        <v>8309</v>
      </c>
      <c r="R3944" t="s">
        <v>8325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5000</v>
      </c>
      <c r="Q3945" s="11" t="s">
        <v>8309</v>
      </c>
      <c r="R3945" t="s">
        <v>8325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5000</v>
      </c>
      <c r="Q3946" s="11" t="s">
        <v>8309</v>
      </c>
      <c r="R3946" t="s">
        <v>8325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2000</v>
      </c>
      <c r="Q3947" s="11" t="s">
        <v>8309</v>
      </c>
      <c r="R3947" t="s">
        <v>8325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6000</v>
      </c>
      <c r="Q3948" s="11" t="s">
        <v>8309</v>
      </c>
      <c r="R3948" t="s">
        <v>8325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3000</v>
      </c>
      <c r="Q3949" s="11" t="s">
        <v>8309</v>
      </c>
      <c r="R3949" t="s">
        <v>8325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30000</v>
      </c>
      <c r="Q3950" s="11" t="s">
        <v>8309</v>
      </c>
      <c r="R3950" t="s">
        <v>8325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10000</v>
      </c>
      <c r="Q3951" s="11" t="s">
        <v>8309</v>
      </c>
      <c r="R3951" t="s">
        <v>8325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4000</v>
      </c>
      <c r="Q3952" s="11" t="s">
        <v>8309</v>
      </c>
      <c r="R3952" t="s">
        <v>8325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200000</v>
      </c>
      <c r="Q3953" s="11" t="s">
        <v>8309</v>
      </c>
      <c r="R3953" t="s">
        <v>8325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26000</v>
      </c>
      <c r="Q3954" s="11" t="s">
        <v>8309</v>
      </c>
      <c r="R3954" t="s">
        <v>8325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17600</v>
      </c>
      <c r="Q3955" s="11" t="s">
        <v>8309</v>
      </c>
      <c r="R3955" t="s">
        <v>8325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25000</v>
      </c>
      <c r="Q3956" s="11" t="s">
        <v>8309</v>
      </c>
      <c r="R3956" t="s">
        <v>8325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1750</v>
      </c>
      <c r="Q3957" s="11" t="s">
        <v>8309</v>
      </c>
      <c r="R3957" t="s">
        <v>8325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5500</v>
      </c>
      <c r="Q3958" s="11" t="s">
        <v>8309</v>
      </c>
      <c r="R3958" t="s">
        <v>8325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28000</v>
      </c>
      <c r="Q3959" s="11" t="s">
        <v>8309</v>
      </c>
      <c r="R3959" t="s">
        <v>8325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2000</v>
      </c>
      <c r="Q3960" s="11" t="s">
        <v>8309</v>
      </c>
      <c r="R3960" t="s">
        <v>8325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1200</v>
      </c>
      <c r="Q3961" s="11" t="s">
        <v>8309</v>
      </c>
      <c r="R3961" t="s">
        <v>8325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3000</v>
      </c>
      <c r="Q3962" s="11" t="s">
        <v>8309</v>
      </c>
      <c r="R3962" t="s">
        <v>8325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5000</v>
      </c>
      <c r="Q3963" s="11" t="s">
        <v>8309</v>
      </c>
      <c r="R3963" t="s">
        <v>8325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1400</v>
      </c>
      <c r="Q3964" s="11" t="s">
        <v>8309</v>
      </c>
      <c r="R3964" t="s">
        <v>8325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10000</v>
      </c>
      <c r="Q3965" s="11" t="s">
        <v>8309</v>
      </c>
      <c r="R3965" t="s">
        <v>8325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2000</v>
      </c>
      <c r="Q3966" s="11" t="s">
        <v>8309</v>
      </c>
      <c r="R3966" t="s">
        <v>8325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2000</v>
      </c>
      <c r="Q3967" s="11" t="s">
        <v>8309</v>
      </c>
      <c r="R3967" t="s">
        <v>8325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7500</v>
      </c>
      <c r="Q3968" s="11" t="s">
        <v>8309</v>
      </c>
      <c r="R3968" t="s">
        <v>8325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1700</v>
      </c>
      <c r="Q3969" s="11" t="s">
        <v>8309</v>
      </c>
      <c r="R3969" t="s">
        <v>8325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 s="8">
        <f t="shared" ref="P3970:P4033" si="311">AVERAGE(D3970,K3970)</f>
        <v>5000</v>
      </c>
      <c r="Q3970" s="11" t="s">
        <v>8309</v>
      </c>
      <c r="R3970" t="s">
        <v>8325</v>
      </c>
      <c r="S3970" s="9">
        <f t="shared" ref="S3970:S4033" si="312">(((J3970/60)/60)/24)+DATE(1970,1,1)</f>
        <v>42452.815659722226</v>
      </c>
      <c r="T3970" s="9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si="311"/>
        <v>2825</v>
      </c>
      <c r="Q3971" s="11" t="s">
        <v>8309</v>
      </c>
      <c r="R3971" t="s">
        <v>8325</v>
      </c>
      <c r="S3971" s="9">
        <f t="shared" si="312"/>
        <v>42601.854699074072</v>
      </c>
      <c r="T3971" s="9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15000</v>
      </c>
      <c r="Q3972" s="11" t="s">
        <v>8309</v>
      </c>
      <c r="R3972" t="s">
        <v>8325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14000</v>
      </c>
      <c r="Q3973" s="11" t="s">
        <v>8309</v>
      </c>
      <c r="R3973" t="s">
        <v>8325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1000</v>
      </c>
      <c r="Q3974" s="11" t="s">
        <v>8309</v>
      </c>
      <c r="R3974" t="s">
        <v>8325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5000</v>
      </c>
      <c r="Q3975" s="11" t="s">
        <v>8309</v>
      </c>
      <c r="R3975" t="s">
        <v>8325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1000</v>
      </c>
      <c r="Q3976" s="11" t="s">
        <v>8309</v>
      </c>
      <c r="R3976" t="s">
        <v>8325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678</v>
      </c>
      <c r="Q3977" s="11" t="s">
        <v>8309</v>
      </c>
      <c r="R3977" t="s">
        <v>8325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1300</v>
      </c>
      <c r="Q3978" s="11" t="s">
        <v>8309</v>
      </c>
      <c r="R3978" t="s">
        <v>8325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90000</v>
      </c>
      <c r="Q3979" s="11" t="s">
        <v>8309</v>
      </c>
      <c r="R3979" t="s">
        <v>8325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2000</v>
      </c>
      <c r="Q3980" s="11" t="s">
        <v>8309</v>
      </c>
      <c r="R3980" t="s">
        <v>8325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6000</v>
      </c>
      <c r="Q3981" s="11" t="s">
        <v>8309</v>
      </c>
      <c r="R3981" t="s">
        <v>8325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2500</v>
      </c>
      <c r="Q3982" s="11" t="s">
        <v>8309</v>
      </c>
      <c r="R3982" t="s">
        <v>8325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30000</v>
      </c>
      <c r="Q3983" s="11" t="s">
        <v>8309</v>
      </c>
      <c r="R3983" t="s">
        <v>8325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850</v>
      </c>
      <c r="Q3984" s="11" t="s">
        <v>8309</v>
      </c>
      <c r="R3984" t="s">
        <v>8325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11140</v>
      </c>
      <c r="Q3985" s="11" t="s">
        <v>8309</v>
      </c>
      <c r="R3985" t="s">
        <v>8325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1500</v>
      </c>
      <c r="Q3986" s="11" t="s">
        <v>8309</v>
      </c>
      <c r="R3986" t="s">
        <v>8325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2000</v>
      </c>
      <c r="Q3987" s="11" t="s">
        <v>8309</v>
      </c>
      <c r="R3987" t="s">
        <v>8325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5000</v>
      </c>
      <c r="Q3988" s="11" t="s">
        <v>8309</v>
      </c>
      <c r="R3988" t="s">
        <v>8325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400</v>
      </c>
      <c r="Q3989" s="11" t="s">
        <v>8309</v>
      </c>
      <c r="R3989" t="s">
        <v>8325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1500</v>
      </c>
      <c r="Q3990" s="11" t="s">
        <v>8309</v>
      </c>
      <c r="R3990" t="s">
        <v>8325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3000</v>
      </c>
      <c r="Q3991" s="11" t="s">
        <v>8309</v>
      </c>
      <c r="R3991" t="s">
        <v>8325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1650</v>
      </c>
      <c r="Q3992" s="11" t="s">
        <v>8309</v>
      </c>
      <c r="R3992" t="s">
        <v>8325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500</v>
      </c>
      <c r="Q3993" s="11" t="s">
        <v>8309</v>
      </c>
      <c r="R3993" t="s">
        <v>8325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10000</v>
      </c>
      <c r="Q3994" s="11" t="s">
        <v>8309</v>
      </c>
      <c r="R3994" t="s">
        <v>8325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50000</v>
      </c>
      <c r="Q3995" s="11" t="s">
        <v>8309</v>
      </c>
      <c r="R3995" t="s">
        <v>8325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2000</v>
      </c>
      <c r="Q3996" s="11" t="s">
        <v>8309</v>
      </c>
      <c r="R3996" t="s">
        <v>8325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200</v>
      </c>
      <c r="Q3997" s="11" t="s">
        <v>8309</v>
      </c>
      <c r="R3997" t="s">
        <v>8325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3000</v>
      </c>
      <c r="Q3998" s="11" t="s">
        <v>8309</v>
      </c>
      <c r="R3998" t="s">
        <v>8325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3000</v>
      </c>
      <c r="Q3999" s="11" t="s">
        <v>8309</v>
      </c>
      <c r="R3999" t="s">
        <v>8325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1250</v>
      </c>
      <c r="Q4000" s="11" t="s">
        <v>8309</v>
      </c>
      <c r="R4000" t="s">
        <v>8325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7000</v>
      </c>
      <c r="Q4001" s="11" t="s">
        <v>8309</v>
      </c>
      <c r="R4001" t="s">
        <v>8325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8000</v>
      </c>
      <c r="Q4002" s="11" t="s">
        <v>8309</v>
      </c>
      <c r="R4002" t="s">
        <v>8325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1200</v>
      </c>
      <c r="Q4003" s="11" t="s">
        <v>8309</v>
      </c>
      <c r="R4003" t="s">
        <v>8325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1250</v>
      </c>
      <c r="Q4004" s="11" t="s">
        <v>8309</v>
      </c>
      <c r="R4004" t="s">
        <v>8325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2000</v>
      </c>
      <c r="Q4005" s="11" t="s">
        <v>8309</v>
      </c>
      <c r="R4005" t="s">
        <v>8325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500</v>
      </c>
      <c r="Q4006" s="11" t="s">
        <v>8309</v>
      </c>
      <c r="R4006" t="s">
        <v>8325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3000</v>
      </c>
      <c r="Q4007" s="11" t="s">
        <v>8309</v>
      </c>
      <c r="R4007" t="s">
        <v>8325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30000</v>
      </c>
      <c r="Q4008" s="11" t="s">
        <v>8309</v>
      </c>
      <c r="R4008" t="s">
        <v>8325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2000</v>
      </c>
      <c r="Q4009" s="11" t="s">
        <v>8309</v>
      </c>
      <c r="R4009" t="s">
        <v>8325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1000</v>
      </c>
      <c r="Q4010" s="11" t="s">
        <v>8309</v>
      </c>
      <c r="R4010" t="s">
        <v>8325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1930</v>
      </c>
      <c r="Q4011" s="11" t="s">
        <v>8309</v>
      </c>
      <c r="R4011" t="s">
        <v>8325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7200</v>
      </c>
      <c r="Q4012" s="11" t="s">
        <v>8309</v>
      </c>
      <c r="R4012" t="s">
        <v>8325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250</v>
      </c>
      <c r="Q4013" s="11" t="s">
        <v>8309</v>
      </c>
      <c r="R4013" t="s">
        <v>8325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575</v>
      </c>
      <c r="Q4014" s="11" t="s">
        <v>8309</v>
      </c>
      <c r="R4014" t="s">
        <v>8325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2000</v>
      </c>
      <c r="Q4015" s="11" t="s">
        <v>8309</v>
      </c>
      <c r="R4015" t="s">
        <v>8325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9000</v>
      </c>
      <c r="Q4016" s="11" t="s">
        <v>8309</v>
      </c>
      <c r="R4016" t="s">
        <v>8325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7000</v>
      </c>
      <c r="Q4017" s="11" t="s">
        <v>8309</v>
      </c>
      <c r="R4017" t="s">
        <v>8325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500</v>
      </c>
      <c r="Q4018" s="11" t="s">
        <v>8309</v>
      </c>
      <c r="R4018" t="s">
        <v>8325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10000</v>
      </c>
      <c r="Q4019" s="11" t="s">
        <v>8309</v>
      </c>
      <c r="R4019" t="s">
        <v>8325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1500</v>
      </c>
      <c r="Q4020" s="11" t="s">
        <v>8309</v>
      </c>
      <c r="R4020" t="s">
        <v>8325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3500</v>
      </c>
      <c r="Q4021" s="11" t="s">
        <v>8309</v>
      </c>
      <c r="R4021" t="s">
        <v>8325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600</v>
      </c>
      <c r="Q4022" s="11" t="s">
        <v>8309</v>
      </c>
      <c r="R4022" t="s">
        <v>8325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15000</v>
      </c>
      <c r="Q4023" s="11" t="s">
        <v>8309</v>
      </c>
      <c r="R4023" t="s">
        <v>8325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18000</v>
      </c>
      <c r="Q4024" s="11" t="s">
        <v>8309</v>
      </c>
      <c r="R4024" t="s">
        <v>8325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7000</v>
      </c>
      <c r="Q4025" s="11" t="s">
        <v>8309</v>
      </c>
      <c r="R4025" t="s">
        <v>8325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800</v>
      </c>
      <c r="Q4026" s="11" t="s">
        <v>8309</v>
      </c>
      <c r="R4026" t="s">
        <v>8325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5000</v>
      </c>
      <c r="Q4027" s="11" t="s">
        <v>8309</v>
      </c>
      <c r="R4027" t="s">
        <v>8325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4000</v>
      </c>
      <c r="Q4028" s="11" t="s">
        <v>8309</v>
      </c>
      <c r="R4028" t="s">
        <v>8325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3000</v>
      </c>
      <c r="Q4029" s="11" t="s">
        <v>8309</v>
      </c>
      <c r="R4029" t="s">
        <v>8325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2000</v>
      </c>
      <c r="Q4030" s="11" t="s">
        <v>8309</v>
      </c>
      <c r="R4030" t="s">
        <v>8325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20000</v>
      </c>
      <c r="Q4031" s="11" t="s">
        <v>8309</v>
      </c>
      <c r="R4031" t="s">
        <v>8325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2500</v>
      </c>
      <c r="Q4032" s="11" t="s">
        <v>8309</v>
      </c>
      <c r="R4032" t="s">
        <v>8325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5000</v>
      </c>
      <c r="Q4033" s="11" t="s">
        <v>8309</v>
      </c>
      <c r="R4033" t="s">
        <v>8325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 s="8">
        <f t="shared" ref="P4034:P4097" si="316">AVERAGE(D4034,K4034)</f>
        <v>6048</v>
      </c>
      <c r="Q4034" s="11" t="s">
        <v>8309</v>
      </c>
      <c r="R4034" t="s">
        <v>8325</v>
      </c>
      <c r="S4034" s="9">
        <f t="shared" ref="S4034:S4097" si="317">(((J4034/60)/60)/24)+DATE(1970,1,1)</f>
        <v>42293.809212962966</v>
      </c>
      <c r="T4034" s="9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si="316"/>
        <v>23900</v>
      </c>
      <c r="Q4035" s="11" t="s">
        <v>8309</v>
      </c>
      <c r="R4035" t="s">
        <v>8325</v>
      </c>
      <c r="S4035" s="9">
        <f t="shared" si="317"/>
        <v>42614.268796296295</v>
      </c>
      <c r="T4035" s="9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13500</v>
      </c>
      <c r="Q4036" s="11" t="s">
        <v>8309</v>
      </c>
      <c r="R4036" t="s">
        <v>8325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10000</v>
      </c>
      <c r="Q4037" s="11" t="s">
        <v>8309</v>
      </c>
      <c r="R4037" t="s">
        <v>8325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6000</v>
      </c>
      <c r="Q4038" s="11" t="s">
        <v>8309</v>
      </c>
      <c r="R4038" t="s">
        <v>8325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700</v>
      </c>
      <c r="Q4039" s="11" t="s">
        <v>8309</v>
      </c>
      <c r="R4039" t="s">
        <v>8325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2500</v>
      </c>
      <c r="Q4040" s="11" t="s">
        <v>8309</v>
      </c>
      <c r="R4040" t="s">
        <v>8325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500</v>
      </c>
      <c r="Q4041" s="11" t="s">
        <v>8309</v>
      </c>
      <c r="R4041" t="s">
        <v>8325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8000</v>
      </c>
      <c r="Q4042" s="11" t="s">
        <v>8309</v>
      </c>
      <c r="R4042" t="s">
        <v>8325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5000</v>
      </c>
      <c r="Q4043" s="11" t="s">
        <v>8309</v>
      </c>
      <c r="R4043" t="s">
        <v>8325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10000</v>
      </c>
      <c r="Q4044" s="11" t="s">
        <v>8309</v>
      </c>
      <c r="R4044" t="s">
        <v>8325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300</v>
      </c>
      <c r="Q4045" s="11" t="s">
        <v>8309</v>
      </c>
      <c r="R4045" t="s">
        <v>8325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600</v>
      </c>
      <c r="Q4046" s="11" t="s">
        <v>8309</v>
      </c>
      <c r="R4046" t="s">
        <v>8325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5000</v>
      </c>
      <c r="Q4047" s="11" t="s">
        <v>8309</v>
      </c>
      <c r="R4047" t="s">
        <v>8325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5600</v>
      </c>
      <c r="Q4048" s="11" t="s">
        <v>8309</v>
      </c>
      <c r="R4048" t="s">
        <v>8325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5000</v>
      </c>
      <c r="Q4049" s="11" t="s">
        <v>8309</v>
      </c>
      <c r="R4049" t="s">
        <v>8325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17000</v>
      </c>
      <c r="Q4050" s="11" t="s">
        <v>8309</v>
      </c>
      <c r="R4050" t="s">
        <v>8325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20000</v>
      </c>
      <c r="Q4051" s="11" t="s">
        <v>8309</v>
      </c>
      <c r="R4051" t="s">
        <v>8325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1500</v>
      </c>
      <c r="Q4052" s="11" t="s">
        <v>8309</v>
      </c>
      <c r="R4052" t="s">
        <v>8325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500</v>
      </c>
      <c r="Q4053" s="11" t="s">
        <v>8309</v>
      </c>
      <c r="R4053" t="s">
        <v>8325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3000</v>
      </c>
      <c r="Q4054" s="11" t="s">
        <v>8309</v>
      </c>
      <c r="R4054" t="s">
        <v>8325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500</v>
      </c>
      <c r="Q4055" s="11" t="s">
        <v>8309</v>
      </c>
      <c r="R4055" t="s">
        <v>8325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8880</v>
      </c>
      <c r="Q4056" s="11" t="s">
        <v>8309</v>
      </c>
      <c r="R4056" t="s">
        <v>8325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5000</v>
      </c>
      <c r="Q4057" s="11" t="s">
        <v>8309</v>
      </c>
      <c r="R4057" t="s">
        <v>8325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1500</v>
      </c>
      <c r="Q4058" s="11" t="s">
        <v>8309</v>
      </c>
      <c r="R4058" t="s">
        <v>8325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3500</v>
      </c>
      <c r="Q4059" s="11" t="s">
        <v>8309</v>
      </c>
      <c r="R4059" t="s">
        <v>8325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3750</v>
      </c>
      <c r="Q4060" s="11" t="s">
        <v>8309</v>
      </c>
      <c r="R4060" t="s">
        <v>8325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10000</v>
      </c>
      <c r="Q4061" s="11" t="s">
        <v>8309</v>
      </c>
      <c r="R4061" t="s">
        <v>8325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10000</v>
      </c>
      <c r="Q4062" s="11" t="s">
        <v>8309</v>
      </c>
      <c r="R4062" t="s">
        <v>8325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525</v>
      </c>
      <c r="Q4063" s="11" t="s">
        <v>8309</v>
      </c>
      <c r="R4063" t="s">
        <v>8325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20000</v>
      </c>
      <c r="Q4064" s="11" t="s">
        <v>8309</v>
      </c>
      <c r="R4064" t="s">
        <v>8325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9500</v>
      </c>
      <c r="Q4065" s="11" t="s">
        <v>8309</v>
      </c>
      <c r="R4065" t="s">
        <v>8325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2000</v>
      </c>
      <c r="Q4066" s="11" t="s">
        <v>8309</v>
      </c>
      <c r="R4066" t="s">
        <v>8325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4000</v>
      </c>
      <c r="Q4067" s="11" t="s">
        <v>8309</v>
      </c>
      <c r="R4067" t="s">
        <v>8325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15000</v>
      </c>
      <c r="Q4068" s="11" t="s">
        <v>8309</v>
      </c>
      <c r="R4068" t="s">
        <v>8325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5000</v>
      </c>
      <c r="Q4069" s="11" t="s">
        <v>8309</v>
      </c>
      <c r="R4069" t="s">
        <v>8325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3495</v>
      </c>
      <c r="Q4070" s="11" t="s">
        <v>8309</v>
      </c>
      <c r="R4070" t="s">
        <v>8325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1250</v>
      </c>
      <c r="Q4071" s="11" t="s">
        <v>8309</v>
      </c>
      <c r="R4071" t="s">
        <v>8325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1000</v>
      </c>
      <c r="Q4072" s="11" t="s">
        <v>8309</v>
      </c>
      <c r="R4072" t="s">
        <v>8325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20000</v>
      </c>
      <c r="Q4073" s="11" t="s">
        <v>8309</v>
      </c>
      <c r="R4073" t="s">
        <v>8325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1000</v>
      </c>
      <c r="Q4074" s="11" t="s">
        <v>8309</v>
      </c>
      <c r="R4074" t="s">
        <v>8325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3500</v>
      </c>
      <c r="Q4075" s="11" t="s">
        <v>8309</v>
      </c>
      <c r="R4075" t="s">
        <v>8325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2750</v>
      </c>
      <c r="Q4076" s="11" t="s">
        <v>8309</v>
      </c>
      <c r="R4076" t="s">
        <v>8325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2000</v>
      </c>
      <c r="Q4077" s="11" t="s">
        <v>8309</v>
      </c>
      <c r="R4077" t="s">
        <v>8325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700</v>
      </c>
      <c r="Q4078" s="11" t="s">
        <v>8309</v>
      </c>
      <c r="R4078" t="s">
        <v>8325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15000</v>
      </c>
      <c r="Q4079" s="11" t="s">
        <v>8309</v>
      </c>
      <c r="R4079" t="s">
        <v>8325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250</v>
      </c>
      <c r="Q4080" s="11" t="s">
        <v>8309</v>
      </c>
      <c r="R4080" t="s">
        <v>8325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3000</v>
      </c>
      <c r="Q4081" s="11" t="s">
        <v>8309</v>
      </c>
      <c r="R4081" t="s">
        <v>8325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3000</v>
      </c>
      <c r="Q4082" s="11" t="s">
        <v>8309</v>
      </c>
      <c r="R4082" t="s">
        <v>8325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2224</v>
      </c>
      <c r="Q4083" s="11" t="s">
        <v>8309</v>
      </c>
      <c r="R4083" t="s">
        <v>8325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150</v>
      </c>
      <c r="Q4084" s="11" t="s">
        <v>8309</v>
      </c>
      <c r="R4084" t="s">
        <v>8325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3500</v>
      </c>
      <c r="Q4085" s="11" t="s">
        <v>8309</v>
      </c>
      <c r="R4085" t="s">
        <v>8325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3000</v>
      </c>
      <c r="Q4086" s="11" t="s">
        <v>8309</v>
      </c>
      <c r="R4086" t="s">
        <v>8325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3500</v>
      </c>
      <c r="Q4087" s="11" t="s">
        <v>8309</v>
      </c>
      <c r="R4087" t="s">
        <v>8325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1000</v>
      </c>
      <c r="Q4088" s="11" t="s">
        <v>8309</v>
      </c>
      <c r="R4088" t="s">
        <v>8325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9600</v>
      </c>
      <c r="Q4089" s="11" t="s">
        <v>8309</v>
      </c>
      <c r="R4089" t="s">
        <v>8325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2000</v>
      </c>
      <c r="Q4090" s="11" t="s">
        <v>8309</v>
      </c>
      <c r="R4090" t="s">
        <v>8325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5000</v>
      </c>
      <c r="Q4091" s="11" t="s">
        <v>8309</v>
      </c>
      <c r="R4091" t="s">
        <v>8325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1000</v>
      </c>
      <c r="Q4092" s="11" t="s">
        <v>8309</v>
      </c>
      <c r="R4092" t="s">
        <v>8325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1600</v>
      </c>
      <c r="Q4093" s="11" t="s">
        <v>8309</v>
      </c>
      <c r="R4093" t="s">
        <v>8325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110000</v>
      </c>
      <c r="Q4094" s="11" t="s">
        <v>8309</v>
      </c>
      <c r="R4094" t="s">
        <v>8325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2500</v>
      </c>
      <c r="Q4095" s="11" t="s">
        <v>8309</v>
      </c>
      <c r="R4095" t="s">
        <v>8325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2000</v>
      </c>
      <c r="Q4096" s="11" t="s">
        <v>8309</v>
      </c>
      <c r="R4096" t="s">
        <v>8325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30000</v>
      </c>
      <c r="Q4097" s="11" t="s">
        <v>8309</v>
      </c>
      <c r="R4097" t="s">
        <v>8325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 s="8">
        <f t="shared" ref="P4098:P4115" si="321">AVERAGE(D4098,K4098)</f>
        <v>3500</v>
      </c>
      <c r="Q4098" s="11" t="s">
        <v>8309</v>
      </c>
      <c r="R4098" t="s">
        <v>8325</v>
      </c>
      <c r="S4098" s="9">
        <f t="shared" ref="S4098:S4115" si="322">(((J4098/60)/60)/24)+DATE(1970,1,1)</f>
        <v>42750.530312499999</v>
      </c>
      <c r="T4098" s="9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si="321"/>
        <v>10000</v>
      </c>
      <c r="Q4099" s="11" t="s">
        <v>8309</v>
      </c>
      <c r="R4099" t="s">
        <v>8325</v>
      </c>
      <c r="S4099" s="9">
        <f t="shared" si="322"/>
        <v>42344.824502314819</v>
      </c>
      <c r="T4099" s="9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75000</v>
      </c>
      <c r="Q4100" s="11" t="s">
        <v>8309</v>
      </c>
      <c r="R4100" t="s">
        <v>8325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4500</v>
      </c>
      <c r="Q4101" s="11" t="s">
        <v>8309</v>
      </c>
      <c r="R4101" t="s">
        <v>8325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270</v>
      </c>
      <c r="Q4102" s="11" t="s">
        <v>8309</v>
      </c>
      <c r="R4102" t="s">
        <v>8325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600</v>
      </c>
      <c r="Q4103" s="11" t="s">
        <v>8309</v>
      </c>
      <c r="R4103" t="s">
        <v>8325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500</v>
      </c>
      <c r="Q4104" s="11" t="s">
        <v>8309</v>
      </c>
      <c r="R4104" t="s">
        <v>8325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1000</v>
      </c>
      <c r="Q4105" s="11" t="s">
        <v>8309</v>
      </c>
      <c r="R4105" t="s">
        <v>8325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3000</v>
      </c>
      <c r="Q4106" s="11" t="s">
        <v>8309</v>
      </c>
      <c r="R4106" t="s">
        <v>8325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33000</v>
      </c>
      <c r="Q4107" s="11" t="s">
        <v>8309</v>
      </c>
      <c r="R4107" t="s">
        <v>8325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5000</v>
      </c>
      <c r="Q4108" s="11" t="s">
        <v>8309</v>
      </c>
      <c r="R4108" t="s">
        <v>8325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2000</v>
      </c>
      <c r="Q4109" s="11" t="s">
        <v>8309</v>
      </c>
      <c r="R4109" t="s">
        <v>8325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3000</v>
      </c>
      <c r="Q4110" s="11" t="s">
        <v>8309</v>
      </c>
      <c r="R4110" t="s">
        <v>8325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500</v>
      </c>
      <c r="Q4111" s="11" t="s">
        <v>8309</v>
      </c>
      <c r="R4111" t="s">
        <v>8325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300</v>
      </c>
      <c r="Q4112" s="11" t="s">
        <v>8309</v>
      </c>
      <c r="R4112" t="s">
        <v>8325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3000</v>
      </c>
      <c r="Q4113" s="11" t="s">
        <v>8309</v>
      </c>
      <c r="R4113" t="s">
        <v>8325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2500</v>
      </c>
      <c r="Q4114" s="11" t="s">
        <v>8309</v>
      </c>
      <c r="R4114" t="s">
        <v>8325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1500</v>
      </c>
      <c r="Q4115" s="11" t="s">
        <v>8309</v>
      </c>
      <c r="R4115" t="s">
        <v>8325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55C5C627-3FD9-438B-B603-7C939C51BEED}"/>
  <conditionalFormatting sqref="R1">
    <cfRule type="colorScale" priority="7">
      <colorScale>
        <cfvo type="min"/>
        <cfvo type="max"/>
        <color rgb="FFFC2C7B"/>
        <color theme="4" tint="0.39997558519241921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conditionalFormatting sqref="P4116:P1048576 P1">
    <cfRule type="colorScale" priority="5">
      <colorScale>
        <cfvo type="min"/>
        <cfvo type="max"/>
        <color rgb="FFFC2C7B"/>
        <color theme="4" tint="0.39997558519241921"/>
      </colorScale>
    </cfRule>
    <cfRule type="colorScale" priority="6">
      <colorScale>
        <cfvo type="min"/>
        <cfvo type="max"/>
        <color rgb="FFFF0000"/>
        <color theme="4" tint="-0.249977111117893"/>
      </colorScale>
    </cfRule>
  </conditionalFormatting>
  <conditionalFormatting sqref="S1:T1">
    <cfRule type="colorScale" priority="1">
      <colorScale>
        <cfvo type="min"/>
        <cfvo type="max"/>
        <color rgb="FFFC2C7B"/>
        <color theme="4" tint="0.39997558519241921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Frey, Sara</cp:lastModifiedBy>
  <dcterms:created xsi:type="dcterms:W3CDTF">2017-04-20T15:17:24Z</dcterms:created>
  <dcterms:modified xsi:type="dcterms:W3CDTF">2021-06-14T01:26:45Z</dcterms:modified>
</cp:coreProperties>
</file>