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Internshala\Excel_project\"/>
    </mc:Choice>
  </mc:AlternateContent>
  <xr:revisionPtr revIDLastSave="0" documentId="13_ncr:1_{A5ACF8D5-4CDD-4D31-AF9A-839B73E9DD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nique_id" sheetId="5" r:id="rId1"/>
    <sheet name="unique_date" sheetId="6" r:id="rId2"/>
    <sheet name="Dashboard(Task-4)" sheetId="9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2" i="6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</calcChain>
</file>

<file path=xl/sharedStrings.xml><?xml version="1.0" encoding="utf-8"?>
<sst xmlns="http://schemas.openxmlformats.org/spreadsheetml/2006/main" count="74" uniqueCount="53">
  <si>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</si>
  <si>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</si>
  <si>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</si>
  <si>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</si>
  <si>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</si>
  <si>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</si>
  <si>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</si>
  <si>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</si>
  <si>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</si>
  <si>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</si>
  <si>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</si>
  <si>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</si>
  <si>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</si>
  <si>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</si>
  <si>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</si>
  <si>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</si>
  <si>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</si>
  <si>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</si>
  <si>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unique_id</t>
  </si>
  <si>
    <t>no_of_days</t>
  </si>
  <si>
    <t>mean_distance</t>
  </si>
  <si>
    <t>user_type</t>
  </si>
  <si>
    <t>total_steps_travled_by_each_user</t>
  </si>
  <si>
    <t>calories_burned</t>
  </si>
  <si>
    <t>Sum of VeryActiveMinutes</t>
  </si>
  <si>
    <t>Sum of FairlyActiveMinutes</t>
  </si>
  <si>
    <t>Sum of LightlyActiveMinutes</t>
  </si>
  <si>
    <t>user_level</t>
  </si>
  <si>
    <t>unique_date</t>
  </si>
  <si>
    <t>no_of_users</t>
  </si>
  <si>
    <t>Active</t>
  </si>
  <si>
    <t>Light</t>
  </si>
  <si>
    <t>Moderate</t>
  </si>
  <si>
    <t>Count of unique_id</t>
  </si>
  <si>
    <t>User_Type</t>
  </si>
  <si>
    <t>According to Unique ID'S</t>
  </si>
  <si>
    <t>If number of days is greater than 20 then Active,if &gt;10 and &lt;20 then Moderate else Light.</t>
  </si>
  <si>
    <t>Criteria-1</t>
  </si>
  <si>
    <t>Criteria-2</t>
  </si>
  <si>
    <t>Pro:Mean distance greater than 8</t>
  </si>
  <si>
    <t>Intermediate:Mean distance between 4 and 8(inclusive)</t>
  </si>
  <si>
    <t>Beginner:Mean Distance less than 4</t>
  </si>
  <si>
    <t>Beginner</t>
  </si>
  <si>
    <t>Intermediate</t>
  </si>
  <si>
    <t>Pro</t>
  </si>
  <si>
    <t>User_level</t>
  </si>
  <si>
    <t>According to unique_date</t>
  </si>
  <si>
    <t>If number of days is greater than 20 then Active,if &gt;10 and &lt;20 then Moderate else Light</t>
  </si>
  <si>
    <t>Critera-2</t>
  </si>
  <si>
    <t>set by me</t>
  </si>
  <si>
    <t>Pro:Mean distance greater than 5</t>
  </si>
  <si>
    <t>Intermediate:Mean distance between 4 and 5(inclusive)</t>
  </si>
  <si>
    <r>
      <rPr>
        <b/>
        <sz val="16"/>
        <color theme="1"/>
        <rFont val="Calibri"/>
        <family val="2"/>
        <scheme val="minor"/>
      </rPr>
      <t>Dataset--&gt;</t>
    </r>
    <r>
      <rPr>
        <b/>
        <i/>
        <sz val="16"/>
        <color theme="1"/>
        <rFont val="Calibri"/>
        <family val="2"/>
        <scheme val="minor"/>
      </rPr>
      <t>dailyActivity_merged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</si>
</sst>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0" fillId="36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21" fillId="0" borderId="0" xfId="0" applyFont="1"/>
    <xf numFmtId="0" fontId="0" fillId="40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4" borderId="10" xfId="0" applyFill="1" applyBorder="1"/>
    <xf numFmtId="0" fontId="0" fillId="38" borderId="10" xfId="0" applyFill="1" applyBorder="1"/>
    <xf numFmtId="0" fontId="0" fillId="42" borderId="10" xfId="0" applyFill="1" applyBorder="1"/>
    <xf numFmtId="0" fontId="0" fillId="35" borderId="0" xfId="0" applyFill="1"/>
    <xf numFmtId="0" fontId="0" fillId="37" borderId="10" xfId="0" applyFill="1" applyBorder="1"/>
    <xf numFmtId="0" fontId="0" fillId="47" borderId="10" xfId="0" applyFill="1" applyBorder="1"/>
    <xf numFmtId="0" fontId="0" fillId="45" borderId="10" xfId="0" applyFill="1" applyBorder="1"/>
    <xf numFmtId="0" fontId="0" fillId="34" borderId="10" xfId="0" applyFill="1" applyBorder="1"/>
    <xf numFmtId="0" fontId="0" fillId="46" borderId="10" xfId="0" applyFill="1" applyBorder="1"/>
    <xf numFmtId="14" fontId="0" fillId="46" borderId="10" xfId="0" applyNumberFormat="1" applyFill="1" applyBorder="1"/>
    <xf numFmtId="0" fontId="19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4" fillId="48" borderId="0" xfId="0" applyFont="1" applyFill="1" applyAlignment="1">
      <alignment horizontal="center"/>
    </xf>
    <xf numFmtId="0" fontId="18" fillId="48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4" fillId="33" borderId="0" xfId="0" applyFont="1" applyFill="1" applyAlignment="1">
      <alignment horizontal="center"/>
    </xf>
    <xf numFmtId="0" fontId="25" fillId="34" borderId="0" xfId="0" applyFont="1" applyFill="1" applyAlignment="1">
      <alignment horizontal="center"/>
    </xf>
    <xf numFmtId="0" fontId="21" fillId="45" borderId="0" xfId="0" applyFont="1" applyFill="1" applyAlignment="1">
      <alignment horizontal="center"/>
    </xf>
    <xf numFmtId="0" fontId="18" fillId="45" borderId="0" xfId="0" applyFont="1" applyFill="1" applyAlignment="1">
      <alignment horizontal="center"/>
    </xf>
    <xf numFmtId="0" fontId="19" fillId="46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23" fillId="34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 patternType="solid"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  <a:r>
              <a:rPr lang="en-US" b="1" baseline="0"/>
              <a:t> of Users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27-4CDD-8FA2-F0534A7C7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7-4CDD-8FA2-F0534A7C7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1E-49F5-B68E-2FD9AEABA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E1E-49F5-B68E-2FD9AEABA2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[Task-4.xlsx]Dashboard(Task-4)!PivotTable11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</a:t>
            </a:r>
            <a:r>
              <a:rPr lang="en-IN" b="1" baseline="0"/>
              <a:t> of Users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'Dashboard(Task-4)'!$M$14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D-4FDE-92DF-4BD85FB3E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D-4FDE-92DF-4BD85FB3E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FD-4FDE-92DF-4BD85FB3E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'Dashboard(Task-4)'!$L$15:$L$17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'Dashboard(Task-4)'!$M$15:$M$17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D-471E-B394-43AF8BB3C2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  <a:r>
              <a:rPr lang="en-US" b="1" baseline="0"/>
              <a:t> of users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'Dashboard(Task-4)'!$B$30</c:f>
              <c:strCache>
                <c:ptCount val="1"/>
                <c:pt idx="0">
                  <c:v>no_of_users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B-4BDE-A765-97A2BD181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B-4BDE-A765-97A2BD181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B-4BDE-A765-97A2BD181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'Dashboard(Task-4)'!$A$31:$A$33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'Dashboard(Task-4)'!$B$31:$B$33</c:f>
              <c:numCache>
                <c:formatCode>General</c:formatCode>
                <c:ptCount val="3"/>
                <c:pt idx="0">
                  <c:v>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3-4133-BBFD-F441220501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'Dashboard(Task-4)'!$B$53</c:f>
              <c:strCache>
                <c:ptCount val="1"/>
                <c:pt idx="0">
                  <c:v>no_of_users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3-4015-99D1-D760FCC75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3-4015-99D1-D760FCC754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E3-4015-99D1-D760FCC75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'Dashboard(Task-4)'!$A$54:$A$56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'Dashboard(Task-4)'!$B$54:$B$56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A1F-85DD-17713EBE03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15875</xdr:rowOff>
    </xdr:from>
    <xdr:to>
      <xdr:col>9</xdr:col>
      <xdr:colOff>317500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2D6F6-3E10-6B74-30C9-3334B7D6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17</xdr:row>
      <xdr:rowOff>9525</xdr:rowOff>
    </xdr:from>
    <xdr:to>
      <xdr:col>17</xdr:col>
      <xdr:colOff>111125</xdr:colOff>
      <xdr:row>31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7CA67-4A8C-2214-F05D-CAE8127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28</xdr:row>
      <xdr:rowOff>180975</xdr:rowOff>
    </xdr:from>
    <xdr:to>
      <xdr:col>10</xdr:col>
      <xdr:colOff>282575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57E15-EF83-15A0-FEA7-9E523FC4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41275</xdr:colOff>
      <xdr:row>51</xdr:row>
      <xdr:rowOff>168275</xdr:rowOff>
    </xdr:from>
    <xdr:to>
      <xdr:col>9</xdr:col>
      <xdr:colOff>346075</xdr:colOff>
      <xdr:row>66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6802C-A925-CA79-7C55-338F79E1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990462152775" createdVersion="8" refreshedVersion="8" minRefreshableVersion="3" recordCount="33" xr:uid="{00000000-000A-0000-FFFF-FFFF0C000000}">
  <cacheSource type="worksheet">
    <worksheetSource ref="A1:J34" sheet="unique_id"/>
  </cacheSource>
  <cacheFields count="10">
    <cacheField name="unique_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Sum of LightlyActiveMinutes" numFmtId="0">
      <sharedItems containsSemiMixedTypes="0" containsString="0" containsNumber="1" containsInteger="1" minValue="412" maxValue="9548"/>
    </cacheField>
    <cacheField name="Sum of VeryActiveMinutes" numFmtId="0">
      <sharedItems containsSemiMixedTypes="0" containsString="0" containsNumber="1" containsInteger="1" minValue="3" maxValue="2640"/>
    </cacheField>
    <cacheField name="Sum of FairlyActiveMinutes" numFmtId="0">
      <sharedItems containsSemiMixedTypes="0" containsString="0" containsNumber="1" containsInteger="1" minValue="6" maxValue="1838"/>
    </cacheField>
    <cacheField name="calories_burned" numFmtId="0">
      <sharedItems containsSemiMixedTypes="0" containsString="0" containsNumber="1" containsInteger="1" minValue="7895" maxValue="106534"/>
    </cacheField>
    <cacheField name="mean_distance" numFmtId="0">
      <sharedItems containsSemiMixedTypes="0" containsString="0" containsNumber="1" minValue="0.63451612308140759" maxValue="13.212903138129944"/>
    </cacheField>
    <cacheField name="total_steps_travled_by_each_user" numFmtId="0">
      <sharedItems containsSemiMixedTypes="0" containsString="0" containsNumber="1" containsInteger="1" minValue="15352" maxValue="497241"/>
    </cacheField>
    <cacheField name="no_of_days" numFmtId="0">
      <sharedItems containsSemiMixedTypes="0" containsString="0" containsNumber="1" containsInteger="1" minValue="4" maxValue="31"/>
    </cacheField>
    <cacheField name="user_type" numFmtId="0">
      <sharedItems count="3">
        <s v="Active"/>
        <s v="Moderate"/>
        <s v="Light"/>
      </sharedItems>
    </cacheField>
    <cacheField name="user_level" numFmtId="0">
      <sharedItems count="3">
        <s v="Intermediate"/>
        <s v="Beginner"/>
        <s v="P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6818"/>
    <n v="1200"/>
    <n v="594"/>
    <n v="56309"/>
    <n v="7.8096773855147834"/>
    <n v="375619"/>
    <n v="31"/>
    <x v="0"/>
    <x v="0"/>
  </r>
  <r>
    <x v="1"/>
    <n v="4758"/>
    <n v="269"/>
    <n v="180"/>
    <n v="45984"/>
    <n v="3.9148387293661795"/>
    <n v="178061"/>
    <n v="31"/>
    <x v="0"/>
    <x v="1"/>
  </r>
  <r>
    <x v="2"/>
    <n v="5354"/>
    <n v="287"/>
    <n v="641"/>
    <n v="84339"/>
    <n v="5.2953333536783873"/>
    <n v="218489"/>
    <n v="30"/>
    <x v="0"/>
    <x v="0"/>
  </r>
  <r>
    <x v="3"/>
    <n v="3579"/>
    <n v="4"/>
    <n v="40"/>
    <n v="48778"/>
    <n v="1.7061290368437778"/>
    <n v="79982"/>
    <n v="31"/>
    <x v="0"/>
    <x v="1"/>
  </r>
  <r>
    <x v="4"/>
    <n v="1196"/>
    <n v="41"/>
    <n v="24"/>
    <n v="67357"/>
    <n v="0.63451612308140759"/>
    <n v="28400"/>
    <n v="31"/>
    <x v="0"/>
    <x v="1"/>
  </r>
  <r>
    <x v="5"/>
    <n v="7981"/>
    <n v="1125"/>
    <n v="600"/>
    <n v="77809"/>
    <n v="8.0841934911666371"/>
    <n v="352490"/>
    <n v="31"/>
    <x v="0"/>
    <x v="2"/>
  </r>
  <r>
    <x v="6"/>
    <n v="7956"/>
    <n v="3"/>
    <n v="8"/>
    <n v="47760"/>
    <n v="3.4548387152533384"/>
    <n v="172573"/>
    <n v="31"/>
    <x v="0"/>
    <x v="1"/>
  </r>
  <r>
    <x v="7"/>
    <n v="6144"/>
    <n v="42"/>
    <n v="80"/>
    <n v="53449"/>
    <n v="3.1877419044894557"/>
    <n v="146223"/>
    <n v="31"/>
    <x v="0"/>
    <x v="1"/>
  </r>
  <r>
    <x v="8"/>
    <n v="4545"/>
    <n v="243"/>
    <n v="370"/>
    <n v="36782"/>
    <n v="6.3555555359150011"/>
    <n v="171354"/>
    <n v="18"/>
    <x v="1"/>
    <x v="0"/>
  </r>
  <r>
    <x v="9"/>
    <n v="9548"/>
    <n v="437"/>
    <n v="190"/>
    <n v="59426"/>
    <n v="5.1016128601566439"/>
    <n v="234229"/>
    <n v="31"/>
    <x v="0"/>
    <x v="0"/>
  </r>
  <r>
    <x v="10"/>
    <n v="6558"/>
    <n v="183"/>
    <n v="82"/>
    <n v="38662"/>
    <n v="4.707000041007996"/>
    <n v="137233"/>
    <n v="20"/>
    <x v="1"/>
    <x v="0"/>
  </r>
  <r>
    <x v="11"/>
    <n v="5243"/>
    <n v="567"/>
    <n v="1838"/>
    <n v="45410"/>
    <n v="7.5169999440511095"/>
    <n v="329537"/>
    <n v="30"/>
    <x v="0"/>
    <x v="0"/>
  </r>
  <r>
    <x v="12"/>
    <n v="2385"/>
    <n v="161"/>
    <n v="166"/>
    <n v="73960"/>
    <n v="1.6261290389323431"/>
    <n v="70284"/>
    <n v="31"/>
    <x v="0"/>
    <x v="1"/>
  </r>
  <r>
    <x v="13"/>
    <n v="412"/>
    <n v="3"/>
    <n v="6"/>
    <n v="7895"/>
    <n v="2.8625000119209298"/>
    <n v="15352"/>
    <n v="4"/>
    <x v="2"/>
    <x v="1"/>
  </r>
  <r>
    <x v="14"/>
    <n v="7092"/>
    <n v="111"/>
    <n v="382"/>
    <n v="63168"/>
    <n v="4.8922580470361057"/>
    <n v="225334"/>
    <n v="31"/>
    <x v="0"/>
    <x v="0"/>
  </r>
  <r>
    <x v="15"/>
    <n v="7110"/>
    <n v="718"/>
    <n v="631"/>
    <n v="95910"/>
    <n v="8.393225892897572"/>
    <n v="335232"/>
    <n v="31"/>
    <x v="0"/>
    <x v="2"/>
  </r>
  <r>
    <x v="16"/>
    <n v="6482"/>
    <n v="205"/>
    <n v="54"/>
    <n v="67772"/>
    <n v="3.2458064402303388"/>
    <n v="148693"/>
    <n v="31"/>
    <x v="0"/>
    <x v="1"/>
  </r>
  <r>
    <x v="17"/>
    <n v="8834"/>
    <n v="322"/>
    <n v="425"/>
    <n v="63031"/>
    <n v="5.0806451766721663"/>
    <n v="238239"/>
    <n v="31"/>
    <x v="0"/>
    <x v="0"/>
  </r>
  <r>
    <x v="18"/>
    <n v="7362"/>
    <n v="159"/>
    <n v="807"/>
    <n v="91932"/>
    <n v="6.9551612830931147"/>
    <n v="265734"/>
    <n v="31"/>
    <x v="0"/>
    <x v="0"/>
  </r>
  <r>
    <x v="19"/>
    <n v="6392"/>
    <n v="726"/>
    <n v="403"/>
    <n v="58146"/>
    <n v="5.6396774495801596"/>
    <n v="266990"/>
    <n v="31"/>
    <x v="0"/>
    <x v="0"/>
  </r>
  <r>
    <x v="20"/>
    <n v="4438"/>
    <n v="2620"/>
    <n v="895"/>
    <n v="100789"/>
    <n v="6.2133333047231041"/>
    <n v="249133"/>
    <n v="30"/>
    <x v="0"/>
    <x v="0"/>
  </r>
  <r>
    <x v="21"/>
    <n v="8074"/>
    <n v="44"/>
    <n v="57"/>
    <n v="63312"/>
    <n v="5.342142914022717"/>
    <n v="197308"/>
    <n v="28"/>
    <x v="0"/>
    <x v="0"/>
  </r>
  <r>
    <x v="22"/>
    <n v="6596"/>
    <n v="80"/>
    <n v="110"/>
    <n v="75389"/>
    <n v="4.2724138046133104"/>
    <n v="163837"/>
    <n v="29"/>
    <x v="0"/>
    <x v="0"/>
  </r>
  <r>
    <x v="23"/>
    <n v="1044"/>
    <n v="286"/>
    <n v="385"/>
    <n v="55426"/>
    <n v="1.8134615161241252"/>
    <n v="65512"/>
    <n v="26"/>
    <x v="0"/>
    <x v="1"/>
  </r>
  <r>
    <x v="24"/>
    <n v="7620"/>
    <n v="707"/>
    <n v="574"/>
    <n v="61443"/>
    <n v="6.585806477454403"/>
    <n v="303639"/>
    <n v="31"/>
    <x v="0"/>
    <x v="0"/>
  </r>
  <r>
    <x v="25"/>
    <n v="7299"/>
    <n v="807"/>
    <n v="423"/>
    <n v="66144"/>
    <n v="8.0153845915427571"/>
    <n v="294409"/>
    <n v="26"/>
    <x v="0"/>
    <x v="2"/>
  </r>
  <r>
    <x v="26"/>
    <n v="4459"/>
    <n v="1320"/>
    <n v="786"/>
    <n v="79557"/>
    <n v="6.3880645078156268"/>
    <n v="290525"/>
    <n v="31"/>
    <x v="0"/>
    <x v="0"/>
  </r>
  <r>
    <x v="27"/>
    <n v="4680"/>
    <n v="2640"/>
    <n v="297"/>
    <n v="91320"/>
    <n v="11.475161198646786"/>
    <n v="457662"/>
    <n v="31"/>
    <x v="0"/>
    <x v="2"/>
  </r>
  <r>
    <x v="28"/>
    <n v="2221"/>
    <n v="390"/>
    <n v="272"/>
    <n v="33972"/>
    <n v="4.6673684684853809"/>
    <n v="123161"/>
    <n v="19"/>
    <x v="1"/>
    <x v="0"/>
  </r>
  <r>
    <x v="29"/>
    <n v="4839"/>
    <n v="1819"/>
    <n v="318"/>
    <n v="106534"/>
    <n v="6.9135484618525318"/>
    <n v="270249"/>
    <n v="31"/>
    <x v="0"/>
    <x v="0"/>
  </r>
  <r>
    <x v="30"/>
    <n v="4287"/>
    <n v="300"/>
    <n v="688"/>
    <n v="84693"/>
    <n v="5.6154838223611172"/>
    <n v="223154"/>
    <n v="31"/>
    <x v="0"/>
    <x v="0"/>
  </r>
  <r>
    <x v="31"/>
    <n v="2662"/>
    <n v="28"/>
    <n v="117"/>
    <n v="56907"/>
    <n v="1.1865517168209478"/>
    <n v="53758"/>
    <n v="29"/>
    <x v="0"/>
    <x v="1"/>
  </r>
  <r>
    <x v="32"/>
    <n v="7276"/>
    <n v="2048"/>
    <n v="308"/>
    <n v="106028"/>
    <n v="13.212903138129944"/>
    <n v="497241"/>
    <n v="3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User_level">
  <location ref="L14:M1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unt of unique_id" fld="0" subtotal="count" baseField="9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9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9" count="1">
            <x v="0"/>
          </reference>
        </references>
      </pivotArea>
    </format>
    <format dxfId="9">
      <pivotArea dataOnly="0" labelOnly="1" fieldPosition="0">
        <references count="1">
          <reference field="9" count="1">
            <x v="1"/>
          </reference>
        </references>
      </pivotArea>
    </format>
    <format dxfId="8">
      <pivotArea dataOnly="0" labelOnly="1" fieldPosition="0">
        <references count="1">
          <reference field="9" count="1">
            <x v="2"/>
          </reference>
        </references>
      </pivotArea>
    </format>
    <format dxfId="7">
      <pivotArea dataOnly="0" labelOnly="1" fieldPosition="0">
        <references count="1">
          <reference field="9" count="1">
            <x v="0"/>
          </reference>
        </references>
      </pivotArea>
    </format>
    <format dxfId="6">
      <pivotArea dataOnly="0" labelOnly="1" fieldPosition="0">
        <references count="1">
          <reference field="9" count="1">
            <x v="1"/>
          </reference>
        </references>
      </pivotArea>
    </format>
    <format dxfId="5">
      <pivotArea dataOnly="0" labelOnly="1" fieldPosition="0">
        <references count="1">
          <reference field="9" count="1">
            <x v="2"/>
          </reference>
        </references>
      </pivotArea>
    </format>
    <format dxfId="4">
      <pivotArea field="9" type="button" dataOnly="0" labelOnly="1" outline="0" axis="axisRow" fieldPosition="0"/>
    </format>
    <format dxfId="3">
      <pivotArea dataOnly="0" labelOnly="1" outline="0" axis="axisValues" fieldPosition="0"/>
    </format>
    <format dxfId="2">
      <pivotArea collapsedLevelsAreSubtotals="1" fieldPosition="0">
        <references count="1">
          <reference field="9" count="1">
            <x v="0"/>
          </reference>
        </references>
      </pivotArea>
    </format>
    <format dxfId="1">
      <pivotArea collapsedLevelsAreSubtotals="1" fieldPosition="0">
        <references count="1">
          <reference field="9" count="1">
            <x v="1"/>
          </reference>
        </references>
      </pivotArea>
    </format>
    <format dxfId="0">
      <pivotArea collapsedLevelsAreSubtotals="1" fieldPosition="0">
        <references count="1">
          <reference field="9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User_Type">
  <location ref="A7:B10" firstHeaderRow="1" firstDataRow="1" firstDataCol="1"/>
  <pivotFields count="10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unique_id" fld="0" subtotal="count" baseField="8" baseItem="0"/>
  </dataFields>
  <formats count="15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8" type="button" dataOnly="0" labelOnly="1" outline="0" axis="axisRow" fieldPosition="0"/>
    </format>
    <format dxfId="28">
      <pivotArea dataOnly="0" labelOnly="1" fieldPosition="0">
        <references count="1">
          <reference field="8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8" count="1">
            <x v="0"/>
          </reference>
        </references>
      </pivotArea>
    </format>
    <format dxfId="24">
      <pivotArea dataOnly="0" labelOnly="1" fieldPosition="0">
        <references count="1">
          <reference field="8" count="1">
            <x v="1"/>
          </reference>
        </references>
      </pivotArea>
    </format>
    <format dxfId="23">
      <pivotArea dataOnly="0" labelOnly="1" fieldPosition="0">
        <references count="1">
          <reference field="8" count="1">
            <x v="2"/>
          </reference>
        </references>
      </pivotArea>
    </format>
    <format dxfId="22">
      <pivotArea field="8" type="button" dataOnly="0" labelOnly="1" outline="0" axis="axisRow" fieldPosition="0"/>
    </format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8" count="1">
            <x v="0"/>
          </reference>
        </references>
      </pivotArea>
    </format>
    <format dxfId="19">
      <pivotArea collapsedLevelsAreSubtotals="1" fieldPosition="0">
        <references count="1">
          <reference field="8" count="1">
            <x v="1"/>
          </reference>
        </references>
      </pivotArea>
    </format>
    <format dxfId="18">
      <pivotArea collapsedLevelsAreSubtotals="1" fieldPosition="0">
        <references count="1">
          <reference field="8" count="1">
            <x v="1"/>
          </reference>
        </references>
      </pivotArea>
    </format>
    <format dxfId="17">
      <pivotArea collapsedLevelsAreSubtotals="1" fieldPosition="0">
        <references count="1">
          <reference field="8" count="1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J2" sqref="J2"/>
    </sheetView>
  </sheetViews>
  <sheetFormatPr defaultRowHeight="14.5" x14ac:dyDescent="0.35"/>
  <cols>
    <col min="1" max="1" width="10.81640625" bestFit="1" customWidth="1"/>
    <col min="2" max="2" width="24.453125" bestFit="1" customWidth="1"/>
    <col min="3" max="3" width="22.90625" bestFit="1" customWidth="1"/>
    <col min="4" max="4" width="23.6328125" bestFit="1" customWidth="1"/>
    <col min="5" max="5" width="14.36328125" bestFit="1" customWidth="1"/>
    <col min="6" max="6" width="13.54296875" bestFit="1" customWidth="1"/>
    <col min="7" max="7" width="29.81640625" bestFit="1" customWidth="1"/>
    <col min="8" max="8" width="10.54296875" bestFit="1" customWidth="1"/>
    <col min="9" max="9" width="9.08984375" bestFit="1" customWidth="1"/>
    <col min="10" max="10" width="11.6328125" bestFit="1" customWidth="1"/>
  </cols>
  <sheetData>
    <row r="1" spans="1:10" x14ac:dyDescent="0.35">
      <c r="A1" s="5" t="s">
        <v>18</v>
      </c>
      <c r="B1" s="5" t="s">
        <v>26</v>
      </c>
      <c r="C1" s="5" t="s">
        <v>24</v>
      </c>
      <c r="D1" s="5" t="s">
        <v>25</v>
      </c>
      <c r="E1" s="5" t="s">
        <v>23</v>
      </c>
      <c r="F1" s="5" t="s">
        <v>20</v>
      </c>
      <c r="G1" s="5" t="s">
        <v>22</v>
      </c>
      <c r="H1" s="5" t="s">
        <v>19</v>
      </c>
      <c r="I1" s="5" t="s">
        <v>21</v>
      </c>
      <c r="J1" s="5" t="s">
        <v>27</v>
      </c>
    </row>
    <row r="2" spans="1:10" x14ac:dyDescent="0.35">
      <c r="A2" s="21">
        <v>1503960366</v>
      </c>
      <c r="B2" s="21">
        <v>6818</v>
      </c>
      <c r="C2" s="21">
        <v>1200</v>
      </c>
      <c r="D2" s="21">
        <v>594</v>
      </c>
      <c r="E2" s="21">
        <v>56309</v>
      </c>
      <c r="F2" s="21">
        <v>7.8096773855147834</v>
      </c>
      <c r="G2" s="21">
        <v>375619</v>
      </c>
      <c r="H2" s="21">
        <v>31</v>
      </c>
      <c r="I2" s="21" t="str">
        <f>IF(H2&gt;20, "Active", IF(H2&gt;10, "Moderate", "Light"))</f>
        <v>Active</v>
      </c>
      <c r="J2" s="21" t="str">
        <f>IF(F2&gt;8, "Pro", IF(AND(F2&gt;=4, F2&lt;=8), "Intermediate", "Beginner"))</f>
        <v>Intermediate</v>
      </c>
    </row>
    <row r="3" spans="1:10" x14ac:dyDescent="0.35">
      <c r="A3" s="21">
        <v>1624580081</v>
      </c>
      <c r="B3" s="21">
        <v>4758</v>
      </c>
      <c r="C3" s="21">
        <v>269</v>
      </c>
      <c r="D3" s="21">
        <v>180</v>
      </c>
      <c r="E3" s="21">
        <v>45984</v>
      </c>
      <c r="F3" s="21">
        <v>3.9148387293661795</v>
      </c>
      <c r="G3" s="21">
        <v>178061</v>
      </c>
      <c r="H3" s="21">
        <v>31</v>
      </c>
      <c r="I3" s="21" t="str">
        <f t="shared" ref="I3:I34" si="0">IF(H3&gt;20, "Active", IF(H3&gt;10, "Moderate", "Light"))</f>
        <v>Active</v>
      </c>
      <c r="J3" s="21" t="str">
        <f t="shared" ref="J3:J34" si="1">IF(F3&gt;8, "Pro", IF(AND(F3&gt;=4, F3&lt;=8), "Intermediate", "Beginner"))</f>
        <v>Beginner</v>
      </c>
    </row>
    <row r="4" spans="1:10" x14ac:dyDescent="0.35">
      <c r="A4" s="21">
        <v>1644430081</v>
      </c>
      <c r="B4" s="21">
        <v>5354</v>
      </c>
      <c r="C4" s="21">
        <v>287</v>
      </c>
      <c r="D4" s="21">
        <v>641</v>
      </c>
      <c r="E4" s="21">
        <v>84339</v>
      </c>
      <c r="F4" s="21">
        <v>5.2953333536783873</v>
      </c>
      <c r="G4" s="21">
        <v>218489</v>
      </c>
      <c r="H4" s="21">
        <v>30</v>
      </c>
      <c r="I4" s="21" t="str">
        <f t="shared" si="0"/>
        <v>Active</v>
      </c>
      <c r="J4" s="21" t="str">
        <f t="shared" si="1"/>
        <v>Intermediate</v>
      </c>
    </row>
    <row r="5" spans="1:10" x14ac:dyDescent="0.35">
      <c r="A5" s="21">
        <v>1844505072</v>
      </c>
      <c r="B5" s="21">
        <v>3579</v>
      </c>
      <c r="C5" s="21">
        <v>4</v>
      </c>
      <c r="D5" s="21">
        <v>40</v>
      </c>
      <c r="E5" s="21">
        <v>48778</v>
      </c>
      <c r="F5" s="21">
        <v>1.7061290368437778</v>
      </c>
      <c r="G5" s="21">
        <v>79982</v>
      </c>
      <c r="H5" s="21">
        <v>31</v>
      </c>
      <c r="I5" s="21" t="str">
        <f t="shared" si="0"/>
        <v>Active</v>
      </c>
      <c r="J5" s="21" t="str">
        <f t="shared" si="1"/>
        <v>Beginner</v>
      </c>
    </row>
    <row r="6" spans="1:10" x14ac:dyDescent="0.35">
      <c r="A6" s="21">
        <v>1927972279</v>
      </c>
      <c r="B6" s="21">
        <v>1196</v>
      </c>
      <c r="C6" s="21">
        <v>41</v>
      </c>
      <c r="D6" s="21">
        <v>24</v>
      </c>
      <c r="E6" s="21">
        <v>67357</v>
      </c>
      <c r="F6" s="21">
        <v>0.63451612308140759</v>
      </c>
      <c r="G6" s="21">
        <v>28400</v>
      </c>
      <c r="H6" s="21">
        <v>31</v>
      </c>
      <c r="I6" s="21" t="str">
        <f t="shared" si="0"/>
        <v>Active</v>
      </c>
      <c r="J6" s="21" t="str">
        <f t="shared" si="1"/>
        <v>Beginner</v>
      </c>
    </row>
    <row r="7" spans="1:10" x14ac:dyDescent="0.35">
      <c r="A7" s="21">
        <v>2022484408</v>
      </c>
      <c r="B7" s="21">
        <v>7981</v>
      </c>
      <c r="C7" s="21">
        <v>1125</v>
      </c>
      <c r="D7" s="21">
        <v>600</v>
      </c>
      <c r="E7" s="21">
        <v>77809</v>
      </c>
      <c r="F7" s="21">
        <v>8.0841934911666371</v>
      </c>
      <c r="G7" s="21">
        <v>352490</v>
      </c>
      <c r="H7" s="21">
        <v>31</v>
      </c>
      <c r="I7" s="21" t="str">
        <f t="shared" si="0"/>
        <v>Active</v>
      </c>
      <c r="J7" s="21" t="str">
        <f t="shared" si="1"/>
        <v>Pro</v>
      </c>
    </row>
    <row r="8" spans="1:10" x14ac:dyDescent="0.35">
      <c r="A8" s="21">
        <v>2026352035</v>
      </c>
      <c r="B8" s="21">
        <v>7956</v>
      </c>
      <c r="C8" s="21">
        <v>3</v>
      </c>
      <c r="D8" s="21">
        <v>8</v>
      </c>
      <c r="E8" s="21">
        <v>47760</v>
      </c>
      <c r="F8" s="21">
        <v>3.4548387152533384</v>
      </c>
      <c r="G8" s="21">
        <v>172573</v>
      </c>
      <c r="H8" s="21">
        <v>31</v>
      </c>
      <c r="I8" s="21" t="str">
        <f t="shared" si="0"/>
        <v>Active</v>
      </c>
      <c r="J8" s="21" t="str">
        <f t="shared" si="1"/>
        <v>Beginner</v>
      </c>
    </row>
    <row r="9" spans="1:10" x14ac:dyDescent="0.35">
      <c r="A9" s="21">
        <v>2320127002</v>
      </c>
      <c r="B9" s="21">
        <v>6144</v>
      </c>
      <c r="C9" s="21">
        <v>42</v>
      </c>
      <c r="D9" s="21">
        <v>80</v>
      </c>
      <c r="E9" s="21">
        <v>53449</v>
      </c>
      <c r="F9" s="21">
        <v>3.1877419044894557</v>
      </c>
      <c r="G9" s="21">
        <v>146223</v>
      </c>
      <c r="H9" s="21">
        <v>31</v>
      </c>
      <c r="I9" s="21" t="str">
        <f t="shared" si="0"/>
        <v>Active</v>
      </c>
      <c r="J9" s="21" t="str">
        <f t="shared" si="1"/>
        <v>Beginner</v>
      </c>
    </row>
    <row r="10" spans="1:10" x14ac:dyDescent="0.35">
      <c r="A10" s="21">
        <v>2347167796</v>
      </c>
      <c r="B10" s="21">
        <v>4545</v>
      </c>
      <c r="C10" s="21">
        <v>243</v>
      </c>
      <c r="D10" s="21">
        <v>370</v>
      </c>
      <c r="E10" s="21">
        <v>36782</v>
      </c>
      <c r="F10" s="21">
        <v>6.3555555359150011</v>
      </c>
      <c r="G10" s="21">
        <v>171354</v>
      </c>
      <c r="H10" s="21">
        <v>18</v>
      </c>
      <c r="I10" s="21" t="str">
        <f t="shared" si="0"/>
        <v>Moderate</v>
      </c>
      <c r="J10" s="21" t="str">
        <f t="shared" si="1"/>
        <v>Intermediate</v>
      </c>
    </row>
    <row r="11" spans="1:10" x14ac:dyDescent="0.35">
      <c r="A11" s="21">
        <v>2873212765</v>
      </c>
      <c r="B11" s="21">
        <v>9548</v>
      </c>
      <c r="C11" s="21">
        <v>437</v>
      </c>
      <c r="D11" s="21">
        <v>190</v>
      </c>
      <c r="E11" s="21">
        <v>59426</v>
      </c>
      <c r="F11" s="21">
        <v>5.1016128601566439</v>
      </c>
      <c r="G11" s="21">
        <v>234229</v>
      </c>
      <c r="H11" s="21">
        <v>31</v>
      </c>
      <c r="I11" s="21" t="str">
        <f t="shared" si="0"/>
        <v>Active</v>
      </c>
      <c r="J11" s="21" t="str">
        <f t="shared" si="1"/>
        <v>Intermediate</v>
      </c>
    </row>
    <row r="12" spans="1:10" x14ac:dyDescent="0.35">
      <c r="A12" s="21">
        <v>3372868164</v>
      </c>
      <c r="B12" s="21">
        <v>6558</v>
      </c>
      <c r="C12" s="21">
        <v>183</v>
      </c>
      <c r="D12" s="21">
        <v>82</v>
      </c>
      <c r="E12" s="21">
        <v>38662</v>
      </c>
      <c r="F12" s="21">
        <v>4.707000041007996</v>
      </c>
      <c r="G12" s="21">
        <v>137233</v>
      </c>
      <c r="H12" s="21">
        <v>20</v>
      </c>
      <c r="I12" s="21" t="str">
        <f t="shared" si="0"/>
        <v>Moderate</v>
      </c>
      <c r="J12" s="21" t="str">
        <f t="shared" si="1"/>
        <v>Intermediate</v>
      </c>
    </row>
    <row r="13" spans="1:10" x14ac:dyDescent="0.35">
      <c r="A13" s="21">
        <v>3977333714</v>
      </c>
      <c r="B13" s="21">
        <v>5243</v>
      </c>
      <c r="C13" s="21">
        <v>567</v>
      </c>
      <c r="D13" s="21">
        <v>1838</v>
      </c>
      <c r="E13" s="21">
        <v>45410</v>
      </c>
      <c r="F13" s="21">
        <v>7.5169999440511095</v>
      </c>
      <c r="G13" s="21">
        <v>329537</v>
      </c>
      <c r="H13" s="21">
        <v>30</v>
      </c>
      <c r="I13" s="21" t="str">
        <f t="shared" si="0"/>
        <v>Active</v>
      </c>
      <c r="J13" s="21" t="str">
        <f t="shared" si="1"/>
        <v>Intermediate</v>
      </c>
    </row>
    <row r="14" spans="1:10" x14ac:dyDescent="0.35">
      <c r="A14" s="21">
        <v>4020332650</v>
      </c>
      <c r="B14" s="21">
        <v>2385</v>
      </c>
      <c r="C14" s="21">
        <v>161</v>
      </c>
      <c r="D14" s="21">
        <v>166</v>
      </c>
      <c r="E14" s="21">
        <v>73960</v>
      </c>
      <c r="F14" s="21">
        <v>1.6261290389323431</v>
      </c>
      <c r="G14" s="21">
        <v>70284</v>
      </c>
      <c r="H14" s="21">
        <v>31</v>
      </c>
      <c r="I14" s="21" t="str">
        <f t="shared" si="0"/>
        <v>Active</v>
      </c>
      <c r="J14" s="21" t="str">
        <f t="shared" si="1"/>
        <v>Beginner</v>
      </c>
    </row>
    <row r="15" spans="1:10" x14ac:dyDescent="0.35">
      <c r="A15" s="21">
        <v>4057192912</v>
      </c>
      <c r="B15" s="21">
        <v>412</v>
      </c>
      <c r="C15" s="21">
        <v>3</v>
      </c>
      <c r="D15" s="21">
        <v>6</v>
      </c>
      <c r="E15" s="21">
        <v>7895</v>
      </c>
      <c r="F15" s="21">
        <v>2.8625000119209298</v>
      </c>
      <c r="G15" s="21">
        <v>15352</v>
      </c>
      <c r="H15" s="21">
        <v>4</v>
      </c>
      <c r="I15" s="21" t="str">
        <f t="shared" si="0"/>
        <v>Light</v>
      </c>
      <c r="J15" s="21" t="str">
        <f t="shared" si="1"/>
        <v>Beginner</v>
      </c>
    </row>
    <row r="16" spans="1:10" x14ac:dyDescent="0.35">
      <c r="A16" s="21">
        <v>4319703577</v>
      </c>
      <c r="B16" s="21">
        <v>7092</v>
      </c>
      <c r="C16" s="21">
        <v>111</v>
      </c>
      <c r="D16" s="21">
        <v>382</v>
      </c>
      <c r="E16" s="21">
        <v>63168</v>
      </c>
      <c r="F16" s="21">
        <v>4.8922580470361057</v>
      </c>
      <c r="G16" s="21">
        <v>225334</v>
      </c>
      <c r="H16" s="21">
        <v>31</v>
      </c>
      <c r="I16" s="21" t="str">
        <f t="shared" si="0"/>
        <v>Active</v>
      </c>
      <c r="J16" s="21" t="str">
        <f t="shared" si="1"/>
        <v>Intermediate</v>
      </c>
    </row>
    <row r="17" spans="1:10" x14ac:dyDescent="0.35">
      <c r="A17" s="21">
        <v>4388161847</v>
      </c>
      <c r="B17" s="21">
        <v>7110</v>
      </c>
      <c r="C17" s="21">
        <v>718</v>
      </c>
      <c r="D17" s="21">
        <v>631</v>
      </c>
      <c r="E17" s="21">
        <v>95910</v>
      </c>
      <c r="F17" s="21">
        <v>8.393225892897572</v>
      </c>
      <c r="G17" s="21">
        <v>335232</v>
      </c>
      <c r="H17" s="21">
        <v>31</v>
      </c>
      <c r="I17" s="21" t="str">
        <f t="shared" si="0"/>
        <v>Active</v>
      </c>
      <c r="J17" s="21" t="str">
        <f t="shared" si="1"/>
        <v>Pro</v>
      </c>
    </row>
    <row r="18" spans="1:10" x14ac:dyDescent="0.35">
      <c r="A18" s="21">
        <v>4445114986</v>
      </c>
      <c r="B18" s="21">
        <v>6482</v>
      </c>
      <c r="C18" s="21">
        <v>205</v>
      </c>
      <c r="D18" s="21">
        <v>54</v>
      </c>
      <c r="E18" s="21">
        <v>67772</v>
      </c>
      <c r="F18" s="21">
        <v>3.2458064402303388</v>
      </c>
      <c r="G18" s="21">
        <v>148693</v>
      </c>
      <c r="H18" s="21">
        <v>31</v>
      </c>
      <c r="I18" s="21" t="str">
        <f t="shared" si="0"/>
        <v>Active</v>
      </c>
      <c r="J18" s="21" t="str">
        <f t="shared" si="1"/>
        <v>Beginner</v>
      </c>
    </row>
    <row r="19" spans="1:10" x14ac:dyDescent="0.35">
      <c r="A19" s="21">
        <v>4558609924</v>
      </c>
      <c r="B19" s="21">
        <v>8834</v>
      </c>
      <c r="C19" s="21">
        <v>322</v>
      </c>
      <c r="D19" s="21">
        <v>425</v>
      </c>
      <c r="E19" s="21">
        <v>63031</v>
      </c>
      <c r="F19" s="21">
        <v>5.0806451766721663</v>
      </c>
      <c r="G19" s="21">
        <v>238239</v>
      </c>
      <c r="H19" s="21">
        <v>31</v>
      </c>
      <c r="I19" s="21" t="str">
        <f t="shared" si="0"/>
        <v>Active</v>
      </c>
      <c r="J19" s="21" t="str">
        <f t="shared" si="1"/>
        <v>Intermediate</v>
      </c>
    </row>
    <row r="20" spans="1:10" x14ac:dyDescent="0.35">
      <c r="A20" s="21">
        <v>4702921684</v>
      </c>
      <c r="B20" s="21">
        <v>7362</v>
      </c>
      <c r="C20" s="21">
        <v>159</v>
      </c>
      <c r="D20" s="21">
        <v>807</v>
      </c>
      <c r="E20" s="21">
        <v>91932</v>
      </c>
      <c r="F20" s="21">
        <v>6.9551612830931147</v>
      </c>
      <c r="G20" s="21">
        <v>265734</v>
      </c>
      <c r="H20" s="21">
        <v>31</v>
      </c>
      <c r="I20" s="21" t="str">
        <f t="shared" si="0"/>
        <v>Active</v>
      </c>
      <c r="J20" s="21" t="str">
        <f t="shared" si="1"/>
        <v>Intermediate</v>
      </c>
    </row>
    <row r="21" spans="1:10" x14ac:dyDescent="0.35">
      <c r="A21" s="21">
        <v>5553957443</v>
      </c>
      <c r="B21" s="21">
        <v>6392</v>
      </c>
      <c r="C21" s="21">
        <v>726</v>
      </c>
      <c r="D21" s="21">
        <v>403</v>
      </c>
      <c r="E21" s="21">
        <v>58146</v>
      </c>
      <c r="F21" s="21">
        <v>5.6396774495801596</v>
      </c>
      <c r="G21" s="21">
        <v>266990</v>
      </c>
      <c r="H21" s="21">
        <v>31</v>
      </c>
      <c r="I21" s="21" t="str">
        <f t="shared" si="0"/>
        <v>Active</v>
      </c>
      <c r="J21" s="21" t="str">
        <f t="shared" si="1"/>
        <v>Intermediate</v>
      </c>
    </row>
    <row r="22" spans="1:10" x14ac:dyDescent="0.35">
      <c r="A22" s="21">
        <v>5577150313</v>
      </c>
      <c r="B22" s="21">
        <v>4438</v>
      </c>
      <c r="C22" s="21">
        <v>2620</v>
      </c>
      <c r="D22" s="21">
        <v>895</v>
      </c>
      <c r="E22" s="21">
        <v>100789</v>
      </c>
      <c r="F22" s="21">
        <v>6.2133333047231041</v>
      </c>
      <c r="G22" s="21">
        <v>249133</v>
      </c>
      <c r="H22" s="21">
        <v>30</v>
      </c>
      <c r="I22" s="21" t="str">
        <f t="shared" si="0"/>
        <v>Active</v>
      </c>
      <c r="J22" s="21" t="str">
        <f t="shared" si="1"/>
        <v>Intermediate</v>
      </c>
    </row>
    <row r="23" spans="1:10" x14ac:dyDescent="0.35">
      <c r="A23" s="21">
        <v>6117666160</v>
      </c>
      <c r="B23" s="21">
        <v>8074</v>
      </c>
      <c r="C23" s="21">
        <v>44</v>
      </c>
      <c r="D23" s="21">
        <v>57</v>
      </c>
      <c r="E23" s="21">
        <v>63312</v>
      </c>
      <c r="F23" s="21">
        <v>5.342142914022717</v>
      </c>
      <c r="G23" s="21">
        <v>197308</v>
      </c>
      <c r="H23" s="21">
        <v>28</v>
      </c>
      <c r="I23" s="21" t="str">
        <f t="shared" si="0"/>
        <v>Active</v>
      </c>
      <c r="J23" s="21" t="str">
        <f t="shared" si="1"/>
        <v>Intermediate</v>
      </c>
    </row>
    <row r="24" spans="1:10" x14ac:dyDescent="0.35">
      <c r="A24" s="21">
        <v>6290855005</v>
      </c>
      <c r="B24" s="21">
        <v>6596</v>
      </c>
      <c r="C24" s="21">
        <v>80</v>
      </c>
      <c r="D24" s="21">
        <v>110</v>
      </c>
      <c r="E24" s="21">
        <v>75389</v>
      </c>
      <c r="F24" s="21">
        <v>4.2724138046133104</v>
      </c>
      <c r="G24" s="21">
        <v>163837</v>
      </c>
      <c r="H24" s="21">
        <v>29</v>
      </c>
      <c r="I24" s="21" t="str">
        <f t="shared" si="0"/>
        <v>Active</v>
      </c>
      <c r="J24" s="21" t="str">
        <f t="shared" si="1"/>
        <v>Intermediate</v>
      </c>
    </row>
    <row r="25" spans="1:10" x14ac:dyDescent="0.35">
      <c r="A25" s="21">
        <v>6775888955</v>
      </c>
      <c r="B25" s="21">
        <v>1044</v>
      </c>
      <c r="C25" s="21">
        <v>286</v>
      </c>
      <c r="D25" s="21">
        <v>385</v>
      </c>
      <c r="E25" s="21">
        <v>55426</v>
      </c>
      <c r="F25" s="21">
        <v>1.8134615161241252</v>
      </c>
      <c r="G25" s="21">
        <v>65512</v>
      </c>
      <c r="H25" s="21">
        <v>26</v>
      </c>
      <c r="I25" s="21" t="str">
        <f t="shared" si="0"/>
        <v>Active</v>
      </c>
      <c r="J25" s="21" t="str">
        <f t="shared" si="1"/>
        <v>Beginner</v>
      </c>
    </row>
    <row r="26" spans="1:10" x14ac:dyDescent="0.35">
      <c r="A26" s="21">
        <v>6962181067</v>
      </c>
      <c r="B26" s="21">
        <v>7620</v>
      </c>
      <c r="C26" s="21">
        <v>707</v>
      </c>
      <c r="D26" s="21">
        <v>574</v>
      </c>
      <c r="E26" s="21">
        <v>61443</v>
      </c>
      <c r="F26" s="21">
        <v>6.585806477454403</v>
      </c>
      <c r="G26" s="21">
        <v>303639</v>
      </c>
      <c r="H26" s="21">
        <v>31</v>
      </c>
      <c r="I26" s="21" t="str">
        <f t="shared" si="0"/>
        <v>Active</v>
      </c>
      <c r="J26" s="21" t="str">
        <f t="shared" si="1"/>
        <v>Intermediate</v>
      </c>
    </row>
    <row r="27" spans="1:10" x14ac:dyDescent="0.35">
      <c r="A27" s="21">
        <v>7007744171</v>
      </c>
      <c r="B27" s="21">
        <v>7299</v>
      </c>
      <c r="C27" s="21">
        <v>807</v>
      </c>
      <c r="D27" s="21">
        <v>423</v>
      </c>
      <c r="E27" s="21">
        <v>66144</v>
      </c>
      <c r="F27" s="21">
        <v>8.0153845915427571</v>
      </c>
      <c r="G27" s="21">
        <v>294409</v>
      </c>
      <c r="H27" s="21">
        <v>26</v>
      </c>
      <c r="I27" s="21" t="str">
        <f t="shared" si="0"/>
        <v>Active</v>
      </c>
      <c r="J27" s="21" t="str">
        <f t="shared" si="1"/>
        <v>Pro</v>
      </c>
    </row>
    <row r="28" spans="1:10" x14ac:dyDescent="0.35">
      <c r="A28" s="21">
        <v>7086361926</v>
      </c>
      <c r="B28" s="21">
        <v>4459</v>
      </c>
      <c r="C28" s="21">
        <v>1320</v>
      </c>
      <c r="D28" s="21">
        <v>786</v>
      </c>
      <c r="E28" s="21">
        <v>79557</v>
      </c>
      <c r="F28" s="21">
        <v>6.3880645078156268</v>
      </c>
      <c r="G28" s="21">
        <v>290525</v>
      </c>
      <c r="H28" s="21">
        <v>31</v>
      </c>
      <c r="I28" s="21" t="str">
        <f t="shared" si="0"/>
        <v>Active</v>
      </c>
      <c r="J28" s="21" t="str">
        <f t="shared" si="1"/>
        <v>Intermediate</v>
      </c>
    </row>
    <row r="29" spans="1:10" x14ac:dyDescent="0.35">
      <c r="A29" s="21">
        <v>8053475328</v>
      </c>
      <c r="B29" s="21">
        <v>4680</v>
      </c>
      <c r="C29" s="21">
        <v>2640</v>
      </c>
      <c r="D29" s="21">
        <v>297</v>
      </c>
      <c r="E29" s="21">
        <v>91320</v>
      </c>
      <c r="F29" s="21">
        <v>11.475161198646786</v>
      </c>
      <c r="G29" s="21">
        <v>457662</v>
      </c>
      <c r="H29" s="21">
        <v>31</v>
      </c>
      <c r="I29" s="21" t="str">
        <f t="shared" si="0"/>
        <v>Active</v>
      </c>
      <c r="J29" s="21" t="str">
        <f t="shared" si="1"/>
        <v>Pro</v>
      </c>
    </row>
    <row r="30" spans="1:10" x14ac:dyDescent="0.35">
      <c r="A30" s="21">
        <v>8253242879</v>
      </c>
      <c r="B30" s="21">
        <v>2221</v>
      </c>
      <c r="C30" s="21">
        <v>390</v>
      </c>
      <c r="D30" s="21">
        <v>272</v>
      </c>
      <c r="E30" s="21">
        <v>33972</v>
      </c>
      <c r="F30" s="21">
        <v>4.6673684684853809</v>
      </c>
      <c r="G30" s="21">
        <v>123161</v>
      </c>
      <c r="H30" s="21">
        <v>19</v>
      </c>
      <c r="I30" s="21" t="str">
        <f t="shared" si="0"/>
        <v>Moderate</v>
      </c>
      <c r="J30" s="21" t="str">
        <f t="shared" si="1"/>
        <v>Intermediate</v>
      </c>
    </row>
    <row r="31" spans="1:10" x14ac:dyDescent="0.35">
      <c r="A31" s="21">
        <v>8378563200</v>
      </c>
      <c r="B31" s="21">
        <v>4839</v>
      </c>
      <c r="C31" s="21">
        <v>1819</v>
      </c>
      <c r="D31" s="21">
        <v>318</v>
      </c>
      <c r="E31" s="21">
        <v>106534</v>
      </c>
      <c r="F31" s="21">
        <v>6.9135484618525318</v>
      </c>
      <c r="G31" s="21">
        <v>270249</v>
      </c>
      <c r="H31" s="21">
        <v>31</v>
      </c>
      <c r="I31" s="21" t="str">
        <f t="shared" si="0"/>
        <v>Active</v>
      </c>
      <c r="J31" s="21" t="str">
        <f t="shared" si="1"/>
        <v>Intermediate</v>
      </c>
    </row>
    <row r="32" spans="1:10" x14ac:dyDescent="0.35">
      <c r="A32" s="21">
        <v>8583815059</v>
      </c>
      <c r="B32" s="21">
        <v>4287</v>
      </c>
      <c r="C32" s="21">
        <v>300</v>
      </c>
      <c r="D32" s="21">
        <v>688</v>
      </c>
      <c r="E32" s="21">
        <v>84693</v>
      </c>
      <c r="F32" s="21">
        <v>5.6154838223611172</v>
      </c>
      <c r="G32" s="21">
        <v>223154</v>
      </c>
      <c r="H32" s="21">
        <v>31</v>
      </c>
      <c r="I32" s="21" t="str">
        <f t="shared" si="0"/>
        <v>Active</v>
      </c>
      <c r="J32" s="21" t="str">
        <f t="shared" si="1"/>
        <v>Intermediate</v>
      </c>
    </row>
    <row r="33" spans="1:10" x14ac:dyDescent="0.35">
      <c r="A33" s="21">
        <v>8792009665</v>
      </c>
      <c r="B33" s="21">
        <v>2662</v>
      </c>
      <c r="C33" s="21">
        <v>28</v>
      </c>
      <c r="D33" s="21">
        <v>117</v>
      </c>
      <c r="E33" s="21">
        <v>56907</v>
      </c>
      <c r="F33" s="21">
        <v>1.1865517168209478</v>
      </c>
      <c r="G33" s="21">
        <v>53758</v>
      </c>
      <c r="H33" s="21">
        <v>29</v>
      </c>
      <c r="I33" s="21" t="str">
        <f t="shared" si="0"/>
        <v>Active</v>
      </c>
      <c r="J33" s="21" t="str">
        <f t="shared" si="1"/>
        <v>Beginner</v>
      </c>
    </row>
    <row r="34" spans="1:10" x14ac:dyDescent="0.35">
      <c r="A34" s="21">
        <v>8877689391</v>
      </c>
      <c r="B34" s="21">
        <v>7276</v>
      </c>
      <c r="C34" s="21">
        <v>2048</v>
      </c>
      <c r="D34" s="21">
        <v>308</v>
      </c>
      <c r="E34" s="21">
        <v>106028</v>
      </c>
      <c r="F34" s="21">
        <v>13.212903138129944</v>
      </c>
      <c r="G34" s="21">
        <v>497241</v>
      </c>
      <c r="H34" s="21">
        <v>31</v>
      </c>
      <c r="I34" s="21" t="str">
        <f t="shared" si="0"/>
        <v>Active</v>
      </c>
      <c r="J34" s="21" t="str">
        <f t="shared" si="1"/>
        <v>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J2" sqref="J2"/>
    </sheetView>
  </sheetViews>
  <sheetFormatPr defaultRowHeight="14.5" x14ac:dyDescent="0.35"/>
  <cols>
    <col min="1" max="1" width="11.36328125" bestFit="1" customWidth="1"/>
    <col min="2" max="2" width="24.453125" bestFit="1" customWidth="1"/>
    <col min="3" max="3" width="22.90625" bestFit="1" customWidth="1"/>
    <col min="4" max="4" width="23.6328125" bestFit="1" customWidth="1"/>
    <col min="5" max="5" width="14.36328125" bestFit="1" customWidth="1"/>
    <col min="6" max="6" width="13.54296875" bestFit="1" customWidth="1"/>
    <col min="7" max="7" width="29.81640625" bestFit="1" customWidth="1"/>
    <col min="8" max="8" width="11.1796875" bestFit="1" customWidth="1"/>
    <col min="9" max="9" width="9.08984375" bestFit="1" customWidth="1"/>
    <col min="10" max="10" width="11.6328125" bestFit="1" customWidth="1"/>
  </cols>
  <sheetData>
    <row r="1" spans="1:10" x14ac:dyDescent="0.35">
      <c r="A1" s="5" t="s">
        <v>28</v>
      </c>
      <c r="B1" s="5" t="s">
        <v>26</v>
      </c>
      <c r="C1" s="5" t="s">
        <v>24</v>
      </c>
      <c r="D1" s="5" t="s">
        <v>25</v>
      </c>
      <c r="E1" s="5" t="s">
        <v>23</v>
      </c>
      <c r="F1" s="5" t="s">
        <v>20</v>
      </c>
      <c r="G1" s="5" t="s">
        <v>22</v>
      </c>
      <c r="H1" s="5" t="s">
        <v>29</v>
      </c>
      <c r="I1" s="5" t="s">
        <v>21</v>
      </c>
      <c r="J1" s="5" t="s">
        <v>27</v>
      </c>
    </row>
    <row r="2" spans="1:10" x14ac:dyDescent="0.35">
      <c r="A2" s="21" t="s">
        <v>0</v>
      </c>
      <c r="B2" s="21">
        <v>5998</v>
      </c>
      <c r="C2" s="21">
        <v>671</v>
      </c>
      <c r="D2" s="21">
        <v>349</v>
      </c>
      <c r="E2" s="21">
        <v>75459</v>
      </c>
      <c r="F2" s="21">
        <v>5.1033333160660481</v>
      </c>
      <c r="G2" s="21">
        <v>237558</v>
      </c>
      <c r="H2" s="21">
        <v>33</v>
      </c>
      <c r="I2" s="21" t="str">
        <f>IF(H2&gt;20, "Active", IF(H2&gt;10, "Moderate", "Light"))</f>
        <v>Active</v>
      </c>
      <c r="J2" s="21" t="str">
        <f>IF(F2&gt;5, "Pro", IF(AND(F2&gt;=4, F2&lt;=5), "Intermediate", "Beginner"))</f>
        <v>Pro</v>
      </c>
    </row>
    <row r="3" spans="1:10" x14ac:dyDescent="0.35">
      <c r="A3" s="21" t="s">
        <v>1</v>
      </c>
      <c r="B3" s="21">
        <v>6633</v>
      </c>
      <c r="C3" s="21">
        <v>691</v>
      </c>
      <c r="D3" s="21">
        <v>409</v>
      </c>
      <c r="E3" s="21">
        <v>77761</v>
      </c>
      <c r="F3" s="21">
        <v>5.5993939624591302</v>
      </c>
      <c r="G3" s="21">
        <v>255538</v>
      </c>
      <c r="H3" s="21">
        <v>33</v>
      </c>
      <c r="I3" s="21" t="str">
        <f t="shared" ref="I3:I32" si="0">IF(H3&gt;20, "Active", IF(H3&gt;10, "Moderate", "Light"))</f>
        <v>Active</v>
      </c>
      <c r="J3" s="21" t="str">
        <f t="shared" ref="J3:J32" si="1">IF(F3&gt;5, "Pro", IF(AND(F3&gt;=4, F3&lt;=5), "Intermediate", "Beginner"))</f>
        <v>Pro</v>
      </c>
    </row>
    <row r="4" spans="1:10" x14ac:dyDescent="0.35">
      <c r="A4" s="21" t="s">
        <v>2</v>
      </c>
      <c r="B4" s="21">
        <v>7057</v>
      </c>
      <c r="C4" s="21">
        <v>633</v>
      </c>
      <c r="D4" s="21">
        <v>326</v>
      </c>
      <c r="E4" s="21">
        <v>77721</v>
      </c>
      <c r="F4" s="21">
        <v>5.2878787770415796</v>
      </c>
      <c r="G4" s="21">
        <v>248617</v>
      </c>
      <c r="H4" s="21">
        <v>33</v>
      </c>
      <c r="I4" s="21" t="str">
        <f t="shared" si="0"/>
        <v>Active</v>
      </c>
      <c r="J4" s="21" t="str">
        <f t="shared" si="1"/>
        <v>Pro</v>
      </c>
    </row>
    <row r="5" spans="1:10" x14ac:dyDescent="0.35">
      <c r="A5" s="21" t="s">
        <v>3</v>
      </c>
      <c r="B5" s="21">
        <v>6202</v>
      </c>
      <c r="C5" s="21">
        <v>891</v>
      </c>
      <c r="D5" s="21">
        <v>484</v>
      </c>
      <c r="E5" s="21">
        <v>76574</v>
      </c>
      <c r="F5" s="21">
        <v>6.2915625174646248</v>
      </c>
      <c r="G5" s="21">
        <v>277733</v>
      </c>
      <c r="H5" s="21">
        <v>32</v>
      </c>
      <c r="I5" s="21" t="str">
        <f t="shared" si="0"/>
        <v>Active</v>
      </c>
      <c r="J5" s="21" t="str">
        <f t="shared" si="1"/>
        <v>Pro</v>
      </c>
    </row>
    <row r="6" spans="1:10" x14ac:dyDescent="0.35">
      <c r="A6" s="21" t="s">
        <v>4</v>
      </c>
      <c r="B6" s="21">
        <v>5291</v>
      </c>
      <c r="C6" s="21">
        <v>605</v>
      </c>
      <c r="D6" s="21">
        <v>379</v>
      </c>
      <c r="E6" s="21">
        <v>71391</v>
      </c>
      <c r="F6" s="21">
        <v>4.5406249602674507</v>
      </c>
      <c r="G6" s="21">
        <v>205096</v>
      </c>
      <c r="H6" s="21">
        <v>32</v>
      </c>
      <c r="I6" s="21" t="str">
        <f t="shared" si="0"/>
        <v>Active</v>
      </c>
      <c r="J6" s="21" t="str">
        <f t="shared" si="1"/>
        <v>Intermediate</v>
      </c>
    </row>
    <row r="7" spans="1:10" x14ac:dyDescent="0.35">
      <c r="A7" s="21" t="s">
        <v>5</v>
      </c>
      <c r="B7" s="21">
        <v>6025</v>
      </c>
      <c r="C7" s="21">
        <v>781</v>
      </c>
      <c r="D7" s="21">
        <v>516</v>
      </c>
      <c r="E7" s="21">
        <v>74668</v>
      </c>
      <c r="F7" s="21">
        <v>5.657812474993988</v>
      </c>
      <c r="G7" s="21">
        <v>252703</v>
      </c>
      <c r="H7" s="21">
        <v>32</v>
      </c>
      <c r="I7" s="21" t="str">
        <f t="shared" si="0"/>
        <v>Active</v>
      </c>
      <c r="J7" s="21" t="str">
        <f t="shared" si="1"/>
        <v>Pro</v>
      </c>
    </row>
    <row r="8" spans="1:10" x14ac:dyDescent="0.35">
      <c r="A8" s="21" t="s">
        <v>6</v>
      </c>
      <c r="B8" s="21">
        <v>6461</v>
      </c>
      <c r="C8" s="21">
        <v>767</v>
      </c>
      <c r="D8" s="21">
        <v>441</v>
      </c>
      <c r="E8" s="21">
        <v>75491</v>
      </c>
      <c r="F8" s="21">
        <v>5.8718749247491324</v>
      </c>
      <c r="G8" s="21">
        <v>257557</v>
      </c>
      <c r="H8" s="21">
        <v>32</v>
      </c>
      <c r="I8" s="21" t="str">
        <f t="shared" si="0"/>
        <v>Active</v>
      </c>
      <c r="J8" s="21" t="str">
        <f t="shared" si="1"/>
        <v>Pro</v>
      </c>
    </row>
    <row r="9" spans="1:10" x14ac:dyDescent="0.35">
      <c r="A9" s="21" t="s">
        <v>7</v>
      </c>
      <c r="B9" s="21">
        <v>6515</v>
      </c>
      <c r="C9" s="21">
        <v>774</v>
      </c>
      <c r="D9" s="21">
        <v>600</v>
      </c>
      <c r="E9" s="21">
        <v>76647</v>
      </c>
      <c r="F9" s="21">
        <v>5.9503125439514415</v>
      </c>
      <c r="G9" s="21">
        <v>261215</v>
      </c>
      <c r="H9" s="21">
        <v>32</v>
      </c>
      <c r="I9" s="21" t="str">
        <f t="shared" si="0"/>
        <v>Active</v>
      </c>
      <c r="J9" s="21" t="str">
        <f t="shared" si="1"/>
        <v>Pro</v>
      </c>
    </row>
    <row r="10" spans="1:10" x14ac:dyDescent="0.35">
      <c r="A10" s="21" t="s">
        <v>8</v>
      </c>
      <c r="B10" s="21">
        <v>5845</v>
      </c>
      <c r="C10" s="21">
        <v>859</v>
      </c>
      <c r="D10" s="21">
        <v>478</v>
      </c>
      <c r="E10" s="21">
        <v>77500</v>
      </c>
      <c r="F10" s="21">
        <v>6.030000067315993</v>
      </c>
      <c r="G10" s="21">
        <v>263795</v>
      </c>
      <c r="H10" s="21">
        <v>32</v>
      </c>
      <c r="I10" s="21" t="str">
        <f t="shared" si="0"/>
        <v>Active</v>
      </c>
      <c r="J10" s="21" t="str">
        <f t="shared" si="1"/>
        <v>Pro</v>
      </c>
    </row>
    <row r="11" spans="1:10" x14ac:dyDescent="0.35">
      <c r="A11" s="21" t="s">
        <v>9</v>
      </c>
      <c r="B11" s="21">
        <v>6257</v>
      </c>
      <c r="C11" s="21">
        <v>782</v>
      </c>
      <c r="D11" s="21">
        <v>424</v>
      </c>
      <c r="E11" s="21">
        <v>74485</v>
      </c>
      <c r="F11" s="21">
        <v>5.3278124725911784</v>
      </c>
      <c r="G11" s="21">
        <v>238284</v>
      </c>
      <c r="H11" s="21">
        <v>32</v>
      </c>
      <c r="I11" s="21" t="str">
        <f t="shared" si="0"/>
        <v>Active</v>
      </c>
      <c r="J11" s="21" t="str">
        <f t="shared" si="1"/>
        <v>Pro</v>
      </c>
    </row>
    <row r="12" spans="1:10" x14ac:dyDescent="0.35">
      <c r="A12" s="21" t="s">
        <v>10</v>
      </c>
      <c r="B12" s="21">
        <v>7453</v>
      </c>
      <c r="C12" s="21">
        <v>601</v>
      </c>
      <c r="D12" s="21">
        <v>481</v>
      </c>
      <c r="E12" s="21">
        <v>76709</v>
      </c>
      <c r="F12" s="21">
        <v>5.8412500396370906</v>
      </c>
      <c r="G12" s="21">
        <v>267124</v>
      </c>
      <c r="H12" s="21">
        <v>32</v>
      </c>
      <c r="I12" s="21" t="str">
        <f t="shared" si="0"/>
        <v>Active</v>
      </c>
      <c r="J12" s="21" t="str">
        <f t="shared" si="1"/>
        <v>Pro</v>
      </c>
    </row>
    <row r="13" spans="1:10" x14ac:dyDescent="0.35">
      <c r="A13" s="21" t="s">
        <v>11</v>
      </c>
      <c r="B13" s="21">
        <v>5962</v>
      </c>
      <c r="C13" s="21">
        <v>673</v>
      </c>
      <c r="D13" s="21">
        <v>439</v>
      </c>
      <c r="E13" s="21">
        <v>73326</v>
      </c>
      <c r="F13" s="21">
        <v>5.4675000272691285</v>
      </c>
      <c r="G13" s="21">
        <v>236621</v>
      </c>
      <c r="H13" s="21">
        <v>32</v>
      </c>
      <c r="I13" s="21" t="str">
        <f t="shared" si="0"/>
        <v>Active</v>
      </c>
      <c r="J13" s="21" t="str">
        <f t="shared" si="1"/>
        <v>Pro</v>
      </c>
    </row>
    <row r="14" spans="1:10" x14ac:dyDescent="0.35">
      <c r="A14" s="21" t="s">
        <v>12</v>
      </c>
      <c r="B14" s="21">
        <v>6172</v>
      </c>
      <c r="C14" s="21">
        <v>909</v>
      </c>
      <c r="D14" s="21">
        <v>364</v>
      </c>
      <c r="E14" s="21">
        <v>75186</v>
      </c>
      <c r="F14" s="21">
        <v>5.6328125181607911</v>
      </c>
      <c r="G14" s="21">
        <v>253849</v>
      </c>
      <c r="H14" s="21">
        <v>32</v>
      </c>
      <c r="I14" s="21" t="str">
        <f t="shared" si="0"/>
        <v>Active</v>
      </c>
      <c r="J14" s="21" t="str">
        <f t="shared" si="1"/>
        <v>Pro</v>
      </c>
    </row>
    <row r="15" spans="1:10" x14ac:dyDescent="0.35">
      <c r="A15" s="21" t="s">
        <v>13</v>
      </c>
      <c r="B15" s="21">
        <v>6408</v>
      </c>
      <c r="C15" s="21">
        <v>634</v>
      </c>
      <c r="D15" s="21">
        <v>564</v>
      </c>
      <c r="E15" s="21">
        <v>74604</v>
      </c>
      <c r="F15" s="21">
        <v>5.5346875265240651</v>
      </c>
      <c r="G15" s="21">
        <v>250688</v>
      </c>
      <c r="H15" s="21">
        <v>32</v>
      </c>
      <c r="I15" s="21" t="str">
        <f t="shared" si="0"/>
        <v>Active</v>
      </c>
      <c r="J15" s="21" t="str">
        <f t="shared" si="1"/>
        <v>Pro</v>
      </c>
    </row>
    <row r="16" spans="1:10" x14ac:dyDescent="0.35">
      <c r="A16" s="21" t="s">
        <v>14</v>
      </c>
      <c r="B16" s="21">
        <v>6322</v>
      </c>
      <c r="C16" s="21">
        <v>757</v>
      </c>
      <c r="D16" s="21">
        <v>345</v>
      </c>
      <c r="E16" s="21">
        <v>74514</v>
      </c>
      <c r="F16" s="21">
        <v>5.9153124988079089</v>
      </c>
      <c r="G16" s="21">
        <v>258516</v>
      </c>
      <c r="H16" s="21">
        <v>32</v>
      </c>
      <c r="I16" s="21" t="str">
        <f t="shared" si="0"/>
        <v>Active</v>
      </c>
      <c r="J16" s="21" t="str">
        <f t="shared" si="1"/>
        <v>Pro</v>
      </c>
    </row>
    <row r="17" spans="1:10" x14ac:dyDescent="0.35">
      <c r="A17" s="21" t="s">
        <v>15</v>
      </c>
      <c r="B17" s="21">
        <v>6694</v>
      </c>
      <c r="C17" s="21">
        <v>575</v>
      </c>
      <c r="D17" s="21">
        <v>378</v>
      </c>
      <c r="E17" s="21">
        <v>74114</v>
      </c>
      <c r="F17" s="21">
        <v>5.3615625165402907</v>
      </c>
      <c r="G17" s="21">
        <v>242996</v>
      </c>
      <c r="H17" s="21">
        <v>32</v>
      </c>
      <c r="I17" s="21" t="str">
        <f t="shared" si="0"/>
        <v>Active</v>
      </c>
      <c r="J17" s="21" t="str">
        <f t="shared" si="1"/>
        <v>Pro</v>
      </c>
    </row>
    <row r="18" spans="1:10" x14ac:dyDescent="0.35">
      <c r="A18" s="21" t="s">
        <v>16</v>
      </c>
      <c r="B18" s="21">
        <v>6559</v>
      </c>
      <c r="C18" s="21">
        <v>520</v>
      </c>
      <c r="D18" s="21">
        <v>448</v>
      </c>
      <c r="E18" s="21">
        <v>72722</v>
      </c>
      <c r="F18" s="21">
        <v>5.1812499882071306</v>
      </c>
      <c r="G18" s="21">
        <v>234289</v>
      </c>
      <c r="H18" s="21">
        <v>32</v>
      </c>
      <c r="I18" s="21" t="str">
        <f t="shared" si="0"/>
        <v>Active</v>
      </c>
      <c r="J18" s="21" t="str">
        <f t="shared" si="1"/>
        <v>Pro</v>
      </c>
    </row>
    <row r="19" spans="1:10" x14ac:dyDescent="0.35">
      <c r="A19" s="21" t="s">
        <v>17</v>
      </c>
      <c r="B19" s="21">
        <v>6775</v>
      </c>
      <c r="C19" s="21">
        <v>628</v>
      </c>
      <c r="D19" s="21">
        <v>513</v>
      </c>
      <c r="E19" s="21">
        <v>73592</v>
      </c>
      <c r="F19" s="21">
        <v>6.1006451037622274</v>
      </c>
      <c r="G19" s="21">
        <v>258726</v>
      </c>
      <c r="H19" s="21">
        <v>31</v>
      </c>
      <c r="I19" s="21" t="str">
        <f t="shared" si="0"/>
        <v>Active</v>
      </c>
      <c r="J19" s="21" t="str">
        <f t="shared" si="1"/>
        <v>Pro</v>
      </c>
    </row>
    <row r="20" spans="1:10" x14ac:dyDescent="0.35">
      <c r="A20" s="22">
        <v>42374</v>
      </c>
      <c r="B20" s="21">
        <v>4808</v>
      </c>
      <c r="C20" s="21">
        <v>679</v>
      </c>
      <c r="D20" s="21">
        <v>471</v>
      </c>
      <c r="E20" s="21">
        <v>66913</v>
      </c>
      <c r="F20" s="21">
        <v>4.9749999940395355</v>
      </c>
      <c r="G20" s="21">
        <v>206870</v>
      </c>
      <c r="H20" s="21">
        <v>30</v>
      </c>
      <c r="I20" s="21" t="str">
        <f t="shared" si="0"/>
        <v>Active</v>
      </c>
      <c r="J20" s="21" t="str">
        <f t="shared" si="1"/>
        <v>Intermediate</v>
      </c>
    </row>
    <row r="21" spans="1:10" x14ac:dyDescent="0.35">
      <c r="A21" s="22">
        <v>42405</v>
      </c>
      <c r="B21" s="21">
        <v>5418</v>
      </c>
      <c r="C21" s="21">
        <v>466</v>
      </c>
      <c r="D21" s="21">
        <v>382</v>
      </c>
      <c r="E21" s="21">
        <v>65988</v>
      </c>
      <c r="F21" s="21">
        <v>4.9672413643064184</v>
      </c>
      <c r="G21" s="21">
        <v>204434</v>
      </c>
      <c r="H21" s="21">
        <v>29</v>
      </c>
      <c r="I21" s="21" t="str">
        <f t="shared" si="0"/>
        <v>Active</v>
      </c>
      <c r="J21" s="21" t="str">
        <f t="shared" si="1"/>
        <v>Intermediate</v>
      </c>
    </row>
    <row r="22" spans="1:10" x14ac:dyDescent="0.35">
      <c r="A22" s="22">
        <v>42434</v>
      </c>
      <c r="B22" s="21">
        <v>5897</v>
      </c>
      <c r="C22" s="21">
        <v>723</v>
      </c>
      <c r="D22" s="21">
        <v>430</v>
      </c>
      <c r="E22" s="21">
        <v>71163</v>
      </c>
      <c r="F22" s="21">
        <v>6.0944827448833614</v>
      </c>
      <c r="G22" s="21">
        <v>248203</v>
      </c>
      <c r="H22" s="21">
        <v>29</v>
      </c>
      <c r="I22" s="21" t="str">
        <f t="shared" si="0"/>
        <v>Active</v>
      </c>
      <c r="J22" s="21" t="str">
        <f t="shared" si="1"/>
        <v>Pro</v>
      </c>
    </row>
    <row r="23" spans="1:10" x14ac:dyDescent="0.35">
      <c r="A23" s="22">
        <v>42465</v>
      </c>
      <c r="B23" s="21">
        <v>5214</v>
      </c>
      <c r="C23" s="21">
        <v>405</v>
      </c>
      <c r="D23" s="21">
        <v>323</v>
      </c>
      <c r="E23" s="21">
        <v>66211</v>
      </c>
      <c r="F23" s="21">
        <v>4.9403447919878456</v>
      </c>
      <c r="G23" s="21">
        <v>196149</v>
      </c>
      <c r="H23" s="21">
        <v>29</v>
      </c>
      <c r="I23" s="21" t="str">
        <f t="shared" si="0"/>
        <v>Active</v>
      </c>
      <c r="J23" s="21" t="str">
        <f t="shared" si="1"/>
        <v>Intermediate</v>
      </c>
    </row>
    <row r="24" spans="1:10" x14ac:dyDescent="0.35">
      <c r="A24" s="22">
        <v>42495</v>
      </c>
      <c r="B24" s="21">
        <v>6010</v>
      </c>
      <c r="C24" s="21">
        <v>640</v>
      </c>
      <c r="D24" s="21">
        <v>448</v>
      </c>
      <c r="E24" s="21">
        <v>70037</v>
      </c>
      <c r="F24" s="21">
        <v>6.2165517437046933</v>
      </c>
      <c r="G24" s="21">
        <v>253200</v>
      </c>
      <c r="H24" s="21">
        <v>29</v>
      </c>
      <c r="I24" s="21" t="str">
        <f t="shared" si="0"/>
        <v>Active</v>
      </c>
      <c r="J24" s="21" t="str">
        <f t="shared" si="1"/>
        <v>Pro</v>
      </c>
    </row>
    <row r="25" spans="1:10" x14ac:dyDescent="0.35">
      <c r="A25" s="22">
        <v>42526</v>
      </c>
      <c r="B25" s="21">
        <v>5856</v>
      </c>
      <c r="C25" s="21">
        <v>592</v>
      </c>
      <c r="D25" s="21">
        <v>328</v>
      </c>
      <c r="E25" s="21">
        <v>68877</v>
      </c>
      <c r="F25" s="21">
        <v>5.4572413758342639</v>
      </c>
      <c r="G25" s="21">
        <v>217287</v>
      </c>
      <c r="H25" s="21">
        <v>29</v>
      </c>
      <c r="I25" s="21" t="str">
        <f t="shared" si="0"/>
        <v>Active</v>
      </c>
      <c r="J25" s="21" t="str">
        <f t="shared" si="1"/>
        <v>Pro</v>
      </c>
    </row>
    <row r="26" spans="1:10" x14ac:dyDescent="0.35">
      <c r="A26" s="22">
        <v>42556</v>
      </c>
      <c r="B26" s="21">
        <v>5256</v>
      </c>
      <c r="C26" s="21">
        <v>598</v>
      </c>
      <c r="D26" s="21">
        <v>407</v>
      </c>
      <c r="E26" s="21">
        <v>65141</v>
      </c>
      <c r="F26" s="21">
        <v>5.1244827714459618</v>
      </c>
      <c r="G26" s="21">
        <v>207386</v>
      </c>
      <c r="H26" s="21">
        <v>29</v>
      </c>
      <c r="I26" s="21" t="str">
        <f t="shared" si="0"/>
        <v>Active</v>
      </c>
      <c r="J26" s="21" t="str">
        <f t="shared" si="1"/>
        <v>Pro</v>
      </c>
    </row>
    <row r="27" spans="1:10" x14ac:dyDescent="0.35">
      <c r="A27" s="22">
        <v>42587</v>
      </c>
      <c r="B27" s="21">
        <v>4990</v>
      </c>
      <c r="C27" s="21">
        <v>461</v>
      </c>
      <c r="D27" s="21">
        <v>469</v>
      </c>
      <c r="E27" s="21">
        <v>62193</v>
      </c>
      <c r="F27" s="21">
        <v>5.1399999812797281</v>
      </c>
      <c r="G27" s="21">
        <v>190334</v>
      </c>
      <c r="H27" s="21">
        <v>27</v>
      </c>
      <c r="I27" s="21" t="str">
        <f t="shared" si="0"/>
        <v>Active</v>
      </c>
      <c r="J27" s="21" t="str">
        <f t="shared" si="1"/>
        <v>Pro</v>
      </c>
    </row>
    <row r="28" spans="1:10" x14ac:dyDescent="0.35">
      <c r="A28" s="22">
        <v>42618</v>
      </c>
      <c r="B28" s="21">
        <v>5432</v>
      </c>
      <c r="C28" s="21">
        <v>617</v>
      </c>
      <c r="D28" s="21">
        <v>418</v>
      </c>
      <c r="E28" s="21">
        <v>63063</v>
      </c>
      <c r="F28" s="21">
        <v>5.9629629585478066</v>
      </c>
      <c r="G28" s="21">
        <v>222718</v>
      </c>
      <c r="H28" s="21">
        <v>27</v>
      </c>
      <c r="I28" s="21" t="str">
        <f t="shared" si="0"/>
        <v>Active</v>
      </c>
      <c r="J28" s="21" t="str">
        <f t="shared" si="1"/>
        <v>Pro</v>
      </c>
    </row>
    <row r="29" spans="1:10" x14ac:dyDescent="0.35">
      <c r="A29" s="22">
        <v>42648</v>
      </c>
      <c r="B29" s="21">
        <v>4663</v>
      </c>
      <c r="C29" s="21">
        <v>629</v>
      </c>
      <c r="D29" s="21">
        <v>485</v>
      </c>
      <c r="E29" s="21">
        <v>57963</v>
      </c>
      <c r="F29" s="21">
        <v>5.6661537530330515</v>
      </c>
      <c r="G29" s="21">
        <v>206737</v>
      </c>
      <c r="H29" s="21">
        <v>26</v>
      </c>
      <c r="I29" s="21" t="str">
        <f t="shared" si="0"/>
        <v>Active</v>
      </c>
      <c r="J29" s="21" t="str">
        <f t="shared" si="1"/>
        <v>Pro</v>
      </c>
    </row>
    <row r="30" spans="1:10" x14ac:dyDescent="0.35">
      <c r="A30" s="22">
        <v>42679</v>
      </c>
      <c r="B30" s="21">
        <v>4429</v>
      </c>
      <c r="C30" s="21">
        <v>510</v>
      </c>
      <c r="D30" s="21">
        <v>348</v>
      </c>
      <c r="E30" s="21">
        <v>52562</v>
      </c>
      <c r="F30" s="21">
        <v>5.4945833086967468</v>
      </c>
      <c r="G30" s="21">
        <v>180468</v>
      </c>
      <c r="H30" s="21">
        <v>24</v>
      </c>
      <c r="I30" s="21" t="str">
        <f t="shared" si="0"/>
        <v>Active</v>
      </c>
      <c r="J30" s="21" t="str">
        <f t="shared" si="1"/>
        <v>Pro</v>
      </c>
    </row>
    <row r="31" spans="1:10" x14ac:dyDescent="0.35">
      <c r="A31" s="22">
        <v>42708</v>
      </c>
      <c r="B31" s="21">
        <v>6567</v>
      </c>
      <c r="C31" s="21">
        <v>736</v>
      </c>
      <c r="D31" s="21">
        <v>259</v>
      </c>
      <c r="E31" s="21">
        <v>78893</v>
      </c>
      <c r="F31" s="21">
        <v>5.9827272485602991</v>
      </c>
      <c r="G31" s="21">
        <v>271816</v>
      </c>
      <c r="H31" s="21">
        <v>33</v>
      </c>
      <c r="I31" s="21" t="str">
        <f t="shared" si="0"/>
        <v>Active</v>
      </c>
      <c r="J31" s="21" t="str">
        <f t="shared" si="1"/>
        <v>Pro</v>
      </c>
    </row>
    <row r="32" spans="1:10" x14ac:dyDescent="0.35">
      <c r="A32" s="22">
        <v>42709</v>
      </c>
      <c r="B32" s="21">
        <v>2075</v>
      </c>
      <c r="C32" s="21">
        <v>88</v>
      </c>
      <c r="D32" s="21">
        <v>45</v>
      </c>
      <c r="E32" s="21">
        <v>23925</v>
      </c>
      <c r="F32" s="21">
        <v>2.4433333211179296</v>
      </c>
      <c r="G32" s="21">
        <v>73129</v>
      </c>
      <c r="H32" s="21">
        <v>21</v>
      </c>
      <c r="I32" s="21" t="str">
        <f t="shared" si="0"/>
        <v>Active</v>
      </c>
      <c r="J32" s="21" t="str">
        <f t="shared" si="1"/>
        <v>Beginner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6"/>
  <sheetViews>
    <sheetView workbookViewId="0">
      <selection activeCell="B18" sqref="B18"/>
    </sheetView>
  </sheetViews>
  <sheetFormatPr defaultRowHeight="14.5" x14ac:dyDescent="0.35"/>
  <cols>
    <col min="1" max="1" width="11.90625" bestFit="1" customWidth="1"/>
    <col min="2" max="2" width="19.1796875" bestFit="1" customWidth="1"/>
    <col min="12" max="12" width="11.7265625" bestFit="1" customWidth="1"/>
    <col min="13" max="13" width="17.08984375" bestFit="1" customWidth="1"/>
  </cols>
  <sheetData>
    <row r="1" spans="1:18" x14ac:dyDescent="0.35">
      <c r="A1" s="36" t="s">
        <v>35</v>
      </c>
      <c r="B1" s="37"/>
      <c r="C1" s="37"/>
      <c r="D1" s="37"/>
      <c r="E1" s="37"/>
      <c r="F1" s="37"/>
      <c r="G1" s="37"/>
      <c r="H1" s="25" t="s">
        <v>52</v>
      </c>
      <c r="I1" s="26"/>
      <c r="J1" s="26"/>
      <c r="K1" s="26"/>
      <c r="L1" s="26"/>
      <c r="M1" s="26"/>
    </row>
    <row r="2" spans="1:18" x14ac:dyDescent="0.35">
      <c r="A2" s="37"/>
      <c r="B2" s="37"/>
      <c r="C2" s="37"/>
      <c r="D2" s="37"/>
      <c r="E2" s="37"/>
      <c r="F2" s="37"/>
      <c r="G2" s="37"/>
      <c r="H2" s="26"/>
      <c r="I2" s="26"/>
      <c r="J2" s="26"/>
      <c r="K2" s="26"/>
      <c r="L2" s="26"/>
      <c r="M2" s="26"/>
    </row>
    <row r="3" spans="1:18" ht="14.5" customHeight="1" x14ac:dyDescent="0.5">
      <c r="A3" s="38" t="s">
        <v>37</v>
      </c>
      <c r="B3" s="38"/>
      <c r="C3" s="38"/>
      <c r="D3" s="38"/>
      <c r="E3" s="38"/>
      <c r="F3" s="38"/>
      <c r="G3" s="38"/>
      <c r="L3" s="35" t="s">
        <v>38</v>
      </c>
      <c r="M3" s="35"/>
      <c r="N3" s="35"/>
      <c r="O3" s="35"/>
      <c r="P3" s="9"/>
    </row>
    <row r="4" spans="1:18" ht="14.5" customHeight="1" x14ac:dyDescent="0.5">
      <c r="A4" s="38"/>
      <c r="B4" s="38"/>
      <c r="C4" s="38"/>
      <c r="D4" s="38"/>
      <c r="E4" s="38"/>
      <c r="F4" s="38"/>
      <c r="G4" s="38"/>
      <c r="L4" s="35"/>
      <c r="M4" s="35"/>
      <c r="N4" s="35"/>
      <c r="O4" s="35"/>
      <c r="P4" s="9"/>
    </row>
    <row r="5" spans="1:18" ht="14.5" customHeight="1" x14ac:dyDescent="0.5">
      <c r="A5" s="27" t="s">
        <v>36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35"/>
      <c r="M5" s="35"/>
      <c r="N5" s="35"/>
      <c r="O5" s="35"/>
      <c r="P5" s="9"/>
    </row>
    <row r="6" spans="1:18" ht="14.5" customHeight="1" x14ac:dyDescent="0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35"/>
      <c r="M6" s="35"/>
      <c r="N6" s="35"/>
      <c r="O6" s="35"/>
      <c r="P6" s="9"/>
    </row>
    <row r="7" spans="1:18" ht="14.5" customHeight="1" x14ac:dyDescent="0.5">
      <c r="A7" s="5" t="s">
        <v>34</v>
      </c>
      <c r="B7" s="5" t="s">
        <v>33</v>
      </c>
      <c r="C7" s="1"/>
      <c r="D7" s="1"/>
      <c r="E7" s="1"/>
      <c r="F7" s="1"/>
      <c r="G7" s="1"/>
      <c r="L7" s="27" t="s">
        <v>39</v>
      </c>
      <c r="M7" s="27"/>
      <c r="N7" s="27"/>
      <c r="O7" s="27"/>
      <c r="P7" s="27"/>
      <c r="Q7" s="27"/>
    </row>
    <row r="8" spans="1:18" ht="14.5" customHeight="1" x14ac:dyDescent="0.5">
      <c r="A8" s="2" t="s">
        <v>30</v>
      </c>
      <c r="B8" s="6">
        <v>29</v>
      </c>
      <c r="C8" s="1"/>
      <c r="D8" s="1"/>
      <c r="E8" s="1"/>
      <c r="F8" s="1"/>
      <c r="G8" s="1"/>
      <c r="L8" s="27"/>
      <c r="M8" s="27"/>
      <c r="N8" s="27"/>
      <c r="O8" s="27"/>
      <c r="P8" s="27"/>
      <c r="Q8" s="27"/>
    </row>
    <row r="9" spans="1:18" ht="14.5" customHeight="1" x14ac:dyDescent="0.5">
      <c r="A9" s="3" t="s">
        <v>31</v>
      </c>
      <c r="B9" s="8">
        <v>1</v>
      </c>
      <c r="C9" s="1"/>
      <c r="D9" s="1"/>
      <c r="E9" s="1"/>
      <c r="F9" s="1"/>
      <c r="G9" s="1"/>
      <c r="L9" s="23" t="s">
        <v>40</v>
      </c>
      <c r="M9" s="23"/>
      <c r="N9" s="23"/>
      <c r="O9" s="23"/>
      <c r="P9" s="23"/>
      <c r="Q9" s="23"/>
      <c r="R9" s="23"/>
    </row>
    <row r="10" spans="1:18" ht="14.5" customHeight="1" x14ac:dyDescent="0.5">
      <c r="A10" s="4" t="s">
        <v>32</v>
      </c>
      <c r="B10" s="7">
        <v>3</v>
      </c>
      <c r="C10" s="1"/>
      <c r="D10" s="1"/>
      <c r="E10" s="1"/>
      <c r="F10" s="1"/>
      <c r="G10" s="1"/>
      <c r="L10" s="23"/>
      <c r="M10" s="23"/>
      <c r="N10" s="23"/>
      <c r="O10" s="23"/>
      <c r="P10" s="23"/>
      <c r="Q10" s="23"/>
      <c r="R10" s="23"/>
    </row>
    <row r="11" spans="1:18" ht="14.5" customHeight="1" x14ac:dyDescent="0.5">
      <c r="A11" s="1"/>
      <c r="B11" s="1"/>
      <c r="C11" s="1"/>
      <c r="D11" s="1"/>
      <c r="E11" s="1"/>
      <c r="F11" s="1"/>
      <c r="G11" s="1"/>
      <c r="L11" s="27" t="s">
        <v>41</v>
      </c>
      <c r="M11" s="28"/>
      <c r="N11" s="28"/>
      <c r="O11" s="28"/>
      <c r="P11" s="28"/>
      <c r="Q11" s="28"/>
      <c r="R11" s="28"/>
    </row>
    <row r="12" spans="1:18" ht="14.5" customHeight="1" x14ac:dyDescent="0.5">
      <c r="A12" s="1"/>
      <c r="B12" s="1"/>
      <c r="C12" s="1"/>
      <c r="D12" s="1"/>
      <c r="E12" s="1"/>
      <c r="F12" s="1"/>
      <c r="G12" s="1"/>
      <c r="L12" s="28"/>
      <c r="M12" s="28"/>
      <c r="N12" s="28"/>
      <c r="O12" s="28"/>
      <c r="P12" s="28"/>
      <c r="Q12" s="28"/>
      <c r="R12" s="28"/>
    </row>
    <row r="14" spans="1:18" x14ac:dyDescent="0.35">
      <c r="L14" s="5" t="s">
        <v>45</v>
      </c>
      <c r="M14" s="5" t="s">
        <v>33</v>
      </c>
    </row>
    <row r="15" spans="1:18" x14ac:dyDescent="0.35">
      <c r="L15" s="10" t="s">
        <v>42</v>
      </c>
      <c r="M15" s="13">
        <v>10</v>
      </c>
    </row>
    <row r="16" spans="1:18" x14ac:dyDescent="0.35">
      <c r="L16" s="11" t="s">
        <v>43</v>
      </c>
      <c r="M16" s="14">
        <v>18</v>
      </c>
    </row>
    <row r="17" spans="1:13" x14ac:dyDescent="0.35">
      <c r="L17" s="12" t="s">
        <v>44</v>
      </c>
      <c r="M17" s="15">
        <v>5</v>
      </c>
    </row>
    <row r="23" spans="1:13" x14ac:dyDescent="0.35">
      <c r="A23" s="29" t="s">
        <v>46</v>
      </c>
      <c r="B23" s="29"/>
      <c r="C23" s="29"/>
      <c r="D23" s="29"/>
      <c r="E23" s="29"/>
      <c r="F23" s="29"/>
      <c r="G23" s="29"/>
      <c r="H23" s="29"/>
    </row>
    <row r="24" spans="1:13" x14ac:dyDescent="0.35">
      <c r="A24" s="29"/>
      <c r="B24" s="29"/>
      <c r="C24" s="29"/>
      <c r="D24" s="29"/>
      <c r="E24" s="29"/>
      <c r="F24" s="29"/>
      <c r="G24" s="29"/>
      <c r="H24" s="29"/>
    </row>
    <row r="25" spans="1:13" x14ac:dyDescent="0.35">
      <c r="A25" s="30" t="s">
        <v>37</v>
      </c>
      <c r="B25" s="30"/>
      <c r="C25" s="30"/>
      <c r="D25" s="30"/>
      <c r="E25" s="30"/>
      <c r="F25" s="30"/>
      <c r="G25" s="30"/>
      <c r="H25" s="30"/>
    </row>
    <row r="26" spans="1:13" x14ac:dyDescent="0.35">
      <c r="A26" s="30"/>
      <c r="B26" s="30"/>
      <c r="C26" s="30"/>
      <c r="D26" s="30"/>
      <c r="E26" s="30"/>
      <c r="F26" s="30"/>
      <c r="G26" s="30"/>
      <c r="H26" s="30"/>
    </row>
    <row r="27" spans="1:13" x14ac:dyDescent="0.35">
      <c r="A27" s="23" t="s">
        <v>47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3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30" spans="1:13" x14ac:dyDescent="0.35">
      <c r="A30" s="5" t="s">
        <v>21</v>
      </c>
      <c r="B30" s="5" t="s">
        <v>29</v>
      </c>
    </row>
    <row r="31" spans="1:13" x14ac:dyDescent="0.35">
      <c r="A31" s="15" t="s">
        <v>30</v>
      </c>
      <c r="B31" s="18">
        <v>31</v>
      </c>
    </row>
    <row r="32" spans="1:13" x14ac:dyDescent="0.35">
      <c r="A32" s="14" t="s">
        <v>32</v>
      </c>
      <c r="B32" s="19">
        <v>0</v>
      </c>
    </row>
    <row r="33" spans="1:7" x14ac:dyDescent="0.35">
      <c r="A33" s="17" t="s">
        <v>31</v>
      </c>
      <c r="B33" s="20">
        <v>0</v>
      </c>
    </row>
    <row r="42" spans="1:7" x14ac:dyDescent="0.35">
      <c r="A42" s="31" t="s">
        <v>48</v>
      </c>
      <c r="B42" s="32"/>
      <c r="C42" s="32"/>
    </row>
    <row r="43" spans="1:7" x14ac:dyDescent="0.35">
      <c r="A43" s="32"/>
      <c r="B43" s="32"/>
      <c r="C43" s="32"/>
    </row>
    <row r="44" spans="1:7" x14ac:dyDescent="0.35">
      <c r="A44" s="33" t="s">
        <v>49</v>
      </c>
      <c r="B44" s="34"/>
      <c r="C44" s="34"/>
    </row>
    <row r="45" spans="1:7" x14ac:dyDescent="0.35">
      <c r="A45" s="34"/>
      <c r="B45" s="34"/>
      <c r="C45" s="34"/>
    </row>
    <row r="46" spans="1:7" x14ac:dyDescent="0.35">
      <c r="A46" s="23" t="s">
        <v>50</v>
      </c>
      <c r="B46" s="24"/>
      <c r="C46" s="24"/>
      <c r="D46" s="24"/>
      <c r="E46" s="24"/>
      <c r="F46" s="16"/>
      <c r="G46" s="16"/>
    </row>
    <row r="47" spans="1:7" x14ac:dyDescent="0.35">
      <c r="A47" s="24"/>
      <c r="B47" s="24"/>
      <c r="C47" s="24"/>
      <c r="D47" s="24"/>
      <c r="E47" s="24"/>
      <c r="F47" s="16"/>
      <c r="G47" s="16"/>
    </row>
    <row r="48" spans="1:7" ht="14.5" customHeight="1" x14ac:dyDescent="0.35">
      <c r="A48" s="23" t="s">
        <v>51</v>
      </c>
      <c r="B48" s="23"/>
      <c r="C48" s="23"/>
      <c r="D48" s="23"/>
      <c r="E48" s="23"/>
      <c r="F48" s="23"/>
      <c r="G48" s="23"/>
    </row>
    <row r="49" spans="1:7" x14ac:dyDescent="0.35">
      <c r="A49" s="23"/>
      <c r="B49" s="23"/>
      <c r="C49" s="23"/>
      <c r="D49" s="23"/>
      <c r="E49" s="23"/>
      <c r="F49" s="23"/>
      <c r="G49" s="23"/>
    </row>
    <row r="50" spans="1:7" x14ac:dyDescent="0.35">
      <c r="A50" s="23" t="s">
        <v>41</v>
      </c>
      <c r="B50" s="24"/>
      <c r="C50" s="24"/>
      <c r="D50" s="24"/>
      <c r="E50" s="24"/>
      <c r="F50" s="16"/>
      <c r="G50" s="16"/>
    </row>
    <row r="51" spans="1:7" x14ac:dyDescent="0.35">
      <c r="A51" s="24"/>
      <c r="B51" s="24"/>
      <c r="C51" s="24"/>
      <c r="D51" s="24"/>
      <c r="E51" s="24"/>
      <c r="F51" s="16"/>
      <c r="G51" s="16"/>
    </row>
    <row r="53" spans="1:7" x14ac:dyDescent="0.35">
      <c r="A53" s="5" t="s">
        <v>45</v>
      </c>
      <c r="B53" s="5" t="s">
        <v>29</v>
      </c>
    </row>
    <row r="54" spans="1:7" x14ac:dyDescent="0.35">
      <c r="A54" s="13" t="s">
        <v>42</v>
      </c>
      <c r="B54" s="21">
        <v>1</v>
      </c>
    </row>
    <row r="55" spans="1:7" x14ac:dyDescent="0.35">
      <c r="A55" s="17" t="s">
        <v>43</v>
      </c>
      <c r="B55" s="19">
        <v>4</v>
      </c>
    </row>
    <row r="56" spans="1:7" x14ac:dyDescent="0.35">
      <c r="A56" s="15" t="s">
        <v>44</v>
      </c>
      <c r="B56" s="18">
        <v>26</v>
      </c>
    </row>
  </sheetData>
  <mergeCells count="16">
    <mergeCell ref="A46:E47"/>
    <mergeCell ref="A50:E51"/>
    <mergeCell ref="A48:G49"/>
    <mergeCell ref="H1:M2"/>
    <mergeCell ref="L11:R12"/>
    <mergeCell ref="A23:H24"/>
    <mergeCell ref="A25:H26"/>
    <mergeCell ref="A27:K28"/>
    <mergeCell ref="A42:C43"/>
    <mergeCell ref="A44:C45"/>
    <mergeCell ref="L3:O6"/>
    <mergeCell ref="L9:R10"/>
    <mergeCell ref="L7:Q8"/>
    <mergeCell ref="A1:G2"/>
    <mergeCell ref="A3:G4"/>
    <mergeCell ref="A5:K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unique_id</vt:lpstr>
      <vt:lpstr>unique_date</vt:lpstr>
      <vt:lpstr>Dashboard(Task-4)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Sarika Saxena</cp:lastModifiedBy>
  <dcterms:created xsi:type="dcterms:W3CDTF">2024-03-04T20:01:08Z</dcterms:created>
  <dcterms:modified xsi:type="dcterms:W3CDTF">2024-03-04T20:09:56Z</dcterms:modified>
</cp:coreProperties>
</file>