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School/PhD/2023-01 Spring Semester/INF 722 - Information Organization/inf-722-text-analysis/"/>
    </mc:Choice>
  </mc:AlternateContent>
  <xr:revisionPtr revIDLastSave="0" documentId="8_{84C850BA-B7C4-7948-A5CB-1F51F3EB6496}" xr6:coauthVersionLast="47" xr6:coauthVersionMax="47" xr10:uidLastSave="{00000000-0000-0000-0000-000000000000}"/>
  <bookViews>
    <workbookView xWindow="4600" yWindow="2740" windowWidth="28040" windowHeight="17440" xr2:uid="{28438197-A6BA-134B-9C75-606C4A88D355}"/>
  </bookViews>
  <sheets>
    <sheet name="Chart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1" l="1"/>
  <c r="G20" i="1"/>
  <c r="G21" i="1"/>
  <c r="G19" i="1"/>
  <c r="D20" i="1"/>
  <c r="D19" i="1"/>
  <c r="G11" i="1"/>
  <c r="C3" i="1" s="1"/>
  <c r="G10" i="1"/>
  <c r="C2" i="1" s="1"/>
  <c r="B2" i="1" l="1"/>
  <c r="F2" i="1"/>
  <c r="E2" i="1"/>
  <c r="D2" i="1"/>
  <c r="B3" i="1"/>
  <c r="F3" i="1"/>
  <c r="E3" i="1"/>
  <c r="D3" i="1"/>
</calcChain>
</file>

<file path=xl/sharedStrings.xml><?xml version="1.0" encoding="utf-8"?>
<sst xmlns="http://schemas.openxmlformats.org/spreadsheetml/2006/main" count="23" uniqueCount="17">
  <si>
    <t>authorProbableSex</t>
  </si>
  <si>
    <t>Female</t>
  </si>
  <si>
    <t>Character sexes are somewhat balanced</t>
  </si>
  <si>
    <t>Characters are mostly female</t>
  </si>
  <si>
    <t>Characters are mostly male</t>
  </si>
  <si>
    <t>Characters are nearly all female</t>
  </si>
  <si>
    <t>Characters are nearly all male</t>
  </si>
  <si>
    <t>Male</t>
  </si>
  <si>
    <t xml:space="preserve"> </t>
  </si>
  <si>
    <t>Total</t>
  </si>
  <si>
    <t>Female authors</t>
  </si>
  <si>
    <t>Male authors</t>
  </si>
  <si>
    <t>Balanced</t>
  </si>
  <si>
    <t>Imbalanced</t>
  </si>
  <si>
    <t>Odds Ratio</t>
  </si>
  <si>
    <t>Upr 95% CI</t>
  </si>
  <si>
    <t>Lwr 95%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</si>
</sst>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Sex of characters</a:t>
            </a:r>
            <a:r>
              <a:rPr lang="en-US" sz="2400" baseline="0"/>
              <a:t> mentioned in plot summary</a:t>
            </a:r>
            <a:endParaRPr lang="en-US" sz="2400"/>
          </a:p>
        </c:rich>
      </c:tx>
      <c:layout>
        <c:manualLayout>
          <c:xMode val="edge"/>
          <c:yMode val="edge"/>
          <c:x val="0.16647864166262769"/>
          <c:y val="0.100946368227869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Female authors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Characters are nearly all male</c:v>
                </c:pt>
                <c:pt idx="1">
                  <c:v>Characters are mostly male</c:v>
                </c:pt>
                <c:pt idx="2">
                  <c:v>Character sexes are somewhat balanced</c:v>
                </c:pt>
                <c:pt idx="3">
                  <c:v>Characters are mostly female</c:v>
                </c:pt>
                <c:pt idx="4">
                  <c:v>Characters are nearly all female</c:v>
                </c:pt>
              </c:strCache>
            </c:strRef>
          </c:cat>
          <c:val>
            <c:numRef>
              <c:f>Sheet1!$B$2:$F$2</c:f>
              <c:numCache>
                <c:formatCode>0%</c:formatCode>
                <c:ptCount val="5"/>
                <c:pt idx="0">
                  <c:v>5.0904033379694021E-2</c:v>
                </c:pt>
                <c:pt idx="1">
                  <c:v>0.11349095966620305</c:v>
                </c:pt>
                <c:pt idx="2">
                  <c:v>0.80194714881780249</c:v>
                </c:pt>
                <c:pt idx="3">
                  <c:v>1.474269819193324E-2</c:v>
                </c:pt>
                <c:pt idx="4">
                  <c:v>1.8915159944367176E-2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34-1E49-B6BA-C25EDA221A25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Male authors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Characters are nearly all male</c:v>
                </c:pt>
                <c:pt idx="1">
                  <c:v>Characters are mostly male</c:v>
                </c:pt>
                <c:pt idx="2">
                  <c:v>Character sexes are somewhat balanced</c:v>
                </c:pt>
                <c:pt idx="3">
                  <c:v>Characters are mostly female</c:v>
                </c:pt>
                <c:pt idx="4">
                  <c:v>Characters are nearly all female</c:v>
                </c:pt>
              </c:strCache>
            </c:strRef>
          </c:cat>
          <c:val>
            <c:numRef>
              <c:f>Sheet1!$B$3:$F$3</c:f>
              <c:numCache>
                <c:formatCode>0%</c:formatCode>
                <c:ptCount val="5"/>
                <c:pt idx="0">
                  <c:v>0.11756200645089535</c:v>
                </c:pt>
                <c:pt idx="1">
                  <c:v>0.19719719719719719</c:v>
                </c:pt>
                <c:pt idx="2">
                  <c:v>0.6714492270047826</c:v>
                </c:pt>
                <c:pt idx="3">
                  <c:v>4.8937826715604489E-3</c:v>
                </c:pt>
                <c:pt idx="4">
                  <c:v>8.8977866755644529E-3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34-1E49-B6BA-C25EDA221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5"/>
        <c:axId val="195459904"/>
        <c:axId val="195467824"/>
      </c:barChart>
      <c:catAx>
        <c:axId val="19545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67824"/>
        <c:crosses val="autoZero"/>
        <c:auto val="1"/>
        <c:lblAlgn val="ctr"/>
        <c:lblOffset val="100"/>
        <c:noMultiLvlLbl val="0"/>
      </c:catAx>
      <c:valAx>
        <c:axId val="1954678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5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1742224350212456"/>
          <c:y val="0.17451083536060666"/>
          <c:w val="0.16625377275255343"/>
          <c:h val="6.63724755658123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85A904-9ACB-4D49-9D25-44258CDA6D62}">
  <sheetPr/>
  <sheetViews>
    <sheetView tabSelected="1" zoomScale="12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E6EC45-DA4C-A41D-1056-10149B0E15F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8BEB2-19A2-D34D-B266-4B80038BAFEF}">
  <dimension ref="A1:G24"/>
  <sheetViews>
    <sheetView workbookViewId="0">
      <selection activeCell="G23" sqref="G23"/>
    </sheetView>
  </sheetViews>
  <sheetFormatPr baseColWidth="10" defaultRowHeight="16" x14ac:dyDescent="0.2"/>
  <cols>
    <col min="1" max="1" width="16.6640625" bestFit="1" customWidth="1"/>
    <col min="2" max="4" width="10.83203125" customWidth="1"/>
  </cols>
  <sheetData>
    <row r="1" spans="1:7" x14ac:dyDescent="0.2">
      <c r="A1" t="s">
        <v>0</v>
      </c>
      <c r="B1" t="s">
        <v>6</v>
      </c>
      <c r="C1" t="s">
        <v>4</v>
      </c>
      <c r="D1" t="s">
        <v>2</v>
      </c>
      <c r="E1" t="s">
        <v>3</v>
      </c>
      <c r="F1" t="s">
        <v>5</v>
      </c>
      <c r="G1" t="s">
        <v>9</v>
      </c>
    </row>
    <row r="2" spans="1:7" x14ac:dyDescent="0.2">
      <c r="A2" t="s">
        <v>10</v>
      </c>
      <c r="B2" s="1">
        <f>B10/$G10</f>
        <v>5.0904033379694021E-2</v>
      </c>
      <c r="C2" s="1">
        <f>C10/$G10</f>
        <v>0.11349095966620305</v>
      </c>
      <c r="D2" s="1">
        <f>D10/$G10</f>
        <v>0.80194714881780249</v>
      </c>
      <c r="E2" s="1">
        <f>E10/$G10</f>
        <v>1.474269819193324E-2</v>
      </c>
      <c r="F2" s="1">
        <f>F10/$G10</f>
        <v>1.8915159944367176E-2</v>
      </c>
    </row>
    <row r="3" spans="1:7" x14ac:dyDescent="0.2">
      <c r="A3" t="s">
        <v>11</v>
      </c>
      <c r="B3" s="1">
        <f>B11/$G11</f>
        <v>0.11756200645089535</v>
      </c>
      <c r="C3" s="1">
        <f>C11/$G11</f>
        <v>0.19719719719719719</v>
      </c>
      <c r="D3" s="1">
        <f>D11/$G11</f>
        <v>0.6714492270047826</v>
      </c>
      <c r="E3" s="1">
        <f>E11/$G11</f>
        <v>4.8937826715604489E-3</v>
      </c>
      <c r="F3" s="1">
        <f>F11/$G11</f>
        <v>8.8977866755644529E-3</v>
      </c>
    </row>
    <row r="9" spans="1:7" x14ac:dyDescent="0.2">
      <c r="D9" t="s">
        <v>8</v>
      </c>
    </row>
    <row r="10" spans="1:7" x14ac:dyDescent="0.2">
      <c r="A10" t="s">
        <v>1</v>
      </c>
      <c r="B10">
        <v>183</v>
      </c>
      <c r="C10">
        <v>408</v>
      </c>
      <c r="D10">
        <v>2883</v>
      </c>
      <c r="E10">
        <v>53</v>
      </c>
      <c r="F10">
        <v>68</v>
      </c>
      <c r="G10">
        <f>SUM(B10:F10)</f>
        <v>3595</v>
      </c>
    </row>
    <row r="11" spans="1:7" x14ac:dyDescent="0.2">
      <c r="A11" t="s">
        <v>7</v>
      </c>
      <c r="B11">
        <v>1057</v>
      </c>
      <c r="C11">
        <v>1773</v>
      </c>
      <c r="D11">
        <v>6037</v>
      </c>
      <c r="E11">
        <v>44</v>
      </c>
      <c r="F11">
        <v>80</v>
      </c>
      <c r="G11">
        <f>SUM(B11:F11)</f>
        <v>8991</v>
      </c>
    </row>
    <row r="18" spans="1:7" x14ac:dyDescent="0.2">
      <c r="B18" t="s">
        <v>12</v>
      </c>
      <c r="C18" t="s">
        <v>13</v>
      </c>
    </row>
    <row r="19" spans="1:7" x14ac:dyDescent="0.2">
      <c r="A19" t="s">
        <v>1</v>
      </c>
      <c r="B19">
        <v>2847</v>
      </c>
      <c r="C19">
        <v>763</v>
      </c>
      <c r="D19">
        <f>B19/C19</f>
        <v>3.7313237221494102</v>
      </c>
      <c r="F19" t="s">
        <v>14</v>
      </c>
      <c r="G19">
        <f>D19/D20</f>
        <v>1.8591934940477002</v>
      </c>
    </row>
    <row r="20" spans="1:7" x14ac:dyDescent="0.2">
      <c r="A20" t="s">
        <v>7</v>
      </c>
      <c r="B20">
        <v>6057</v>
      </c>
      <c r="C20">
        <v>3018</v>
      </c>
      <c r="D20">
        <f>B20/C20</f>
        <v>2.0069582504970178</v>
      </c>
      <c r="F20" t="s">
        <v>16</v>
      </c>
      <c r="G20">
        <f>EXP(LN(G19)-1.96*(SQRT((1/B19)+(1/C19)+(1/B20)+(1/C20))))</f>
        <v>1.697380089460224</v>
      </c>
    </row>
    <row r="21" spans="1:7" x14ac:dyDescent="0.2">
      <c r="F21" t="s">
        <v>15</v>
      </c>
      <c r="G21">
        <f>EXP(LN(G19)+1.96*(SQRT((1/B19)+(1/C19)+(1/B20)+(1/C20))))</f>
        <v>2.0364327764728958</v>
      </c>
    </row>
    <row r="22" spans="1:7" x14ac:dyDescent="0.2">
      <c r="B22" t="s">
        <v>13</v>
      </c>
      <c r="C22" t="s">
        <v>12</v>
      </c>
      <c r="G22">
        <f>1.96*(SQRT((1/B19)+(1/C19)+(1/B20)+(1/C20)))</f>
        <v>9.1056849878040594E-2</v>
      </c>
    </row>
    <row r="23" spans="1:7" x14ac:dyDescent="0.2">
      <c r="A23" t="s">
        <v>7</v>
      </c>
      <c r="B23">
        <v>3018</v>
      </c>
      <c r="C23">
        <v>6057</v>
      </c>
    </row>
    <row r="24" spans="1:7" x14ac:dyDescent="0.2">
      <c r="A24" t="s">
        <v>1</v>
      </c>
      <c r="B24">
        <v>763</v>
      </c>
      <c r="C24">
        <v>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2023-05-01T02:40:05Z</dcterms:created>
  <dcterms:modified xsi:type="dcterms:W3CDTF">2023-05-01T05:08:34Z</dcterms:modified>
</cp:coreProperties>
</file>